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4.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3.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6.xml" ContentType="application/vnd.openxmlformats-officedocument.themeOverrid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7.xml" ContentType="application/vnd.openxmlformats-officedocument.themeOverrid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8.xml" ContentType="application/vnd.openxmlformats-officedocument.themeOverrid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9.xml" ContentType="application/vnd.openxmlformats-officedocument.themeOverrid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0.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O:\Public\_Samantha_Whisenant\SWAT\SWATRockCreek_FieldBased\Analysis\"/>
    </mc:Choice>
  </mc:AlternateContent>
  <xr:revisionPtr revIDLastSave="0" documentId="8_{FCCB397C-F6FC-4186-93EF-AE3C11F053A3}" xr6:coauthVersionLast="47" xr6:coauthVersionMax="47" xr10:uidLastSave="{00000000-0000-0000-0000-000000000000}"/>
  <bookViews>
    <workbookView xWindow="19080" yWindow="-120" windowWidth="19440" windowHeight="14880" xr2:uid="{DBCD7BCE-5295-4AE8-9166-912B31F910A3}"/>
  </bookViews>
  <sheets>
    <sheet name="Metadata" sheetId="21" r:id="rId1"/>
    <sheet name="SED_Annual" sheetId="6" r:id="rId2"/>
    <sheet name="SED_Spring" sheetId="17" r:id="rId3"/>
    <sheet name="SRP_Annual" sheetId="7" r:id="rId4"/>
    <sheet name="SRP_Spring" sheetId="18" r:id="rId5"/>
    <sheet name="TOTP_Annual" sheetId="8" r:id="rId6"/>
    <sheet name="TOTP_Spring" sheetId="19" r:id="rId7"/>
    <sheet name="Table" sheetId="20" r:id="rId8"/>
    <sheet name="Figures" sheetId="15" r:id="rId9"/>
  </sheets>
  <calcPr calcId="191029"/>
  <pivotCaches>
    <pivotCache cacheId="0" r:id="rId10"/>
    <pivotCache cacheId="1" r:id="rId11"/>
    <pivotCache cacheId="2"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18" l="1"/>
  <c r="H190" i="18"/>
  <c r="G190" i="18"/>
  <c r="F190" i="18"/>
  <c r="E190" i="18"/>
  <c r="D190" i="18"/>
  <c r="D190" i="17"/>
  <c r="D192" i="17"/>
  <c r="G6" i="20"/>
  <c r="H8" i="20"/>
  <c r="G8" i="20"/>
  <c r="F8" i="20"/>
  <c r="E8" i="20"/>
  <c r="D8" i="20"/>
  <c r="C8" i="20"/>
  <c r="I188" i="19"/>
  <c r="I189" i="19" s="1"/>
  <c r="H44" i="8"/>
  <c r="H42" i="8"/>
  <c r="H40" i="8"/>
  <c r="I188" i="18"/>
  <c r="H44" i="7"/>
  <c r="H42" i="7"/>
  <c r="H41" i="7"/>
  <c r="H40" i="7"/>
  <c r="I188" i="17"/>
  <c r="I189" i="17" s="1"/>
  <c r="H44" i="6"/>
  <c r="H42" i="6"/>
  <c r="H40" i="6"/>
  <c r="H43" i="8" l="1"/>
  <c r="H41" i="8"/>
  <c r="I189" i="18"/>
  <c r="H43" i="7"/>
  <c r="H43" i="6"/>
  <c r="H41" i="6"/>
  <c r="Z35" i="8" l="1"/>
  <c r="Z34" i="8"/>
  <c r="Z33" i="8"/>
  <c r="Z32" i="8"/>
  <c r="Z31" i="8"/>
  <c r="Z30" i="8"/>
  <c r="Z29" i="8"/>
  <c r="Z28" i="8"/>
  <c r="Z35" i="7"/>
  <c r="Z34" i="7"/>
  <c r="Z33" i="7"/>
  <c r="Z32" i="7"/>
  <c r="Z31" i="7"/>
  <c r="Z30" i="7"/>
  <c r="Z29" i="7"/>
  <c r="Z28" i="7"/>
  <c r="Z35" i="6"/>
  <c r="Z34" i="6"/>
  <c r="Z33" i="6"/>
  <c r="Z32" i="6"/>
  <c r="Z31" i="6"/>
  <c r="Z30" i="6"/>
  <c r="Z29" i="6"/>
  <c r="Z28" i="6"/>
  <c r="M196" i="19"/>
  <c r="M195" i="19"/>
  <c r="M194" i="19"/>
  <c r="M193" i="19"/>
  <c r="M192" i="19"/>
  <c r="M191" i="19"/>
  <c r="M190" i="19"/>
  <c r="M189" i="19"/>
  <c r="M196" i="18"/>
  <c r="M195" i="18"/>
  <c r="M194" i="18"/>
  <c r="M193" i="18"/>
  <c r="M192" i="18"/>
  <c r="M191" i="18"/>
  <c r="M190" i="18"/>
  <c r="M189" i="18"/>
  <c r="M196" i="17"/>
  <c r="M195" i="17"/>
  <c r="M194" i="17"/>
  <c r="M193" i="17"/>
  <c r="M192" i="17"/>
  <c r="M191" i="17"/>
  <c r="M190" i="17"/>
  <c r="M189" i="17"/>
  <c r="J188" i="17"/>
  <c r="J189" i="17" s="1"/>
  <c r="F188" i="19"/>
  <c r="N192" i="19" s="1"/>
  <c r="F188" i="18"/>
  <c r="F189" i="18" s="1"/>
  <c r="F188" i="17"/>
  <c r="N192" i="17" s="1"/>
  <c r="E40" i="6"/>
  <c r="AA31" i="6" s="1"/>
  <c r="E40" i="8"/>
  <c r="AA31" i="8" s="1"/>
  <c r="E40" i="7"/>
  <c r="E41" i="7" s="1"/>
  <c r="D40" i="8"/>
  <c r="AA30" i="8" s="1"/>
  <c r="K188" i="19"/>
  <c r="K189" i="19" s="1"/>
  <c r="K188" i="18"/>
  <c r="K189" i="18" s="1"/>
  <c r="K188" i="17"/>
  <c r="K189" i="17" s="1"/>
  <c r="J188" i="19"/>
  <c r="J189" i="19" s="1"/>
  <c r="J188" i="18"/>
  <c r="J189" i="18" s="1"/>
  <c r="H188" i="19"/>
  <c r="H189" i="19" s="1"/>
  <c r="H188" i="18"/>
  <c r="H189" i="18" s="1"/>
  <c r="H188" i="17"/>
  <c r="H189" i="17" s="1"/>
  <c r="G188" i="19"/>
  <c r="G189" i="19" s="1"/>
  <c r="G188" i="18"/>
  <c r="G189" i="18" s="1"/>
  <c r="G188" i="17"/>
  <c r="G189" i="17" s="1"/>
  <c r="E188" i="19"/>
  <c r="E189" i="19" s="1"/>
  <c r="E188" i="18"/>
  <c r="E189" i="18" s="1"/>
  <c r="E188" i="17"/>
  <c r="E189" i="17" s="1"/>
  <c r="D188" i="19"/>
  <c r="D189" i="19" s="1"/>
  <c r="C188" i="19"/>
  <c r="D188" i="18"/>
  <c r="D189" i="18" s="1"/>
  <c r="C188" i="18"/>
  <c r="D188" i="17"/>
  <c r="D189" i="17" s="1"/>
  <c r="C188" i="17"/>
  <c r="J40" i="7"/>
  <c r="AA35" i="7" s="1"/>
  <c r="J40" i="8"/>
  <c r="AA35" i="8" s="1"/>
  <c r="J40" i="6"/>
  <c r="J41" i="6" s="1"/>
  <c r="I40" i="8"/>
  <c r="AA34" i="8" s="1"/>
  <c r="I40" i="7"/>
  <c r="AA34" i="7" s="1"/>
  <c r="I40" i="6"/>
  <c r="I41" i="6" s="1"/>
  <c r="N189" i="19" l="1"/>
  <c r="I190" i="19"/>
  <c r="N190" i="18"/>
  <c r="N191" i="18"/>
  <c r="E192" i="18"/>
  <c r="D4" i="20" s="1"/>
  <c r="N192" i="18"/>
  <c r="N193" i="18"/>
  <c r="N194" i="18"/>
  <c r="N189" i="18"/>
  <c r="AA31" i="7"/>
  <c r="F190" i="17"/>
  <c r="F192" i="17" s="1"/>
  <c r="C5" i="20" s="1"/>
  <c r="I190" i="17"/>
  <c r="N194" i="17"/>
  <c r="N189" i="17"/>
  <c r="N190" i="17"/>
  <c r="N191" i="17"/>
  <c r="N193" i="17"/>
  <c r="AA34" i="6"/>
  <c r="N194" i="19"/>
  <c r="N190" i="19"/>
  <c r="N191" i="19"/>
  <c r="N193" i="19"/>
  <c r="N196" i="19"/>
  <c r="N196" i="18"/>
  <c r="AA35" i="6"/>
  <c r="N196" i="17"/>
  <c r="N195" i="19"/>
  <c r="N195" i="18"/>
  <c r="N195" i="17"/>
  <c r="F190" i="19"/>
  <c r="F192" i="19" s="1"/>
  <c r="E5" i="20" s="1"/>
  <c r="F189" i="19"/>
  <c r="F191" i="17"/>
  <c r="F189" i="17"/>
  <c r="E41" i="6"/>
  <c r="E41" i="8"/>
  <c r="G190" i="17"/>
  <c r="G192" i="17" s="1"/>
  <c r="C6" i="20" s="1"/>
  <c r="E190" i="19"/>
  <c r="E192" i="19" s="1"/>
  <c r="E4" i="20" s="1"/>
  <c r="E190" i="17"/>
  <c r="E192" i="17" s="1"/>
  <c r="C4" i="20" s="1"/>
  <c r="G190" i="19"/>
  <c r="H190" i="19"/>
  <c r="J190" i="19"/>
  <c r="K190" i="19"/>
  <c r="D190" i="19"/>
  <c r="C189" i="19"/>
  <c r="E191" i="18"/>
  <c r="K190" i="18"/>
  <c r="J190" i="18"/>
  <c r="C189" i="18"/>
  <c r="H190" i="17"/>
  <c r="H192" i="17" s="1"/>
  <c r="C7" i="20" s="1"/>
  <c r="K190" i="17"/>
  <c r="K192" i="17" s="1"/>
  <c r="C10" i="20" s="1"/>
  <c r="C3" i="20"/>
  <c r="J190" i="17"/>
  <c r="J192" i="17" s="1"/>
  <c r="C9" i="20" s="1"/>
  <c r="C189" i="17"/>
  <c r="J41" i="7"/>
  <c r="J41" i="8"/>
  <c r="I41" i="8"/>
  <c r="I41" i="7"/>
  <c r="F191" i="19" l="1"/>
  <c r="I192" i="19"/>
  <c r="I191" i="19"/>
  <c r="I192" i="18"/>
  <c r="I191" i="18"/>
  <c r="I192" i="17"/>
  <c r="I191" i="17"/>
  <c r="E191" i="19"/>
  <c r="F192" i="18"/>
  <c r="D5" i="20" s="1"/>
  <c r="F191" i="18"/>
  <c r="E191" i="17"/>
  <c r="G191" i="17"/>
  <c r="G191" i="19"/>
  <c r="G192" i="19"/>
  <c r="E6" i="20" s="1"/>
  <c r="D191" i="19"/>
  <c r="D192" i="19"/>
  <c r="E3" i="20" s="1"/>
  <c r="J192" i="19"/>
  <c r="E9" i="20" s="1"/>
  <c r="J191" i="19"/>
  <c r="K192" i="19"/>
  <c r="E10" i="20" s="1"/>
  <c r="K191" i="19"/>
  <c r="H191" i="19"/>
  <c r="H192" i="19"/>
  <c r="E7" i="20" s="1"/>
  <c r="D191" i="18"/>
  <c r="D192" i="18"/>
  <c r="D3" i="20" s="1"/>
  <c r="K192" i="18"/>
  <c r="D10" i="20" s="1"/>
  <c r="K191" i="18"/>
  <c r="J192" i="18"/>
  <c r="D9" i="20" s="1"/>
  <c r="J191" i="18"/>
  <c r="G191" i="18"/>
  <c r="G192" i="18"/>
  <c r="D6" i="20" s="1"/>
  <c r="H191" i="18"/>
  <c r="H192" i="18"/>
  <c r="D7" i="20" s="1"/>
  <c r="K191" i="17"/>
  <c r="D191" i="17"/>
  <c r="J191" i="17"/>
  <c r="H191" i="17"/>
  <c r="G40" i="8"/>
  <c r="F40" i="8"/>
  <c r="D41" i="8"/>
  <c r="C40" i="8"/>
  <c r="B40" i="8"/>
  <c r="AA28" i="8" s="1"/>
  <c r="G40" i="7"/>
  <c r="F40" i="7"/>
  <c r="D40" i="7"/>
  <c r="C40" i="7"/>
  <c r="B40" i="7"/>
  <c r="AA28" i="7" s="1"/>
  <c r="G40" i="6"/>
  <c r="F40" i="6"/>
  <c r="D40" i="6"/>
  <c r="C40" i="6"/>
  <c r="B40" i="6"/>
  <c r="C41" i="8" l="1"/>
  <c r="AA29" i="8"/>
  <c r="F41" i="8"/>
  <c r="AA32" i="8"/>
  <c r="G41" i="8"/>
  <c r="AA33" i="8"/>
  <c r="C41" i="7"/>
  <c r="AA29" i="7"/>
  <c r="F41" i="7"/>
  <c r="AA32" i="7"/>
  <c r="G41" i="7"/>
  <c r="AA33" i="7"/>
  <c r="D41" i="7"/>
  <c r="AA30" i="7"/>
  <c r="G41" i="6"/>
  <c r="AA33" i="6"/>
  <c r="D41" i="6"/>
  <c r="AA30" i="6"/>
  <c r="E42" i="6"/>
  <c r="AA28" i="6"/>
  <c r="C41" i="6"/>
  <c r="AA29" i="6"/>
  <c r="F41" i="6"/>
  <c r="AA32" i="6"/>
  <c r="E44" i="6"/>
  <c r="F5" i="20" s="1"/>
  <c r="E43" i="6"/>
  <c r="J42" i="8"/>
  <c r="E42" i="8"/>
  <c r="J42" i="7"/>
  <c r="J43" i="7" s="1"/>
  <c r="E42" i="7"/>
  <c r="J44" i="8"/>
  <c r="H10" i="20" s="1"/>
  <c r="J43" i="8"/>
  <c r="C42" i="6"/>
  <c r="C44" i="6" s="1"/>
  <c r="F3" i="20" s="1"/>
  <c r="J42" i="6"/>
  <c r="G42" i="8"/>
  <c r="G44" i="8" s="1"/>
  <c r="H7" i="20" s="1"/>
  <c r="I42" i="8"/>
  <c r="B41" i="6"/>
  <c r="I42" i="6"/>
  <c r="F42" i="6"/>
  <c r="F44" i="6" s="1"/>
  <c r="F6" i="20" s="1"/>
  <c r="D42" i="6"/>
  <c r="D43" i="6" s="1"/>
  <c r="G42" i="6"/>
  <c r="G42" i="7"/>
  <c r="G44" i="7" s="1"/>
  <c r="G7" i="20" s="1"/>
  <c r="I42" i="7"/>
  <c r="G43" i="8"/>
  <c r="C42" i="8"/>
  <c r="D42" i="8"/>
  <c r="F42" i="8"/>
  <c r="B41" i="8"/>
  <c r="C42" i="7"/>
  <c r="D42" i="7"/>
  <c r="F42" i="7"/>
  <c r="B41" i="7"/>
  <c r="J44" i="7" l="1"/>
  <c r="G10" i="20" s="1"/>
  <c r="E43" i="8"/>
  <c r="E44" i="8"/>
  <c r="H5" i="20" s="1"/>
  <c r="E44" i="7"/>
  <c r="E43" i="7"/>
  <c r="G43" i="7"/>
  <c r="F43" i="6"/>
  <c r="G43" i="6"/>
  <c r="G44" i="6"/>
  <c r="F7" i="20" s="1"/>
  <c r="C43" i="6"/>
  <c r="J44" i="6"/>
  <c r="F10" i="20" s="1"/>
  <c r="J43" i="6"/>
  <c r="I44" i="8"/>
  <c r="H9" i="20" s="1"/>
  <c r="I43" i="8"/>
  <c r="I44" i="6"/>
  <c r="F9" i="20" s="1"/>
  <c r="I43" i="6"/>
  <c r="I44" i="7"/>
  <c r="G9" i="20" s="1"/>
  <c r="I43" i="7"/>
  <c r="F43" i="8"/>
  <c r="F44" i="8"/>
  <c r="H6" i="20" s="1"/>
  <c r="D44" i="8"/>
  <c r="H4" i="20" s="1"/>
  <c r="D43" i="8"/>
  <c r="C43" i="8"/>
  <c r="C44" i="8"/>
  <c r="H3" i="20" s="1"/>
  <c r="C44" i="7"/>
  <c r="G3" i="20" s="1"/>
  <c r="C43" i="7"/>
  <c r="F44" i="7"/>
  <c r="F43" i="7"/>
  <c r="D44" i="7"/>
  <c r="G4" i="20" s="1"/>
  <c r="D43" i="7"/>
  <c r="D44" i="6"/>
  <c r="F4" i="20" s="1"/>
  <c r="G5" i="20" l="1"/>
</calcChain>
</file>

<file path=xl/sharedStrings.xml><?xml version="1.0" encoding="utf-8"?>
<sst xmlns="http://schemas.openxmlformats.org/spreadsheetml/2006/main" count="271" uniqueCount="95">
  <si>
    <t>YEAR</t>
  </si>
  <si>
    <t>GW</t>
  </si>
  <si>
    <t>CBS</t>
  </si>
  <si>
    <t>NRW</t>
  </si>
  <si>
    <t>FP</t>
  </si>
  <si>
    <t>LOAD REDUCTION (%)</t>
  </si>
  <si>
    <t>LOAD REDUCTION (kg/year)</t>
  </si>
  <si>
    <t>ANNUAL AVG (kg/year)</t>
  </si>
  <si>
    <t>ANNUAL AVG (kg/ha/year)</t>
  </si>
  <si>
    <t>LOAD REDUCTION (kg/ha/year)</t>
  </si>
  <si>
    <t>All ACPs</t>
  </si>
  <si>
    <t>Baseline</t>
  </si>
  <si>
    <t>ACPs</t>
  </si>
  <si>
    <t>MON</t>
  </si>
  <si>
    <t>LOAD REDUCTION (metric tons)</t>
  </si>
  <si>
    <t>LOAD REDUCTION (metric tons/ha)</t>
  </si>
  <si>
    <t>Average Annual Sediment Load (metric tons)</t>
  </si>
  <si>
    <t>Average Spring Sediment Load (metric tons)</t>
  </si>
  <si>
    <t>Average Annual SRP Load (kg)</t>
  </si>
  <si>
    <t>Average Annual TP Load (kg)</t>
  </si>
  <si>
    <t>Average Spring SRP Load (kg)</t>
  </si>
  <si>
    <t>Average Spring TP Load (kg)</t>
  </si>
  <si>
    <t>Scenarios</t>
  </si>
  <si>
    <t>Sediment</t>
  </si>
  <si>
    <t>SRP</t>
  </si>
  <si>
    <t>TP</t>
  </si>
  <si>
    <t>AVG SPING LOAD (metric tons)</t>
  </si>
  <si>
    <t>AVG SPRING LOAD (metric tons/ha)</t>
  </si>
  <si>
    <t>AVG ANNAUL LOAD (metric tons)</t>
  </si>
  <si>
    <t>Abbreviations</t>
  </si>
  <si>
    <t>Farm Ponds</t>
  </si>
  <si>
    <t>Average Spring (March-July) Reduction</t>
  </si>
  <si>
    <t>Average Annual Reduction</t>
  </si>
  <si>
    <t>Grand Total</t>
  </si>
  <si>
    <t>Average of Baseline</t>
  </si>
  <si>
    <t>Average of GW</t>
  </si>
  <si>
    <t>Average of CBS</t>
  </si>
  <si>
    <t>Average of NRW</t>
  </si>
  <si>
    <t>Average of FP</t>
  </si>
  <si>
    <t>Average of All ACPs</t>
  </si>
  <si>
    <t>Month</t>
  </si>
  <si>
    <t>WASCOB</t>
  </si>
  <si>
    <t>AVG ANNUAL LOAD (metric tons/ha/yr)</t>
  </si>
  <si>
    <t>LOAD REDUCTION (metric tons/ha/yr)</t>
  </si>
  <si>
    <t>Average of WASCOB</t>
  </si>
  <si>
    <t>GW + CBS + WASCOB</t>
  </si>
  <si>
    <t>Average of GW + CBS + WASCOB</t>
  </si>
  <si>
    <t>AVG SPRING LOAD (metric tons/ha/spring)</t>
  </si>
  <si>
    <t>LOAD REDUCTION (metric tons/ha/spring)</t>
  </si>
  <si>
    <t>AVG SPING LOAD (kg)</t>
  </si>
  <si>
    <t>AVG SPRING LOAD (kg/ha/spring)</t>
  </si>
  <si>
    <t>LOAD REDUCTION (kg)</t>
  </si>
  <si>
    <t>LOAD REDUCTION (kg/ha/spring)</t>
  </si>
  <si>
    <t>Contour Buffer Strips</t>
  </si>
  <si>
    <t>Grassed Waterways</t>
  </si>
  <si>
    <t>Water and Sediment Control Basins</t>
  </si>
  <si>
    <t>Nutrient Removal Wetlands</t>
  </si>
  <si>
    <t>Combination of grassed waterways, contour buffer strips, and water and sediment control basins</t>
  </si>
  <si>
    <t>Combinations of all five ACPs</t>
  </si>
  <si>
    <t>GW + CBS + WASCOB + NRW + FP</t>
  </si>
  <si>
    <t xml:space="preserve">      </t>
  </si>
  <si>
    <t>GW+CBS</t>
  </si>
  <si>
    <t>GW + CBS</t>
  </si>
  <si>
    <t>Average of GW + CBS</t>
  </si>
  <si>
    <t>Combination of grassed waterways and contour buffer strips</t>
  </si>
  <si>
    <t>*Average annual and spring (March-July) watershed-scale load reductions</t>
  </si>
  <si>
    <t>Sheet</t>
  </si>
  <si>
    <t>Description</t>
  </si>
  <si>
    <t>SED_Annual</t>
  </si>
  <si>
    <t>SED_Spring</t>
  </si>
  <si>
    <t>SRP_Annual</t>
  </si>
  <si>
    <t>SRP_Spring</t>
  </si>
  <si>
    <t>TOTP_Annual</t>
  </si>
  <si>
    <t>TOTP_Spring</t>
  </si>
  <si>
    <t>Table</t>
  </si>
  <si>
    <t>Figures</t>
  </si>
  <si>
    <t>Contains a table with the average annual and spring (March-July) watershed-scale load reductions under the various ACP scenarios as compared to the calibrated baseline simulation</t>
  </si>
  <si>
    <t>This sheet contains the SWAT simulated sediment results at the USGS station (04197170) under various ACP scenarios applied to the calibrated SWAT baseline model at the annual timestep. Comparisons were made to the calibrated baseline simulation where no ACP scenarios were applied</t>
  </si>
  <si>
    <t>This sheet contains the SWAT simulated sediment results at the USGS station (04197170) under various ACP scenarios applied to the calibrated SWAT baseline model at the monthly timestep. Comparisons were made to the calibrated baseline simulation where no ACP scenarios were applied</t>
  </si>
  <si>
    <t>This sheet contains the SWAT simulated soluble reactive phosphorus (SRP) results at the USGS station (04197170) under various ACP scenarios applied to the calibrated SWAT baseline model at the annual timestep. Comparisons were made to the calibrated baseline simulation where no ACP scenarios were applied</t>
  </si>
  <si>
    <t>This sheet contains the SWAT simulated SRP results at the USGS station (04197170) under various ACP scenarios applied to the calibrated SWAT baseline model at the monthly timestep. Comparisons were made to the calibrated baseline simulation where no ACP scenarios were applied</t>
  </si>
  <si>
    <t>This sheet contains the SWAT simulated total phosphorus (TP) results at the USGS station (04197170) under various ACP scenarios applied to the calibrated SWAT baseline model at the annual timestep. Comparisons were made to the calibrated baseline simulation where no ACP scenarios were applied</t>
  </si>
  <si>
    <t>This sheet contains the SWAT simulated TP results at the USGS station (04197170) under various ACP scenarios applied to the calibrated SWAT baseline model at the monthly timestep. Comparisons were made to the calibrated baseline simulation where no ACP scenarios were applied</t>
  </si>
  <si>
    <t>This sheet contains figures created from the data documented in this excel</t>
  </si>
  <si>
    <t>Column Heading</t>
  </si>
  <si>
    <t>Year</t>
  </si>
  <si>
    <t xml:space="preserve">SWAT simulated grassed waterway ACP scenario </t>
  </si>
  <si>
    <t xml:space="preserve">SWAT simulated contour buffer strip (filter strip) ACP scenario </t>
  </si>
  <si>
    <t xml:space="preserve">SWAT simulated water and sediment control basin ACP scenario </t>
  </si>
  <si>
    <t xml:space="preserve">SWAT simulated nutrient removal wetland ACP scenario </t>
  </si>
  <si>
    <t xml:space="preserve">SWAT simulated farm pond ACP scenario </t>
  </si>
  <si>
    <t xml:space="preserve">SWAT simulated grassed waterway and contour buffer strip combination ACP scenario </t>
  </si>
  <si>
    <t xml:space="preserve">SWAT simulated grassed waterway, contour buffer strip, and water and sediment control basin combination ACP scenario </t>
  </si>
  <si>
    <t xml:space="preserve">SWAT simulated grassed waterway, contour buffer strip, and water and sediment control basin, nutrinet removal wetland, and farm pond combination ACP scenario </t>
  </si>
  <si>
    <t xml:space="preserve">SWAT simulated baseline results after applying calibration efforts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</si>
</sst>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indexed="8"/>
      <name val="Calibri"/>
    </font>
    <font>
      <sz val="10"/>
      <color indexed="8"/>
      <name val="Arial"/>
    </font>
    <font>
      <b/>
      <sz val="11"/>
      <color theme="1"/>
      <name val="Calibri"/>
      <family val="2"/>
      <scheme val="minor"/>
    </font>
    <font>
      <sz val="10"/>
      <color theme="1"/>
      <name val="Times New Roman"/>
      <family val="1"/>
    </font>
    <font>
      <sz val="11"/>
      <color theme="0"/>
      <name val="Calibri"/>
      <family val="2"/>
      <scheme val="minor"/>
    </font>
    <font>
      <sz val="10"/>
      <color indexed="8"/>
      <name val="Arial"/>
      <family val="2"/>
    </font>
    <font>
      <sz val="11"/>
      <color indexed="8"/>
      <name val="Calibri"/>
      <family val="2"/>
    </font>
    <font>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4"/>
      </patternFill>
    </fill>
    <fill>
      <patternFill patternType="solid">
        <fgColor theme="6" tint="0.39997558519241921"/>
        <bgColor indexed="65"/>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2" borderId="0" applyNumberFormat="0" applyBorder="0" applyAlignment="0" applyProtection="0"/>
    <xf numFmtId="0" fontId="6" fillId="0" borderId="0"/>
    <xf numFmtId="0" fontId="8" fillId="3" borderId="0" applyNumberFormat="0" applyBorder="0" applyAlignment="0" applyProtection="0"/>
  </cellStyleXfs>
  <cellXfs count="44">
    <xf numFmtId="0" fontId="0" fillId="0" borderId="0" xfId="0"/>
    <xf numFmtId="0" fontId="1" fillId="0" borderId="1" xfId="2" applyFont="1" applyFill="1" applyBorder="1" applyAlignment="1">
      <alignment horizontal="right" wrapText="1"/>
    </xf>
    <xf numFmtId="0" fontId="1" fillId="0" borderId="1" xfId="3" applyFont="1" applyFill="1" applyBorder="1" applyAlignment="1">
      <alignment horizontal="right" wrapText="1"/>
    </xf>
    <xf numFmtId="0" fontId="1" fillId="0" borderId="1" xfId="1" applyFont="1" applyFill="1" applyBorder="1" applyAlignment="1">
      <alignment horizontal="right" wrapText="1"/>
    </xf>
    <xf numFmtId="0" fontId="1" fillId="0" borderId="0" xfId="1" applyFont="1" applyFill="1" applyBorder="1" applyAlignment="1">
      <alignment horizontal="right" wrapText="1"/>
    </xf>
    <xf numFmtId="10" fontId="1" fillId="0" borderId="0" xfId="1" applyNumberFormat="1" applyFont="1" applyFill="1" applyBorder="1" applyAlignment="1">
      <alignment horizontal="right" wrapText="1"/>
    </xf>
    <xf numFmtId="10" fontId="0" fillId="0" borderId="0" xfId="0" applyNumberFormat="1"/>
    <xf numFmtId="2" fontId="0" fillId="0" borderId="0" xfId="0" applyNumberFormat="1"/>
    <xf numFmtId="0" fontId="1" fillId="0" borderId="1" xfId="4" applyFont="1" applyFill="1" applyBorder="1" applyAlignment="1">
      <alignment horizontal="right" wrapText="1"/>
    </xf>
    <xf numFmtId="0" fontId="1" fillId="0" borderId="1" xfId="5" applyFont="1" applyFill="1" applyBorder="1" applyAlignment="1">
      <alignment horizontal="right" wrapText="1"/>
    </xf>
    <xf numFmtId="0" fontId="1" fillId="0" borderId="1" xfId="6" applyFont="1" applyFill="1" applyBorder="1" applyAlignment="1">
      <alignment horizontal="right" wrapText="1"/>
    </xf>
    <xf numFmtId="0" fontId="1" fillId="0" borderId="1" xfId="7" applyFont="1" applyFill="1" applyBorder="1" applyAlignment="1">
      <alignment horizontal="right" wrapText="1"/>
    </xf>
    <xf numFmtId="0" fontId="3" fillId="0" borderId="0" xfId="0" applyFont="1"/>
    <xf numFmtId="0" fontId="3" fillId="0" borderId="2" xfId="0" applyFont="1" applyBorder="1" applyAlignment="1">
      <alignment horizontal="left"/>
    </xf>
    <xf numFmtId="164" fontId="0" fillId="0" borderId="2" xfId="0" applyNumberFormat="1" applyBorder="1"/>
    <xf numFmtId="0" fontId="4" fillId="0" borderId="2" xfId="0" applyFont="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1" fillId="0" borderId="1" xfId="8" applyFont="1" applyFill="1" applyBorder="1" applyAlignment="1">
      <alignment horizontal="right" wrapText="1"/>
    </xf>
    <xf numFmtId="0" fontId="1" fillId="0" borderId="1" xfId="9" applyFont="1" applyFill="1" applyBorder="1" applyAlignment="1">
      <alignment horizontal="right" wrapText="1"/>
    </xf>
    <xf numFmtId="0" fontId="1" fillId="0" borderId="1" xfId="10" applyFont="1" applyFill="1" applyBorder="1" applyAlignment="1">
      <alignment horizontal="right" wrapText="1"/>
    </xf>
    <xf numFmtId="0" fontId="1" fillId="0" borderId="1" xfId="11" applyFont="1" applyFill="1" applyBorder="1" applyAlignment="1">
      <alignment horizontal="right" wrapText="1"/>
    </xf>
    <xf numFmtId="0" fontId="0" fillId="0" borderId="2" xfId="0" applyBorder="1"/>
    <xf numFmtId="1" fontId="0" fillId="0" borderId="2" xfId="0" applyNumberFormat="1" applyBorder="1"/>
    <xf numFmtId="0" fontId="5" fillId="2" borderId="2" xfId="12" applyBorder="1"/>
    <xf numFmtId="1" fontId="5" fillId="2" borderId="2" xfId="12" applyNumberFormat="1" applyBorder="1"/>
    <xf numFmtId="0" fontId="0" fillId="0" borderId="2" xfId="0" applyBorder="1" applyAlignment="1">
      <alignment horizontal="left"/>
    </xf>
    <xf numFmtId="0" fontId="0" fillId="0" borderId="2" xfId="0" applyNumberFormat="1" applyBorder="1"/>
    <xf numFmtId="0" fontId="1" fillId="0" borderId="1" xfId="1" applyFont="1" applyBorder="1" applyAlignment="1">
      <alignment horizontal="right" wrapText="1"/>
    </xf>
    <xf numFmtId="0" fontId="1" fillId="0" borderId="1" xfId="7" applyFont="1" applyBorder="1" applyAlignment="1">
      <alignment horizontal="right" wrapText="1"/>
    </xf>
    <xf numFmtId="0" fontId="7" fillId="0" borderId="1" xfId="13" applyFont="1" applyBorder="1" applyAlignment="1">
      <alignment horizontal="right" wrapText="1"/>
    </xf>
    <xf numFmtId="0" fontId="1" fillId="0" borderId="1" xfId="5" applyFont="1" applyBorder="1" applyAlignment="1">
      <alignment horizontal="right" wrapText="1"/>
    </xf>
    <xf numFmtId="0" fontId="1" fillId="0" borderId="1" xfId="8" applyFont="1" applyBorder="1" applyAlignment="1">
      <alignment horizontal="right" wrapText="1"/>
    </xf>
    <xf numFmtId="0" fontId="1" fillId="0" borderId="1" xfId="3" applyFont="1" applyBorder="1" applyAlignment="1">
      <alignment horizontal="right" wrapText="1"/>
    </xf>
    <xf numFmtId="0" fontId="7" fillId="0" borderId="1" xfId="6" applyFont="1" applyBorder="1" applyAlignment="1">
      <alignment horizontal="right" wrapText="1"/>
    </xf>
    <xf numFmtId="0" fontId="0" fillId="0" borderId="0" xfId="0" applyAlignment="1">
      <alignment vertical="center"/>
    </xf>
    <xf numFmtId="0" fontId="0" fillId="0" borderId="0" xfId="0" applyAlignment="1"/>
    <xf numFmtId="0" fontId="3" fillId="0" borderId="2" xfId="0" applyFont="1" applyBorder="1" applyAlignment="1">
      <alignment horizontal="left" vertical="center"/>
    </xf>
    <xf numFmtId="0" fontId="3" fillId="0" borderId="2" xfId="0" applyFont="1" applyBorder="1" applyAlignment="1">
      <alignment horizontal="left" wrapText="1"/>
    </xf>
    <xf numFmtId="0" fontId="9" fillId="3" borderId="2" xfId="14" applyFont="1" applyBorder="1" applyAlignment="1">
      <alignment wrapText="1"/>
    </xf>
    <xf numFmtId="0" fontId="0" fillId="0" borderId="0" xfId="0" applyAlignment="1">
      <alignment wrapText="1"/>
    </xf>
    <xf numFmtId="0" fontId="0" fillId="0" borderId="2" xfId="0" applyBorder="1" applyAlignment="1">
      <alignment wrapText="1"/>
    </xf>
    <xf numFmtId="0" fontId="9" fillId="3" borderId="2" xfId="14" applyFont="1" applyBorder="1"/>
  </cellXfs>
  <cellStyles count="15">
    <cellStyle name="60% - Accent3" xfId="14" builtinId="40"/>
    <cellStyle name="Accent1" xfId="12" builtinId="29"/>
    <cellStyle name="Normal" xfId="0" builtinId="0"/>
    <cellStyle name="Normal_MINP" xfId="2" xr:uid="{1D259CAE-8B77-4D62-9FF0-00E2AF446C35}"/>
    <cellStyle name="Normal_MINP_1" xfId="13" xr:uid="{1246DC26-69B1-4EFF-A37B-9CD871B01BE0}"/>
    <cellStyle name="Normal_MINP_Spring" xfId="5" xr:uid="{DA878416-098D-466A-860C-BC58D26835F6}"/>
    <cellStyle name="Normal_SED" xfId="1" xr:uid="{9B4DAC46-1410-4253-9D47-0C2F94299C3A}"/>
    <cellStyle name="Normal_SED_Annual" xfId="9" xr:uid="{463B3F74-A9C0-488B-8DE8-9758EDE31FE9}"/>
    <cellStyle name="Normal_SED_Spring" xfId="7" xr:uid="{6B0FD6ED-E234-47EE-8C18-E520193D5882}"/>
    <cellStyle name="Normal_Sheet2" xfId="4" xr:uid="{1C2991DA-8EE3-4FC1-8464-4BE88BB77452}"/>
    <cellStyle name="Normal_SRP_Annual" xfId="10" xr:uid="{69A31535-9893-4F3F-9EF5-7BA1E779A92E}"/>
    <cellStyle name="Normal_SRP_Spring" xfId="8" xr:uid="{45808A5F-0022-42ED-9898-11E62C706733}"/>
    <cellStyle name="Normal_TOTP" xfId="3" xr:uid="{6A5610AC-6F52-49CF-9FA7-1D7D0BD264E6}"/>
    <cellStyle name="Normal_TOTP_Annual" xfId="11" xr:uid="{61EFF7FC-858A-409B-B3F6-2A40D81D66D8}"/>
    <cellStyle name="Normal_TOTP_Spring" xfId="6" xr:uid="{AE2404CA-9E56-41B1-9049-476D55DBE1A2}"/>
  </cellStyles>
  <dxfs count="0"/>
  <tableStyles count="0" defaultTableStyle="TableStyleMedium2" defaultPivotStyle="PivotStyleLight16"/>
  <colors>
    <mruColors>
      <color rgb="FFCFC86B"/>
      <color rgb="FF2ADED5"/>
      <color rgb="FF09D4D9"/>
      <color rgb="FF08B4B8"/>
      <color rgb="FF0ADFE4"/>
      <color rgb="FFED4D73"/>
      <color rgb="FFC2F347"/>
      <color rgb="FF63E7E1"/>
      <color rgb="FFCC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SED_Annual!$B$1</c:f>
              <c:strCache>
                <c:ptCount val="1"/>
                <c:pt idx="0">
                  <c:v>Baseline</c:v>
                </c:pt>
              </c:strCache>
            </c:strRef>
          </c:tx>
          <c:spPr>
            <a:ln w="28575" cap="rnd">
              <a:solidFill>
                <a:schemeClr val="tx1"/>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SED_Annual!$B$2:$B$38</c:f>
              <c:numCache>
                <c:formatCode>General</c:formatCode>
                <c:ptCount val="37"/>
                <c:pt idx="0">
                  <c:v>5522</c:v>
                </c:pt>
                <c:pt idx="1">
                  <c:v>4003</c:v>
                </c:pt>
                <c:pt idx="2">
                  <c:v>6432</c:v>
                </c:pt>
                <c:pt idx="3">
                  <c:v>3534</c:v>
                </c:pt>
                <c:pt idx="4">
                  <c:v>2285</c:v>
                </c:pt>
                <c:pt idx="5">
                  <c:v>4927</c:v>
                </c:pt>
                <c:pt idx="6">
                  <c:v>8967</c:v>
                </c:pt>
                <c:pt idx="7">
                  <c:v>2620</c:v>
                </c:pt>
                <c:pt idx="8">
                  <c:v>6653</c:v>
                </c:pt>
                <c:pt idx="9">
                  <c:v>5482</c:v>
                </c:pt>
                <c:pt idx="10">
                  <c:v>3592</c:v>
                </c:pt>
                <c:pt idx="11">
                  <c:v>5212</c:v>
                </c:pt>
                <c:pt idx="12">
                  <c:v>6957</c:v>
                </c:pt>
                <c:pt idx="13">
                  <c:v>8483</c:v>
                </c:pt>
                <c:pt idx="14">
                  <c:v>5772</c:v>
                </c:pt>
                <c:pt idx="15">
                  <c:v>3288</c:v>
                </c:pt>
                <c:pt idx="16">
                  <c:v>7317</c:v>
                </c:pt>
                <c:pt idx="17">
                  <c:v>2413</c:v>
                </c:pt>
                <c:pt idx="18">
                  <c:v>5876</c:v>
                </c:pt>
                <c:pt idx="19">
                  <c:v>6705</c:v>
                </c:pt>
                <c:pt idx="20">
                  <c:v>6105</c:v>
                </c:pt>
                <c:pt idx="21">
                  <c:v>7403</c:v>
                </c:pt>
                <c:pt idx="22">
                  <c:v>7200</c:v>
                </c:pt>
                <c:pt idx="23">
                  <c:v>9666</c:v>
                </c:pt>
                <c:pt idx="24">
                  <c:v>10010</c:v>
                </c:pt>
                <c:pt idx="25">
                  <c:v>3451</c:v>
                </c:pt>
                <c:pt idx="26">
                  <c:v>4614</c:v>
                </c:pt>
                <c:pt idx="27">
                  <c:v>14850</c:v>
                </c:pt>
                <c:pt idx="28">
                  <c:v>3990</c:v>
                </c:pt>
                <c:pt idx="29">
                  <c:v>9207</c:v>
                </c:pt>
                <c:pt idx="30">
                  <c:v>6987</c:v>
                </c:pt>
                <c:pt idx="31">
                  <c:v>6554</c:v>
                </c:pt>
                <c:pt idx="32">
                  <c:v>4081</c:v>
                </c:pt>
                <c:pt idx="33">
                  <c:v>8902</c:v>
                </c:pt>
                <c:pt idx="34">
                  <c:v>7135</c:v>
                </c:pt>
                <c:pt idx="35">
                  <c:v>8598</c:v>
                </c:pt>
                <c:pt idx="36">
                  <c:v>5559</c:v>
                </c:pt>
              </c:numCache>
            </c:numRef>
          </c:val>
          <c:smooth val="0"/>
          <c:extLst>
            <c:ext xmlns:c16="http://schemas.microsoft.com/office/drawing/2014/chart" uri="{C3380CC4-5D6E-409C-BE32-E72D297353CC}">
              <c16:uniqueId val="{00000002-A797-411B-ABB5-382F64967942}"/>
            </c:ext>
          </c:extLst>
        </c:ser>
        <c:ser>
          <c:idx val="4"/>
          <c:order val="1"/>
          <c:tx>
            <c:strRef>
              <c:f>SED_Annual!$C$1</c:f>
              <c:strCache>
                <c:ptCount val="1"/>
                <c:pt idx="0">
                  <c:v>GW</c:v>
                </c:pt>
              </c:strCache>
            </c:strRef>
          </c:tx>
          <c:spPr>
            <a:ln w="28575" cap="rnd">
              <a:solidFill>
                <a:schemeClr val="accent6"/>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SED_Annual!$C$2:$C$38</c:f>
              <c:numCache>
                <c:formatCode>General</c:formatCode>
                <c:ptCount val="37"/>
                <c:pt idx="0">
                  <c:v>3552</c:v>
                </c:pt>
                <c:pt idx="1">
                  <c:v>2767</c:v>
                </c:pt>
                <c:pt idx="2">
                  <c:v>4027</c:v>
                </c:pt>
                <c:pt idx="3">
                  <c:v>2378</c:v>
                </c:pt>
                <c:pt idx="4">
                  <c:v>1563</c:v>
                </c:pt>
                <c:pt idx="5">
                  <c:v>3119</c:v>
                </c:pt>
                <c:pt idx="6">
                  <c:v>6079</c:v>
                </c:pt>
                <c:pt idx="7">
                  <c:v>1760</c:v>
                </c:pt>
                <c:pt idx="8">
                  <c:v>4602</c:v>
                </c:pt>
                <c:pt idx="9">
                  <c:v>3940</c:v>
                </c:pt>
                <c:pt idx="10">
                  <c:v>2410</c:v>
                </c:pt>
                <c:pt idx="11">
                  <c:v>3549</c:v>
                </c:pt>
                <c:pt idx="12">
                  <c:v>4836</c:v>
                </c:pt>
                <c:pt idx="13">
                  <c:v>5706</c:v>
                </c:pt>
                <c:pt idx="14">
                  <c:v>3931</c:v>
                </c:pt>
                <c:pt idx="15">
                  <c:v>2369</c:v>
                </c:pt>
                <c:pt idx="16">
                  <c:v>5062</c:v>
                </c:pt>
                <c:pt idx="17">
                  <c:v>1618</c:v>
                </c:pt>
                <c:pt idx="18">
                  <c:v>3667</c:v>
                </c:pt>
                <c:pt idx="19">
                  <c:v>4631</c:v>
                </c:pt>
                <c:pt idx="20">
                  <c:v>3837</c:v>
                </c:pt>
                <c:pt idx="21">
                  <c:v>5427</c:v>
                </c:pt>
                <c:pt idx="22">
                  <c:v>5028</c:v>
                </c:pt>
                <c:pt idx="23">
                  <c:v>7191</c:v>
                </c:pt>
                <c:pt idx="24">
                  <c:v>7163</c:v>
                </c:pt>
                <c:pt idx="25">
                  <c:v>2433</c:v>
                </c:pt>
                <c:pt idx="26">
                  <c:v>2777</c:v>
                </c:pt>
                <c:pt idx="27">
                  <c:v>10770</c:v>
                </c:pt>
                <c:pt idx="28">
                  <c:v>2686</c:v>
                </c:pt>
                <c:pt idx="29">
                  <c:v>6699</c:v>
                </c:pt>
                <c:pt idx="30">
                  <c:v>5210</c:v>
                </c:pt>
                <c:pt idx="31">
                  <c:v>4752</c:v>
                </c:pt>
                <c:pt idx="32">
                  <c:v>2528</c:v>
                </c:pt>
                <c:pt idx="33">
                  <c:v>6203</c:v>
                </c:pt>
                <c:pt idx="34">
                  <c:v>5127</c:v>
                </c:pt>
                <c:pt idx="35">
                  <c:v>6023</c:v>
                </c:pt>
                <c:pt idx="36">
                  <c:v>3611</c:v>
                </c:pt>
              </c:numCache>
            </c:numRef>
          </c:val>
          <c:smooth val="0"/>
          <c:extLst>
            <c:ext xmlns:c16="http://schemas.microsoft.com/office/drawing/2014/chart" uri="{C3380CC4-5D6E-409C-BE32-E72D297353CC}">
              <c16:uniqueId val="{00000003-A797-411B-ABB5-382F64967942}"/>
            </c:ext>
          </c:extLst>
        </c:ser>
        <c:ser>
          <c:idx val="5"/>
          <c:order val="2"/>
          <c:tx>
            <c:strRef>
              <c:f>SED_Annual!$D$1</c:f>
              <c:strCache>
                <c:ptCount val="1"/>
                <c:pt idx="0">
                  <c:v>CBS</c:v>
                </c:pt>
              </c:strCache>
            </c:strRef>
          </c:tx>
          <c:spPr>
            <a:ln w="28575" cap="rnd">
              <a:solidFill>
                <a:schemeClr val="accent4"/>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SED_Annual!$D$2:$D$38</c:f>
              <c:numCache>
                <c:formatCode>General</c:formatCode>
                <c:ptCount val="37"/>
                <c:pt idx="0">
                  <c:v>3912</c:v>
                </c:pt>
                <c:pt idx="1">
                  <c:v>2843</c:v>
                </c:pt>
                <c:pt idx="2">
                  <c:v>4529</c:v>
                </c:pt>
                <c:pt idx="3">
                  <c:v>2516</c:v>
                </c:pt>
                <c:pt idx="4">
                  <c:v>1580</c:v>
                </c:pt>
                <c:pt idx="5">
                  <c:v>3502</c:v>
                </c:pt>
                <c:pt idx="6">
                  <c:v>6342</c:v>
                </c:pt>
                <c:pt idx="7">
                  <c:v>1868</c:v>
                </c:pt>
                <c:pt idx="8">
                  <c:v>4693</c:v>
                </c:pt>
                <c:pt idx="9">
                  <c:v>3946</c:v>
                </c:pt>
                <c:pt idx="10">
                  <c:v>2544</c:v>
                </c:pt>
                <c:pt idx="11">
                  <c:v>3705</c:v>
                </c:pt>
                <c:pt idx="12">
                  <c:v>4877</c:v>
                </c:pt>
                <c:pt idx="13">
                  <c:v>6265</c:v>
                </c:pt>
                <c:pt idx="14">
                  <c:v>4115</c:v>
                </c:pt>
                <c:pt idx="15">
                  <c:v>2334</c:v>
                </c:pt>
                <c:pt idx="16">
                  <c:v>5244</c:v>
                </c:pt>
                <c:pt idx="17">
                  <c:v>1724</c:v>
                </c:pt>
                <c:pt idx="18">
                  <c:v>4146</c:v>
                </c:pt>
                <c:pt idx="19">
                  <c:v>4739</c:v>
                </c:pt>
                <c:pt idx="20">
                  <c:v>4335</c:v>
                </c:pt>
                <c:pt idx="21">
                  <c:v>5264</c:v>
                </c:pt>
                <c:pt idx="22">
                  <c:v>5141</c:v>
                </c:pt>
                <c:pt idx="23">
                  <c:v>6965</c:v>
                </c:pt>
                <c:pt idx="24">
                  <c:v>7112</c:v>
                </c:pt>
                <c:pt idx="25">
                  <c:v>2451</c:v>
                </c:pt>
                <c:pt idx="26">
                  <c:v>3175</c:v>
                </c:pt>
                <c:pt idx="27">
                  <c:v>11080</c:v>
                </c:pt>
                <c:pt idx="28">
                  <c:v>2789</c:v>
                </c:pt>
                <c:pt idx="29">
                  <c:v>6697</c:v>
                </c:pt>
                <c:pt idx="30">
                  <c:v>4937</c:v>
                </c:pt>
                <c:pt idx="31">
                  <c:v>4700</c:v>
                </c:pt>
                <c:pt idx="32">
                  <c:v>2856</c:v>
                </c:pt>
                <c:pt idx="33">
                  <c:v>6414</c:v>
                </c:pt>
                <c:pt idx="34">
                  <c:v>5061</c:v>
                </c:pt>
                <c:pt idx="35">
                  <c:v>6201</c:v>
                </c:pt>
                <c:pt idx="36">
                  <c:v>3937</c:v>
                </c:pt>
              </c:numCache>
            </c:numRef>
          </c:val>
          <c:smooth val="0"/>
          <c:extLst>
            <c:ext xmlns:c16="http://schemas.microsoft.com/office/drawing/2014/chart" uri="{C3380CC4-5D6E-409C-BE32-E72D297353CC}">
              <c16:uniqueId val="{00000004-A797-411B-ABB5-382F64967942}"/>
            </c:ext>
          </c:extLst>
        </c:ser>
        <c:ser>
          <c:idx val="1"/>
          <c:order val="3"/>
          <c:tx>
            <c:strRef>
              <c:f>SED_Annual!$E$1</c:f>
              <c:strCache>
                <c:ptCount val="1"/>
                <c:pt idx="0">
                  <c:v>WASCOB</c:v>
                </c:pt>
              </c:strCache>
            </c:strRef>
          </c:tx>
          <c:spPr>
            <a:ln w="28575" cap="rnd">
              <a:solidFill>
                <a:srgbClr val="7030A0"/>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SED_Annual!$E$2:$E$38</c:f>
              <c:numCache>
                <c:formatCode>General</c:formatCode>
                <c:ptCount val="37"/>
                <c:pt idx="0">
                  <c:v>4582</c:v>
                </c:pt>
                <c:pt idx="1">
                  <c:v>3191</c:v>
                </c:pt>
                <c:pt idx="2">
                  <c:v>5175</c:v>
                </c:pt>
                <c:pt idx="3">
                  <c:v>2790</c:v>
                </c:pt>
                <c:pt idx="4">
                  <c:v>1917</c:v>
                </c:pt>
                <c:pt idx="5">
                  <c:v>4012</c:v>
                </c:pt>
                <c:pt idx="6">
                  <c:v>7314</c:v>
                </c:pt>
                <c:pt idx="7">
                  <c:v>2132</c:v>
                </c:pt>
                <c:pt idx="8">
                  <c:v>5335</c:v>
                </c:pt>
                <c:pt idx="9">
                  <c:v>4586</c:v>
                </c:pt>
                <c:pt idx="10">
                  <c:v>2928</c:v>
                </c:pt>
                <c:pt idx="11">
                  <c:v>4219</c:v>
                </c:pt>
                <c:pt idx="12">
                  <c:v>5737</c:v>
                </c:pt>
                <c:pt idx="13">
                  <c:v>7086</c:v>
                </c:pt>
                <c:pt idx="14">
                  <c:v>4630</c:v>
                </c:pt>
                <c:pt idx="15">
                  <c:v>2754</c:v>
                </c:pt>
                <c:pt idx="16">
                  <c:v>6022</c:v>
                </c:pt>
                <c:pt idx="17">
                  <c:v>1921</c:v>
                </c:pt>
                <c:pt idx="18">
                  <c:v>4683</c:v>
                </c:pt>
                <c:pt idx="19">
                  <c:v>5487</c:v>
                </c:pt>
                <c:pt idx="20">
                  <c:v>4888</c:v>
                </c:pt>
                <c:pt idx="21">
                  <c:v>6165</c:v>
                </c:pt>
                <c:pt idx="22">
                  <c:v>5816</c:v>
                </c:pt>
                <c:pt idx="23">
                  <c:v>8131</c:v>
                </c:pt>
                <c:pt idx="24">
                  <c:v>8377</c:v>
                </c:pt>
                <c:pt idx="25">
                  <c:v>2835</c:v>
                </c:pt>
                <c:pt idx="26">
                  <c:v>3659</c:v>
                </c:pt>
                <c:pt idx="27">
                  <c:v>12450</c:v>
                </c:pt>
                <c:pt idx="28">
                  <c:v>3212</c:v>
                </c:pt>
                <c:pt idx="29">
                  <c:v>7675</c:v>
                </c:pt>
                <c:pt idx="30">
                  <c:v>5788</c:v>
                </c:pt>
                <c:pt idx="31">
                  <c:v>5429</c:v>
                </c:pt>
                <c:pt idx="32">
                  <c:v>3252</c:v>
                </c:pt>
                <c:pt idx="33">
                  <c:v>7333</c:v>
                </c:pt>
                <c:pt idx="34">
                  <c:v>5843</c:v>
                </c:pt>
                <c:pt idx="35">
                  <c:v>7103</c:v>
                </c:pt>
                <c:pt idx="36">
                  <c:v>4439</c:v>
                </c:pt>
              </c:numCache>
            </c:numRef>
          </c:val>
          <c:smooth val="0"/>
          <c:extLst>
            <c:ext xmlns:c16="http://schemas.microsoft.com/office/drawing/2014/chart" uri="{C3380CC4-5D6E-409C-BE32-E72D297353CC}">
              <c16:uniqueId val="{00000005-A797-411B-ABB5-382F64967942}"/>
            </c:ext>
          </c:extLst>
        </c:ser>
        <c:ser>
          <c:idx val="6"/>
          <c:order val="4"/>
          <c:tx>
            <c:strRef>
              <c:f>SED_Annual!$F$1</c:f>
              <c:strCache>
                <c:ptCount val="1"/>
                <c:pt idx="0">
                  <c:v>NRW</c:v>
                </c:pt>
              </c:strCache>
            </c:strRef>
          </c:tx>
          <c:spPr>
            <a:ln w="28575" cap="rnd">
              <a:solidFill>
                <a:schemeClr val="accent5"/>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SED_Annual!$F$2:$F$38</c:f>
              <c:numCache>
                <c:formatCode>General</c:formatCode>
                <c:ptCount val="37"/>
                <c:pt idx="0">
                  <c:v>2486</c:v>
                </c:pt>
                <c:pt idx="1">
                  <c:v>1791</c:v>
                </c:pt>
                <c:pt idx="2">
                  <c:v>2857</c:v>
                </c:pt>
                <c:pt idx="3">
                  <c:v>1540</c:v>
                </c:pt>
                <c:pt idx="4">
                  <c:v>1010</c:v>
                </c:pt>
                <c:pt idx="5">
                  <c:v>2164</c:v>
                </c:pt>
                <c:pt idx="6">
                  <c:v>3985</c:v>
                </c:pt>
                <c:pt idx="7">
                  <c:v>1169</c:v>
                </c:pt>
                <c:pt idx="8">
                  <c:v>2918</c:v>
                </c:pt>
                <c:pt idx="9">
                  <c:v>2455</c:v>
                </c:pt>
                <c:pt idx="10">
                  <c:v>1568</c:v>
                </c:pt>
                <c:pt idx="11">
                  <c:v>2248</c:v>
                </c:pt>
                <c:pt idx="12">
                  <c:v>3021</c:v>
                </c:pt>
                <c:pt idx="13">
                  <c:v>3865</c:v>
                </c:pt>
                <c:pt idx="14">
                  <c:v>2594</c:v>
                </c:pt>
                <c:pt idx="15">
                  <c:v>1455</c:v>
                </c:pt>
                <c:pt idx="16">
                  <c:v>3320</c:v>
                </c:pt>
                <c:pt idx="17">
                  <c:v>1080</c:v>
                </c:pt>
                <c:pt idx="18">
                  <c:v>2628</c:v>
                </c:pt>
                <c:pt idx="19">
                  <c:v>2912</c:v>
                </c:pt>
                <c:pt idx="20">
                  <c:v>2685</c:v>
                </c:pt>
                <c:pt idx="21">
                  <c:v>3301</c:v>
                </c:pt>
                <c:pt idx="22">
                  <c:v>3172</c:v>
                </c:pt>
                <c:pt idx="23">
                  <c:v>4195</c:v>
                </c:pt>
                <c:pt idx="24">
                  <c:v>4521</c:v>
                </c:pt>
                <c:pt idx="25">
                  <c:v>1539</c:v>
                </c:pt>
                <c:pt idx="26">
                  <c:v>2016</c:v>
                </c:pt>
                <c:pt idx="27">
                  <c:v>6701</c:v>
                </c:pt>
                <c:pt idx="28">
                  <c:v>1703</c:v>
                </c:pt>
                <c:pt idx="29">
                  <c:v>4045</c:v>
                </c:pt>
                <c:pt idx="30">
                  <c:v>3035</c:v>
                </c:pt>
                <c:pt idx="31">
                  <c:v>2868</c:v>
                </c:pt>
                <c:pt idx="32">
                  <c:v>1773</c:v>
                </c:pt>
                <c:pt idx="33">
                  <c:v>3969</c:v>
                </c:pt>
                <c:pt idx="34">
                  <c:v>3175</c:v>
                </c:pt>
                <c:pt idx="35">
                  <c:v>3859</c:v>
                </c:pt>
                <c:pt idx="36">
                  <c:v>2451</c:v>
                </c:pt>
              </c:numCache>
            </c:numRef>
          </c:val>
          <c:smooth val="0"/>
          <c:extLst>
            <c:ext xmlns:c16="http://schemas.microsoft.com/office/drawing/2014/chart" uri="{C3380CC4-5D6E-409C-BE32-E72D297353CC}">
              <c16:uniqueId val="{00000006-A797-411B-ABB5-382F64967942}"/>
            </c:ext>
          </c:extLst>
        </c:ser>
        <c:ser>
          <c:idx val="7"/>
          <c:order val="5"/>
          <c:tx>
            <c:strRef>
              <c:f>SED_Annual!$G$1</c:f>
              <c:strCache>
                <c:ptCount val="1"/>
                <c:pt idx="0">
                  <c:v>FP</c:v>
                </c:pt>
              </c:strCache>
            </c:strRef>
          </c:tx>
          <c:spPr>
            <a:ln w="28575" cap="rnd">
              <a:solidFill>
                <a:schemeClr val="accent3"/>
              </a:solidFill>
              <a:prstDash val="sysDash"/>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SED_Annual!$G$2:$G$38</c:f>
              <c:numCache>
                <c:formatCode>General</c:formatCode>
                <c:ptCount val="37"/>
                <c:pt idx="0">
                  <c:v>5444</c:v>
                </c:pt>
                <c:pt idx="1">
                  <c:v>3951</c:v>
                </c:pt>
                <c:pt idx="2">
                  <c:v>6347</c:v>
                </c:pt>
                <c:pt idx="3">
                  <c:v>3483</c:v>
                </c:pt>
                <c:pt idx="4">
                  <c:v>2252</c:v>
                </c:pt>
                <c:pt idx="5">
                  <c:v>4862</c:v>
                </c:pt>
                <c:pt idx="6">
                  <c:v>8839</c:v>
                </c:pt>
                <c:pt idx="7">
                  <c:v>2586</c:v>
                </c:pt>
                <c:pt idx="8">
                  <c:v>6559</c:v>
                </c:pt>
                <c:pt idx="9">
                  <c:v>5410</c:v>
                </c:pt>
                <c:pt idx="10">
                  <c:v>3542</c:v>
                </c:pt>
                <c:pt idx="11">
                  <c:v>5139</c:v>
                </c:pt>
                <c:pt idx="12">
                  <c:v>6858</c:v>
                </c:pt>
                <c:pt idx="13">
                  <c:v>8366</c:v>
                </c:pt>
                <c:pt idx="14">
                  <c:v>5689</c:v>
                </c:pt>
                <c:pt idx="15">
                  <c:v>3245</c:v>
                </c:pt>
                <c:pt idx="16">
                  <c:v>7216</c:v>
                </c:pt>
                <c:pt idx="17">
                  <c:v>2382</c:v>
                </c:pt>
                <c:pt idx="18">
                  <c:v>5796</c:v>
                </c:pt>
                <c:pt idx="19">
                  <c:v>6612</c:v>
                </c:pt>
                <c:pt idx="20">
                  <c:v>6032</c:v>
                </c:pt>
                <c:pt idx="21">
                  <c:v>7292</c:v>
                </c:pt>
                <c:pt idx="22">
                  <c:v>7124</c:v>
                </c:pt>
                <c:pt idx="23">
                  <c:v>9538</c:v>
                </c:pt>
                <c:pt idx="24">
                  <c:v>9868</c:v>
                </c:pt>
                <c:pt idx="25">
                  <c:v>3405</c:v>
                </c:pt>
                <c:pt idx="26">
                  <c:v>4550</c:v>
                </c:pt>
                <c:pt idx="27">
                  <c:v>14650</c:v>
                </c:pt>
                <c:pt idx="28">
                  <c:v>3938</c:v>
                </c:pt>
                <c:pt idx="29">
                  <c:v>9098</c:v>
                </c:pt>
                <c:pt idx="30">
                  <c:v>6897</c:v>
                </c:pt>
                <c:pt idx="31">
                  <c:v>6472</c:v>
                </c:pt>
                <c:pt idx="32">
                  <c:v>4023</c:v>
                </c:pt>
                <c:pt idx="33">
                  <c:v>8781</c:v>
                </c:pt>
                <c:pt idx="34">
                  <c:v>7035</c:v>
                </c:pt>
                <c:pt idx="35">
                  <c:v>8480</c:v>
                </c:pt>
                <c:pt idx="36">
                  <c:v>5482</c:v>
                </c:pt>
              </c:numCache>
            </c:numRef>
          </c:val>
          <c:smooth val="0"/>
          <c:extLst>
            <c:ext xmlns:c16="http://schemas.microsoft.com/office/drawing/2014/chart" uri="{C3380CC4-5D6E-409C-BE32-E72D297353CC}">
              <c16:uniqueId val="{00000008-A797-411B-ABB5-382F64967942}"/>
            </c:ext>
          </c:extLst>
        </c:ser>
        <c:ser>
          <c:idx val="8"/>
          <c:order val="6"/>
          <c:tx>
            <c:strRef>
              <c:f>SED_Annual!$H$1</c:f>
              <c:strCache>
                <c:ptCount val="1"/>
                <c:pt idx="0">
                  <c:v>GW + CBS</c:v>
                </c:pt>
              </c:strCache>
            </c:strRef>
          </c:tx>
          <c:spPr>
            <a:ln w="28575" cap="rnd">
              <a:solidFill>
                <a:schemeClr val="accent2"/>
              </a:solidFill>
              <a:round/>
            </a:ln>
            <a:effectLst/>
          </c:spPr>
          <c:marker>
            <c:symbol val="none"/>
          </c:marker>
          <c:val>
            <c:numRef>
              <c:f>SED_Annual!$H$2:$H$38</c:f>
              <c:numCache>
                <c:formatCode>General</c:formatCode>
                <c:ptCount val="37"/>
                <c:pt idx="0">
                  <c:v>2830</c:v>
                </c:pt>
                <c:pt idx="1">
                  <c:v>2148</c:v>
                </c:pt>
                <c:pt idx="2">
                  <c:v>3207</c:v>
                </c:pt>
                <c:pt idx="3">
                  <c:v>1877</c:v>
                </c:pt>
                <c:pt idx="4">
                  <c:v>1195</c:v>
                </c:pt>
                <c:pt idx="5">
                  <c:v>2454</c:v>
                </c:pt>
                <c:pt idx="6">
                  <c:v>4806</c:v>
                </c:pt>
                <c:pt idx="7">
                  <c:v>1377</c:v>
                </c:pt>
                <c:pt idx="8">
                  <c:v>3593</c:v>
                </c:pt>
                <c:pt idx="9">
                  <c:v>3055</c:v>
                </c:pt>
                <c:pt idx="10">
                  <c:v>1908</c:v>
                </c:pt>
                <c:pt idx="11">
                  <c:v>2766</c:v>
                </c:pt>
                <c:pt idx="12">
                  <c:v>3750</c:v>
                </c:pt>
                <c:pt idx="13">
                  <c:v>4617</c:v>
                </c:pt>
                <c:pt idx="14">
                  <c:v>3119</c:v>
                </c:pt>
                <c:pt idx="15">
                  <c:v>1821</c:v>
                </c:pt>
                <c:pt idx="16">
                  <c:v>4029</c:v>
                </c:pt>
                <c:pt idx="17">
                  <c:v>1265</c:v>
                </c:pt>
                <c:pt idx="18">
                  <c:v>2917</c:v>
                </c:pt>
                <c:pt idx="19">
                  <c:v>3609</c:v>
                </c:pt>
                <c:pt idx="20">
                  <c:v>3082</c:v>
                </c:pt>
                <c:pt idx="21">
                  <c:v>4237</c:v>
                </c:pt>
                <c:pt idx="22">
                  <c:v>3968</c:v>
                </c:pt>
                <c:pt idx="23">
                  <c:v>5606</c:v>
                </c:pt>
                <c:pt idx="24">
                  <c:v>5596</c:v>
                </c:pt>
                <c:pt idx="25">
                  <c:v>1886</c:v>
                </c:pt>
                <c:pt idx="26">
                  <c:v>2200</c:v>
                </c:pt>
                <c:pt idx="27">
                  <c:v>8795</c:v>
                </c:pt>
                <c:pt idx="28">
                  <c:v>2072</c:v>
                </c:pt>
                <c:pt idx="29">
                  <c:v>5289</c:v>
                </c:pt>
                <c:pt idx="30">
                  <c:v>4023</c:v>
                </c:pt>
                <c:pt idx="31">
                  <c:v>3740</c:v>
                </c:pt>
                <c:pt idx="32">
                  <c:v>1994</c:v>
                </c:pt>
                <c:pt idx="33">
                  <c:v>4903</c:v>
                </c:pt>
                <c:pt idx="34">
                  <c:v>3987</c:v>
                </c:pt>
                <c:pt idx="35">
                  <c:v>4761</c:v>
                </c:pt>
                <c:pt idx="36">
                  <c:v>2850</c:v>
                </c:pt>
              </c:numCache>
            </c:numRef>
          </c:val>
          <c:smooth val="0"/>
          <c:extLst>
            <c:ext xmlns:c16="http://schemas.microsoft.com/office/drawing/2014/chart" uri="{C3380CC4-5D6E-409C-BE32-E72D297353CC}">
              <c16:uniqueId val="{00000009-A797-411B-ABB5-382F64967942}"/>
            </c:ext>
          </c:extLst>
        </c:ser>
        <c:ser>
          <c:idx val="0"/>
          <c:order val="7"/>
          <c:tx>
            <c:strRef>
              <c:f>SED_Annual!$I$1</c:f>
              <c:strCache>
                <c:ptCount val="1"/>
                <c:pt idx="0">
                  <c:v>GW + CBS + WASCOB</c:v>
                </c:pt>
              </c:strCache>
            </c:strRef>
          </c:tx>
          <c:spPr>
            <a:ln w="28575" cap="rnd">
              <a:solidFill>
                <a:srgbClr val="C00000"/>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SED_Annual!$I$2:$I$38</c:f>
              <c:numCache>
                <c:formatCode>General</c:formatCode>
                <c:ptCount val="37"/>
                <c:pt idx="0">
                  <c:v>2582</c:v>
                </c:pt>
                <c:pt idx="1">
                  <c:v>1860</c:v>
                </c:pt>
                <c:pt idx="2">
                  <c:v>2816</c:v>
                </c:pt>
                <c:pt idx="3">
                  <c:v>1622</c:v>
                </c:pt>
                <c:pt idx="4">
                  <c:v>1081</c:v>
                </c:pt>
                <c:pt idx="5">
                  <c:v>2194</c:v>
                </c:pt>
                <c:pt idx="6">
                  <c:v>4262</c:v>
                </c:pt>
                <c:pt idx="7">
                  <c:v>1236</c:v>
                </c:pt>
                <c:pt idx="8">
                  <c:v>3147</c:v>
                </c:pt>
                <c:pt idx="9">
                  <c:v>2751</c:v>
                </c:pt>
                <c:pt idx="10">
                  <c:v>1694</c:v>
                </c:pt>
                <c:pt idx="11">
                  <c:v>2431</c:v>
                </c:pt>
                <c:pt idx="12">
                  <c:v>3381</c:v>
                </c:pt>
                <c:pt idx="13">
                  <c:v>4183</c:v>
                </c:pt>
                <c:pt idx="14">
                  <c:v>2745</c:v>
                </c:pt>
                <c:pt idx="15">
                  <c:v>1656</c:v>
                </c:pt>
                <c:pt idx="16">
                  <c:v>3612</c:v>
                </c:pt>
                <c:pt idx="17">
                  <c:v>1086</c:v>
                </c:pt>
                <c:pt idx="18">
                  <c:v>2542</c:v>
                </c:pt>
                <c:pt idx="19">
                  <c:v>3204</c:v>
                </c:pt>
                <c:pt idx="20">
                  <c:v>2718</c:v>
                </c:pt>
                <c:pt idx="21">
                  <c:v>3795</c:v>
                </c:pt>
                <c:pt idx="22">
                  <c:v>3478</c:v>
                </c:pt>
                <c:pt idx="23">
                  <c:v>5072</c:v>
                </c:pt>
                <c:pt idx="24">
                  <c:v>5073</c:v>
                </c:pt>
                <c:pt idx="25">
                  <c:v>1678</c:v>
                </c:pt>
                <c:pt idx="26">
                  <c:v>1909</c:v>
                </c:pt>
                <c:pt idx="27">
                  <c:v>7930</c:v>
                </c:pt>
                <c:pt idx="28">
                  <c:v>1813</c:v>
                </c:pt>
                <c:pt idx="29">
                  <c:v>4751</c:v>
                </c:pt>
                <c:pt idx="30">
                  <c:v>3588</c:v>
                </c:pt>
                <c:pt idx="31">
                  <c:v>3366</c:v>
                </c:pt>
                <c:pt idx="32">
                  <c:v>1745</c:v>
                </c:pt>
                <c:pt idx="33">
                  <c:v>4374</c:v>
                </c:pt>
                <c:pt idx="34">
                  <c:v>3533</c:v>
                </c:pt>
                <c:pt idx="35">
                  <c:v>4286</c:v>
                </c:pt>
                <c:pt idx="36">
                  <c:v>2496</c:v>
                </c:pt>
              </c:numCache>
            </c:numRef>
          </c:val>
          <c:smooth val="0"/>
          <c:extLst>
            <c:ext xmlns:c16="http://schemas.microsoft.com/office/drawing/2014/chart" uri="{C3380CC4-5D6E-409C-BE32-E72D297353CC}">
              <c16:uniqueId val="{00000002-2803-442D-8679-6822F11A580C}"/>
            </c:ext>
          </c:extLst>
        </c:ser>
        <c:ser>
          <c:idx val="9"/>
          <c:order val="8"/>
          <c:tx>
            <c:strRef>
              <c:f>SED_Annual!$J$1</c:f>
              <c:strCache>
                <c:ptCount val="1"/>
                <c:pt idx="0">
                  <c:v>All ACPs</c:v>
                </c:pt>
              </c:strCache>
            </c:strRef>
          </c:tx>
          <c:spPr>
            <a:ln w="28575" cap="rnd">
              <a:solidFill>
                <a:schemeClr val="accent1">
                  <a:lumMod val="75000"/>
                </a:schemeClr>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SED_Annual!$J$2:$J$38</c:f>
              <c:numCache>
                <c:formatCode>General</c:formatCode>
                <c:ptCount val="37"/>
                <c:pt idx="0">
                  <c:v>1171</c:v>
                </c:pt>
                <c:pt idx="1">
                  <c:v>851</c:v>
                </c:pt>
                <c:pt idx="2">
                  <c:v>1287</c:v>
                </c:pt>
                <c:pt idx="3">
                  <c:v>726.2</c:v>
                </c:pt>
                <c:pt idx="4">
                  <c:v>493.1</c:v>
                </c:pt>
                <c:pt idx="5">
                  <c:v>960.6</c:v>
                </c:pt>
                <c:pt idx="6">
                  <c:v>1902</c:v>
                </c:pt>
                <c:pt idx="7">
                  <c:v>564.79999999999995</c:v>
                </c:pt>
                <c:pt idx="8">
                  <c:v>1388</c:v>
                </c:pt>
                <c:pt idx="9">
                  <c:v>1253</c:v>
                </c:pt>
                <c:pt idx="10">
                  <c:v>759.7</c:v>
                </c:pt>
                <c:pt idx="11">
                  <c:v>1078</c:v>
                </c:pt>
                <c:pt idx="12">
                  <c:v>1464</c:v>
                </c:pt>
                <c:pt idx="13">
                  <c:v>1938</c:v>
                </c:pt>
                <c:pt idx="14">
                  <c:v>1240</c:v>
                </c:pt>
                <c:pt idx="15">
                  <c:v>741.2</c:v>
                </c:pt>
                <c:pt idx="16">
                  <c:v>1664</c:v>
                </c:pt>
                <c:pt idx="17">
                  <c:v>514.4</c:v>
                </c:pt>
                <c:pt idx="18">
                  <c:v>1152</c:v>
                </c:pt>
                <c:pt idx="19">
                  <c:v>1409</c:v>
                </c:pt>
                <c:pt idx="20">
                  <c:v>1206</c:v>
                </c:pt>
                <c:pt idx="21">
                  <c:v>1685</c:v>
                </c:pt>
                <c:pt idx="22">
                  <c:v>1501</c:v>
                </c:pt>
                <c:pt idx="23">
                  <c:v>2163</c:v>
                </c:pt>
                <c:pt idx="24">
                  <c:v>2291</c:v>
                </c:pt>
                <c:pt idx="25">
                  <c:v>761.4</c:v>
                </c:pt>
                <c:pt idx="26">
                  <c:v>848.6</c:v>
                </c:pt>
                <c:pt idx="27">
                  <c:v>3572</c:v>
                </c:pt>
                <c:pt idx="28">
                  <c:v>769.3</c:v>
                </c:pt>
                <c:pt idx="29">
                  <c:v>2086</c:v>
                </c:pt>
                <c:pt idx="30">
                  <c:v>1530</c:v>
                </c:pt>
                <c:pt idx="31">
                  <c:v>1453</c:v>
                </c:pt>
                <c:pt idx="32">
                  <c:v>770.1</c:v>
                </c:pt>
                <c:pt idx="33">
                  <c:v>1973</c:v>
                </c:pt>
                <c:pt idx="34">
                  <c:v>1565</c:v>
                </c:pt>
                <c:pt idx="35">
                  <c:v>1953</c:v>
                </c:pt>
                <c:pt idx="36">
                  <c:v>1108</c:v>
                </c:pt>
              </c:numCache>
            </c:numRef>
          </c:val>
          <c:smooth val="0"/>
          <c:extLst>
            <c:ext xmlns:c16="http://schemas.microsoft.com/office/drawing/2014/chart" uri="{C3380CC4-5D6E-409C-BE32-E72D297353CC}">
              <c16:uniqueId val="{00000003-2803-442D-8679-6822F11A580C}"/>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Sediment (tonne/year)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t"/>
      <c:layout>
        <c:manualLayout>
          <c:xMode val="edge"/>
          <c:yMode val="edge"/>
          <c:x val="5.0086904591081241E-2"/>
          <c:y val="1.7361111111111112E-2"/>
          <c:w val="0.899999962922026"/>
          <c:h val="4.88284667541557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TOTP_Annual!$AA$27</c:f>
              <c:strCache>
                <c:ptCount val="1"/>
                <c:pt idx="0">
                  <c:v>Average Annual TP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6F5-4825-972F-894878726932}"/>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86F5-4825-972F-894878726932}"/>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86F5-4825-972F-894878726932}"/>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86F5-4825-972F-894878726932}"/>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86F5-4825-972F-894878726932}"/>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86F5-4825-972F-894878726932}"/>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86F5-4825-972F-894878726932}"/>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60EC-477D-939D-71F6171C52C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TOTP_Annual!$Z$28:$Z$35</c:f>
              <c:strCache>
                <c:ptCount val="8"/>
                <c:pt idx="0">
                  <c:v>Baseline</c:v>
                </c:pt>
                <c:pt idx="1">
                  <c:v>GW</c:v>
                </c:pt>
                <c:pt idx="2">
                  <c:v>CBS</c:v>
                </c:pt>
                <c:pt idx="3">
                  <c:v>WASCOB</c:v>
                </c:pt>
                <c:pt idx="4">
                  <c:v>NRW</c:v>
                </c:pt>
                <c:pt idx="5">
                  <c:v>FP</c:v>
                </c:pt>
                <c:pt idx="6">
                  <c:v>GW + CBS + WASCOB</c:v>
                </c:pt>
                <c:pt idx="7">
                  <c:v>All ACPs</c:v>
                </c:pt>
              </c:strCache>
            </c:strRef>
          </c:cat>
          <c:val>
            <c:numRef>
              <c:f>TOTP_Annual!$AA$28:$AA$35</c:f>
              <c:numCache>
                <c:formatCode>0</c:formatCode>
                <c:ptCount val="8"/>
                <c:pt idx="0">
                  <c:v>16827.35135135135</c:v>
                </c:pt>
                <c:pt idx="1">
                  <c:v>11726</c:v>
                </c:pt>
                <c:pt idx="2">
                  <c:v>13096.216216216217</c:v>
                </c:pt>
                <c:pt idx="3">
                  <c:v>14112.351351351352</c:v>
                </c:pt>
                <c:pt idx="4">
                  <c:v>16383.594594594595</c:v>
                </c:pt>
                <c:pt idx="5">
                  <c:v>16807.54054054054</c:v>
                </c:pt>
                <c:pt idx="6">
                  <c:v>8894.4864864864867</c:v>
                </c:pt>
                <c:pt idx="7">
                  <c:v>8653.864864864865</c:v>
                </c:pt>
              </c:numCache>
            </c:numRef>
          </c:val>
          <c:extLst>
            <c:ext xmlns:c16="http://schemas.microsoft.com/office/drawing/2014/chart" uri="{C3380CC4-5D6E-409C-BE32-E72D297353CC}">
              <c16:uniqueId val="{0000000E-D2B3-433C-9CE4-6B1842481BB3}"/>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Annual TP</a:t>
                </a:r>
              </a:p>
              <a:p>
                <a:pPr>
                  <a:defRPr>
                    <a:latin typeface="Times New Roman" panose="02020603050405020304" pitchFamily="18" charset="0"/>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(kg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TOTP_Spring!$AM$18</c:f>
              <c:strCache>
                <c:ptCount val="1"/>
                <c:pt idx="0">
                  <c:v>Baseline</c:v>
                </c:pt>
              </c:strCache>
            </c:strRef>
          </c:tx>
          <c:spPr>
            <a:ln w="28575" cap="rnd">
              <a:solidFill>
                <a:schemeClr val="tx1"/>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TOTP_Spring!$AM$19:$AM$30</c:f>
              <c:numCache>
                <c:formatCode>General</c:formatCode>
                <c:ptCount val="12"/>
                <c:pt idx="0">
                  <c:v>1909</c:v>
                </c:pt>
                <c:pt idx="1">
                  <c:v>2173.9270270270267</c:v>
                </c:pt>
                <c:pt idx="2">
                  <c:v>1636.1567567567567</c:v>
                </c:pt>
                <c:pt idx="3">
                  <c:v>1828.3270270270273</c:v>
                </c:pt>
                <c:pt idx="4">
                  <c:v>2405.3475405405406</c:v>
                </c:pt>
                <c:pt idx="5">
                  <c:v>2032.9505972972977</c:v>
                </c:pt>
                <c:pt idx="6">
                  <c:v>1327.6257567567566</c:v>
                </c:pt>
                <c:pt idx="7">
                  <c:v>459.12870270270275</c:v>
                </c:pt>
                <c:pt idx="8">
                  <c:v>413.79459459459463</c:v>
                </c:pt>
                <c:pt idx="9">
                  <c:v>405.7032972972973</c:v>
                </c:pt>
                <c:pt idx="10">
                  <c:v>771.7141621621621</c:v>
                </c:pt>
                <c:pt idx="11">
                  <c:v>1463.6432432432434</c:v>
                </c:pt>
              </c:numCache>
            </c:numRef>
          </c:val>
          <c:smooth val="0"/>
          <c:extLst>
            <c:ext xmlns:c16="http://schemas.microsoft.com/office/drawing/2014/chart" uri="{C3380CC4-5D6E-409C-BE32-E72D297353CC}">
              <c16:uniqueId val="{00000002-A797-411B-ABB5-382F64967942}"/>
            </c:ext>
          </c:extLst>
        </c:ser>
        <c:ser>
          <c:idx val="4"/>
          <c:order val="1"/>
          <c:tx>
            <c:strRef>
              <c:f>TOTP_Spring!$AN$18</c:f>
              <c:strCache>
                <c:ptCount val="1"/>
                <c:pt idx="0">
                  <c:v>GW</c:v>
                </c:pt>
              </c:strCache>
            </c:strRef>
          </c:tx>
          <c:spPr>
            <a:ln w="28575" cap="rnd">
              <a:solidFill>
                <a:schemeClr val="accent6"/>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TOTP_Spring!$AN$19:$AN$30</c:f>
              <c:numCache>
                <c:formatCode>General</c:formatCode>
                <c:ptCount val="12"/>
                <c:pt idx="0">
                  <c:v>1391.6405405405405</c:v>
                </c:pt>
                <c:pt idx="1">
                  <c:v>1636.1540540540541</c:v>
                </c:pt>
                <c:pt idx="2">
                  <c:v>1182.2027027027025</c:v>
                </c:pt>
                <c:pt idx="3">
                  <c:v>1197.6378378378381</c:v>
                </c:pt>
                <c:pt idx="4">
                  <c:v>1416.387189189189</c:v>
                </c:pt>
                <c:pt idx="5">
                  <c:v>1283.9389675675675</c:v>
                </c:pt>
                <c:pt idx="6">
                  <c:v>929.90410810810806</c:v>
                </c:pt>
                <c:pt idx="7">
                  <c:v>338.91202702702708</c:v>
                </c:pt>
                <c:pt idx="8">
                  <c:v>309.67289189189182</c:v>
                </c:pt>
                <c:pt idx="9">
                  <c:v>295.18712972972975</c:v>
                </c:pt>
                <c:pt idx="10">
                  <c:v>582.52624324324313</c:v>
                </c:pt>
                <c:pt idx="11">
                  <c:v>1161.2837837837837</c:v>
                </c:pt>
              </c:numCache>
            </c:numRef>
          </c:val>
          <c:smooth val="0"/>
          <c:extLst>
            <c:ext xmlns:c16="http://schemas.microsoft.com/office/drawing/2014/chart" uri="{C3380CC4-5D6E-409C-BE32-E72D297353CC}">
              <c16:uniqueId val="{00000003-A797-411B-ABB5-382F64967942}"/>
            </c:ext>
          </c:extLst>
        </c:ser>
        <c:ser>
          <c:idx val="5"/>
          <c:order val="2"/>
          <c:tx>
            <c:strRef>
              <c:f>TOTP_Spring!$AO$18</c:f>
              <c:strCache>
                <c:ptCount val="1"/>
                <c:pt idx="0">
                  <c:v>CBS</c:v>
                </c:pt>
              </c:strCache>
            </c:strRef>
          </c:tx>
          <c:spPr>
            <a:ln w="28575" cap="rnd">
              <a:solidFill>
                <a:schemeClr val="accent4"/>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TOTP_Spring!$AO$19:$AO$30</c:f>
              <c:numCache>
                <c:formatCode>General</c:formatCode>
                <c:ptCount val="12"/>
                <c:pt idx="0">
                  <c:v>1471.5891891891893</c:v>
                </c:pt>
                <c:pt idx="1">
                  <c:v>1682.1486486486488</c:v>
                </c:pt>
                <c:pt idx="2">
                  <c:v>1275.0594594594593</c:v>
                </c:pt>
                <c:pt idx="3">
                  <c:v>1421.1756756756756</c:v>
                </c:pt>
                <c:pt idx="4">
                  <c:v>1874.6496756756758</c:v>
                </c:pt>
                <c:pt idx="5">
                  <c:v>1592.1141189189191</c:v>
                </c:pt>
                <c:pt idx="6">
                  <c:v>1044.2973513513514</c:v>
                </c:pt>
                <c:pt idx="7">
                  <c:v>364.41197297297293</c:v>
                </c:pt>
                <c:pt idx="8">
                  <c:v>326.06935135135132</c:v>
                </c:pt>
                <c:pt idx="9">
                  <c:v>311.32034054054054</c:v>
                </c:pt>
                <c:pt idx="10">
                  <c:v>597.10297297297302</c:v>
                </c:pt>
                <c:pt idx="11">
                  <c:v>1135.7216216216216</c:v>
                </c:pt>
              </c:numCache>
            </c:numRef>
          </c:val>
          <c:smooth val="0"/>
          <c:extLst>
            <c:ext xmlns:c16="http://schemas.microsoft.com/office/drawing/2014/chart" uri="{C3380CC4-5D6E-409C-BE32-E72D297353CC}">
              <c16:uniqueId val="{00000004-A797-411B-ABB5-382F64967942}"/>
            </c:ext>
          </c:extLst>
        </c:ser>
        <c:ser>
          <c:idx val="1"/>
          <c:order val="3"/>
          <c:tx>
            <c:strRef>
              <c:f>TOTP_Spring!$AP$18</c:f>
              <c:strCache>
                <c:ptCount val="1"/>
                <c:pt idx="0">
                  <c:v>WASCOB</c:v>
                </c:pt>
              </c:strCache>
            </c:strRef>
          </c:tx>
          <c:spPr>
            <a:ln w="28575" cap="rnd">
              <a:solidFill>
                <a:srgbClr val="7030A0"/>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TOTP_Spring!$AP$19:$AP$30</c:f>
              <c:numCache>
                <c:formatCode>General</c:formatCode>
                <c:ptCount val="12"/>
                <c:pt idx="0">
                  <c:v>1700.2783783783786</c:v>
                </c:pt>
                <c:pt idx="1">
                  <c:v>1975.872972972973</c:v>
                </c:pt>
                <c:pt idx="2">
                  <c:v>1423.0189189189189</c:v>
                </c:pt>
                <c:pt idx="3">
                  <c:v>1477.0864864864866</c:v>
                </c:pt>
                <c:pt idx="4">
                  <c:v>1915.0584054054052</c:v>
                </c:pt>
                <c:pt idx="5">
                  <c:v>1632.7033702702704</c:v>
                </c:pt>
                <c:pt idx="6">
                  <c:v>1066.3995405405403</c:v>
                </c:pt>
                <c:pt idx="7">
                  <c:v>362.57851351351349</c:v>
                </c:pt>
                <c:pt idx="8">
                  <c:v>323.92108108108107</c:v>
                </c:pt>
                <c:pt idx="9">
                  <c:v>321.6859351351352</c:v>
                </c:pt>
                <c:pt idx="10">
                  <c:v>630.6943513513512</c:v>
                </c:pt>
                <c:pt idx="11">
                  <c:v>1283.1945945945945</c:v>
                </c:pt>
              </c:numCache>
            </c:numRef>
          </c:val>
          <c:smooth val="0"/>
          <c:extLst>
            <c:ext xmlns:c16="http://schemas.microsoft.com/office/drawing/2014/chart" uri="{C3380CC4-5D6E-409C-BE32-E72D297353CC}">
              <c16:uniqueId val="{00000005-A797-411B-ABB5-382F64967942}"/>
            </c:ext>
          </c:extLst>
        </c:ser>
        <c:ser>
          <c:idx val="6"/>
          <c:order val="4"/>
          <c:tx>
            <c:strRef>
              <c:f>TOTP_Spring!$AQ$18</c:f>
              <c:strCache>
                <c:ptCount val="1"/>
                <c:pt idx="0">
                  <c:v>NRW</c:v>
                </c:pt>
              </c:strCache>
            </c:strRef>
          </c:tx>
          <c:spPr>
            <a:ln w="28575" cap="rnd">
              <a:solidFill>
                <a:schemeClr val="accent5"/>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TOTP_Spring!$AQ$19:$AQ$30</c:f>
              <c:numCache>
                <c:formatCode>General</c:formatCode>
                <c:ptCount val="12"/>
                <c:pt idx="0">
                  <c:v>1837.745945945946</c:v>
                </c:pt>
                <c:pt idx="1">
                  <c:v>2073.7027027027025</c:v>
                </c:pt>
                <c:pt idx="2">
                  <c:v>1688.5351351351353</c:v>
                </c:pt>
                <c:pt idx="3">
                  <c:v>1703.7486486486487</c:v>
                </c:pt>
                <c:pt idx="4">
                  <c:v>2116.9175675675674</c:v>
                </c:pt>
                <c:pt idx="5">
                  <c:v>2048.635135135135</c:v>
                </c:pt>
                <c:pt idx="6">
                  <c:v>1400.6354054054052</c:v>
                </c:pt>
                <c:pt idx="7">
                  <c:v>524.18216216216229</c:v>
                </c:pt>
                <c:pt idx="8">
                  <c:v>453.56624324324326</c:v>
                </c:pt>
                <c:pt idx="9">
                  <c:v>430.13689189189182</c:v>
                </c:pt>
                <c:pt idx="10">
                  <c:v>738.00027027027022</c:v>
                </c:pt>
                <c:pt idx="11">
                  <c:v>1367.1945945945945</c:v>
                </c:pt>
              </c:numCache>
            </c:numRef>
          </c:val>
          <c:smooth val="0"/>
          <c:extLst>
            <c:ext xmlns:c16="http://schemas.microsoft.com/office/drawing/2014/chart" uri="{C3380CC4-5D6E-409C-BE32-E72D297353CC}">
              <c16:uniqueId val="{00000006-A797-411B-ABB5-382F64967942}"/>
            </c:ext>
          </c:extLst>
        </c:ser>
        <c:ser>
          <c:idx val="7"/>
          <c:order val="5"/>
          <c:tx>
            <c:strRef>
              <c:f>TOTP_Spring!$AR$18</c:f>
              <c:strCache>
                <c:ptCount val="1"/>
                <c:pt idx="0">
                  <c:v>FP</c:v>
                </c:pt>
              </c:strCache>
            </c:strRef>
          </c:tx>
          <c:spPr>
            <a:ln w="28575" cap="rnd">
              <a:solidFill>
                <a:schemeClr val="accent3"/>
              </a:solidFill>
              <a:prstDash val="sysDash"/>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TOTP_Spring!$AR$19:$AR$30</c:f>
              <c:numCache>
                <c:formatCode>General</c:formatCode>
                <c:ptCount val="12"/>
                <c:pt idx="0">
                  <c:v>1906.5432432432433</c:v>
                </c:pt>
                <c:pt idx="1">
                  <c:v>2171.0216216216213</c:v>
                </c:pt>
                <c:pt idx="2">
                  <c:v>1637.1459459459461</c:v>
                </c:pt>
                <c:pt idx="3">
                  <c:v>1818.3378378378379</c:v>
                </c:pt>
                <c:pt idx="4">
                  <c:v>2401.078918918919</c:v>
                </c:pt>
                <c:pt idx="5">
                  <c:v>2030.4042324324325</c:v>
                </c:pt>
                <c:pt idx="6">
                  <c:v>1327.5985405405404</c:v>
                </c:pt>
                <c:pt idx="7">
                  <c:v>460.53810810810808</c:v>
                </c:pt>
                <c:pt idx="8">
                  <c:v>414.63283783783783</c:v>
                </c:pt>
                <c:pt idx="9">
                  <c:v>407.17641351351358</c:v>
                </c:pt>
                <c:pt idx="10">
                  <c:v>771.975864864865</c:v>
                </c:pt>
                <c:pt idx="11">
                  <c:v>1461.8135135135135</c:v>
                </c:pt>
              </c:numCache>
            </c:numRef>
          </c:val>
          <c:smooth val="0"/>
          <c:extLst>
            <c:ext xmlns:c16="http://schemas.microsoft.com/office/drawing/2014/chart" uri="{C3380CC4-5D6E-409C-BE32-E72D297353CC}">
              <c16:uniqueId val="{00000008-A797-411B-ABB5-382F64967942}"/>
            </c:ext>
          </c:extLst>
        </c:ser>
        <c:ser>
          <c:idx val="8"/>
          <c:order val="6"/>
          <c:tx>
            <c:strRef>
              <c:f>TOTP_Spring!$AS$18</c:f>
              <c:strCache>
                <c:ptCount val="1"/>
                <c:pt idx="0">
                  <c:v>GW + CBS</c:v>
                </c:pt>
              </c:strCache>
            </c:strRef>
          </c:tx>
          <c:spPr>
            <a:ln w="28575" cap="rnd">
              <a:solidFill>
                <a:schemeClr val="accent2"/>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TOTP_Spring!$AS$19:$AS$30</c:f>
              <c:numCache>
                <c:formatCode>General</c:formatCode>
                <c:ptCount val="12"/>
                <c:pt idx="0">
                  <c:v>1158.52972972973</c:v>
                </c:pt>
                <c:pt idx="1">
                  <c:v>1363.6729729729727</c:v>
                </c:pt>
                <c:pt idx="2">
                  <c:v>997.49729729729734</c:v>
                </c:pt>
                <c:pt idx="3">
                  <c:v>1024.0432432432433</c:v>
                </c:pt>
                <c:pt idx="4">
                  <c:v>1238.8848108108109</c:v>
                </c:pt>
                <c:pt idx="5">
                  <c:v>1117.8125</c:v>
                </c:pt>
                <c:pt idx="6">
                  <c:v>801.1924324324325</c:v>
                </c:pt>
                <c:pt idx="7">
                  <c:v>290.45183783783779</c:v>
                </c:pt>
                <c:pt idx="8">
                  <c:v>262.98386486486487</c:v>
                </c:pt>
                <c:pt idx="9">
                  <c:v>245.34734324324327</c:v>
                </c:pt>
                <c:pt idx="10">
                  <c:v>484.02427027027028</c:v>
                </c:pt>
                <c:pt idx="11">
                  <c:v>956.68837837837816</c:v>
                </c:pt>
              </c:numCache>
            </c:numRef>
          </c:val>
          <c:smooth val="0"/>
          <c:extLst>
            <c:ext xmlns:c16="http://schemas.microsoft.com/office/drawing/2014/chart" uri="{C3380CC4-5D6E-409C-BE32-E72D297353CC}">
              <c16:uniqueId val="{00000009-A797-411B-ABB5-382F64967942}"/>
            </c:ext>
          </c:extLst>
        </c:ser>
        <c:ser>
          <c:idx val="0"/>
          <c:order val="7"/>
          <c:tx>
            <c:strRef>
              <c:f>TOTP_Spring!$AT$18</c:f>
              <c:strCache>
                <c:ptCount val="1"/>
                <c:pt idx="0">
                  <c:v>GW + CBS + WASCOB</c:v>
                </c:pt>
              </c:strCache>
            </c:strRef>
          </c:tx>
          <c:spPr>
            <a:ln w="28575" cap="rnd">
              <a:solidFill>
                <a:srgbClr val="C00000"/>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TOTP_Spring!$AT$19:$AT$30</c:f>
              <c:numCache>
                <c:formatCode>General</c:formatCode>
                <c:ptCount val="12"/>
                <c:pt idx="0">
                  <c:v>1085.4054054054054</c:v>
                </c:pt>
                <c:pt idx="1">
                  <c:v>1297.5837837837839</c:v>
                </c:pt>
                <c:pt idx="2">
                  <c:v>917.97243243243236</c:v>
                </c:pt>
                <c:pt idx="3">
                  <c:v>892.35702702702724</c:v>
                </c:pt>
                <c:pt idx="4">
                  <c:v>1072.0495405405404</c:v>
                </c:pt>
                <c:pt idx="5">
                  <c:v>968.94113243243225</c:v>
                </c:pt>
                <c:pt idx="6">
                  <c:v>691.61402702702708</c:v>
                </c:pt>
                <c:pt idx="7">
                  <c:v>246.14337837837837</c:v>
                </c:pt>
                <c:pt idx="8">
                  <c:v>221.70086486486483</c:v>
                </c:pt>
                <c:pt idx="9">
                  <c:v>207.03964324324323</c:v>
                </c:pt>
                <c:pt idx="10">
                  <c:v>418.19989189189192</c:v>
                </c:pt>
                <c:pt idx="11">
                  <c:v>875.69054054054038</c:v>
                </c:pt>
              </c:numCache>
            </c:numRef>
          </c:val>
          <c:smooth val="0"/>
          <c:extLst>
            <c:ext xmlns:c16="http://schemas.microsoft.com/office/drawing/2014/chart" uri="{C3380CC4-5D6E-409C-BE32-E72D297353CC}">
              <c16:uniqueId val="{00000002-2803-442D-8679-6822F11A580C}"/>
            </c:ext>
          </c:extLst>
        </c:ser>
        <c:ser>
          <c:idx val="9"/>
          <c:order val="8"/>
          <c:tx>
            <c:strRef>
              <c:f>TOTP_Spring!$AU$18</c:f>
              <c:strCache>
                <c:ptCount val="1"/>
                <c:pt idx="0">
                  <c:v>All ACPs</c:v>
                </c:pt>
              </c:strCache>
            </c:strRef>
          </c:tx>
          <c:spPr>
            <a:ln w="28575" cap="rnd">
              <a:solidFill>
                <a:schemeClr val="accent1">
                  <a:lumMod val="75000"/>
                </a:schemeClr>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TOTP_Spring!$AU$19:$AU$30</c:f>
              <c:numCache>
                <c:formatCode>General</c:formatCode>
                <c:ptCount val="12"/>
                <c:pt idx="0">
                  <c:v>1050.7648648648649</c:v>
                </c:pt>
                <c:pt idx="1">
                  <c:v>1218.954054054054</c:v>
                </c:pt>
                <c:pt idx="2">
                  <c:v>960.15135135135154</c:v>
                </c:pt>
                <c:pt idx="3">
                  <c:v>856.78378378378375</c:v>
                </c:pt>
                <c:pt idx="4">
                  <c:v>983.39378378378376</c:v>
                </c:pt>
                <c:pt idx="5">
                  <c:v>972.622972972973</c:v>
                </c:pt>
                <c:pt idx="6">
                  <c:v>707.90405405405409</c:v>
                </c:pt>
                <c:pt idx="7">
                  <c:v>275.08216216216215</c:v>
                </c:pt>
                <c:pt idx="8">
                  <c:v>239.56105405405407</c:v>
                </c:pt>
                <c:pt idx="9">
                  <c:v>215.57466216216221</c:v>
                </c:pt>
                <c:pt idx="10">
                  <c:v>390.13732432432431</c:v>
                </c:pt>
                <c:pt idx="11">
                  <c:v>783.13405405405422</c:v>
                </c:pt>
              </c:numCache>
            </c:numRef>
          </c:val>
          <c:smooth val="0"/>
          <c:extLst>
            <c:ext xmlns:c16="http://schemas.microsoft.com/office/drawing/2014/chart" uri="{C3380CC4-5D6E-409C-BE32-E72D297353CC}">
              <c16:uniqueId val="{00000003-2803-442D-8679-6822F11A580C}"/>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TP( kg/month)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t"/>
      <c:layout>
        <c:manualLayout>
          <c:xMode val="edge"/>
          <c:yMode val="edge"/>
          <c:x val="5.0086904591081241E-2"/>
          <c:y val="1.7361111111111112E-2"/>
          <c:w val="0.899999962922026"/>
          <c:h val="4.88284667541557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TOTP_Spring!$N$188</c:f>
              <c:strCache>
                <c:ptCount val="1"/>
                <c:pt idx="0">
                  <c:v>Average Spring TP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E2EC-4F1D-AE5B-BBBE7279B6A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E2EC-4F1D-AE5B-BBBE7279B6A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E2EC-4F1D-AE5B-BBBE7279B6A7}"/>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E2EC-4F1D-AE5B-BBBE7279B6A7}"/>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E2EC-4F1D-AE5B-BBBE7279B6A7}"/>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E2EC-4F1D-AE5B-BBBE7279B6A7}"/>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E2EC-4F1D-AE5B-BBBE7279B6A7}"/>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20C8-4D70-8302-DED9CD4464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TOTP_Spring!$M$189:$M$196</c:f>
              <c:strCache>
                <c:ptCount val="8"/>
                <c:pt idx="0">
                  <c:v>Baseline</c:v>
                </c:pt>
                <c:pt idx="1">
                  <c:v>GW</c:v>
                </c:pt>
                <c:pt idx="2">
                  <c:v>CBS</c:v>
                </c:pt>
                <c:pt idx="3">
                  <c:v>WASCOB</c:v>
                </c:pt>
                <c:pt idx="4">
                  <c:v>NRW</c:v>
                </c:pt>
                <c:pt idx="5">
                  <c:v>FP</c:v>
                </c:pt>
                <c:pt idx="6">
                  <c:v>GW + CBS + WASCOB</c:v>
                </c:pt>
                <c:pt idx="7">
                  <c:v>All ACPs</c:v>
                </c:pt>
              </c:strCache>
            </c:strRef>
          </c:cat>
          <c:val>
            <c:numRef>
              <c:f>TOTP_Spring!$N$189:$N$196</c:f>
              <c:numCache>
                <c:formatCode>0</c:formatCode>
                <c:ptCount val="8"/>
                <c:pt idx="0">
                  <c:v>1846.0815356756752</c:v>
                </c:pt>
                <c:pt idx="1">
                  <c:v>1202.0141610810811</c:v>
                </c:pt>
                <c:pt idx="2">
                  <c:v>1441.4592562162161</c:v>
                </c:pt>
                <c:pt idx="3">
                  <c:v>1502.8533443243246</c:v>
                </c:pt>
                <c:pt idx="4">
                  <c:v>1791.6943783783788</c:v>
                </c:pt>
                <c:pt idx="5">
                  <c:v>1842.9130951351349</c:v>
                </c:pt>
                <c:pt idx="6">
                  <c:v>908.58683189189207</c:v>
                </c:pt>
                <c:pt idx="7">
                  <c:v>896.17118918918891</c:v>
                </c:pt>
              </c:numCache>
            </c:numRef>
          </c:val>
          <c:extLst>
            <c:ext xmlns:c16="http://schemas.microsoft.com/office/drawing/2014/chart" uri="{C3380CC4-5D6E-409C-BE32-E72D297353CC}">
              <c16:uniqueId val="{0000000E-E2EC-4F1D-AE5B-BBBE7279B6A7}"/>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Spring (March-July) TP</a:t>
                </a:r>
              </a:p>
              <a:p>
                <a:pPr>
                  <a:defRPr>
                    <a:latin typeface="Times New Roman" panose="02020603050405020304" pitchFamily="18" charset="0"/>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(kg)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42036238560615"/>
          <c:y val="8.126477541371159E-2"/>
          <c:w val="0.83405291642928026"/>
          <c:h val="0.68117100389047114"/>
        </c:manualLayout>
      </c:layout>
      <c:barChart>
        <c:barDir val="col"/>
        <c:grouping val="clustered"/>
        <c:varyColors val="1"/>
        <c:ser>
          <c:idx val="0"/>
          <c:order val="0"/>
          <c:tx>
            <c:strRef>
              <c:f>SED_Annual!$AA$27</c:f>
              <c:strCache>
                <c:ptCount val="1"/>
                <c:pt idx="0">
                  <c:v>Average Annual Sediment Load (metric tons)</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1-06AF-4BF2-A59E-713099E0C0DE}"/>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3-06AF-4BF2-A59E-713099E0C0DE}"/>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5-06AF-4BF2-A59E-713099E0C0DE}"/>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7-06AF-4BF2-A59E-713099E0C0DE}"/>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9-06AF-4BF2-A59E-713099E0C0DE}"/>
              </c:ext>
            </c:extLst>
          </c:dPt>
          <c:dPt>
            <c:idx val="5"/>
            <c:invertIfNegative val="0"/>
            <c:bubble3D val="0"/>
            <c:spPr>
              <a:solidFill>
                <a:schemeClr val="accent1"/>
              </a:solidFill>
              <a:ln>
                <a:noFill/>
              </a:ln>
              <a:effectLst/>
            </c:spPr>
            <c:extLst>
              <c:ext xmlns:c16="http://schemas.microsoft.com/office/drawing/2014/chart" uri="{C3380CC4-5D6E-409C-BE32-E72D297353CC}">
                <c16:uniqueId val="{0000001B-06AF-4BF2-A59E-713099E0C0DE}"/>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D-06AF-4BF2-A59E-713099E0C0DE}"/>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F-06AF-4BF2-A59E-713099E0C0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SED_Annual!$Z$28:$Z$35</c:f>
              <c:strCache>
                <c:ptCount val="8"/>
                <c:pt idx="0">
                  <c:v>Baseline</c:v>
                </c:pt>
                <c:pt idx="1">
                  <c:v>GW</c:v>
                </c:pt>
                <c:pt idx="2">
                  <c:v>CBS</c:v>
                </c:pt>
                <c:pt idx="3">
                  <c:v>WASCOB</c:v>
                </c:pt>
                <c:pt idx="4">
                  <c:v>NRW</c:v>
                </c:pt>
                <c:pt idx="5">
                  <c:v>FP</c:v>
                </c:pt>
                <c:pt idx="6">
                  <c:v>GW + CBS + WASCOB</c:v>
                </c:pt>
                <c:pt idx="7">
                  <c:v>All ACPs</c:v>
                </c:pt>
              </c:strCache>
            </c:strRef>
          </c:cat>
          <c:val>
            <c:numRef>
              <c:f>SED_Annual!$AA$28:$AA$35</c:f>
              <c:numCache>
                <c:formatCode>0</c:formatCode>
                <c:ptCount val="8"/>
                <c:pt idx="0">
                  <c:v>6225.72972972973</c:v>
                </c:pt>
                <c:pt idx="1">
                  <c:v>4298.135135135135</c:v>
                </c:pt>
                <c:pt idx="2">
                  <c:v>4447</c:v>
                </c:pt>
                <c:pt idx="3">
                  <c:v>5105.2972972972975</c:v>
                </c:pt>
                <c:pt idx="4">
                  <c:v>2758.7567567567567</c:v>
                </c:pt>
                <c:pt idx="5">
                  <c:v>6141.7027027027025</c:v>
                </c:pt>
                <c:pt idx="6">
                  <c:v>3018.6486486486488</c:v>
                </c:pt>
                <c:pt idx="7">
                  <c:v>1345.7405405405407</c:v>
                </c:pt>
              </c:numCache>
            </c:numRef>
          </c:val>
          <c:extLst>
            <c:ext xmlns:c16="http://schemas.microsoft.com/office/drawing/2014/chart" uri="{C3380CC4-5D6E-409C-BE32-E72D297353CC}">
              <c16:uniqueId val="{00000020-06AF-4BF2-A59E-713099E0C0DE}"/>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Annual</a:t>
                </a:r>
                <a:r>
                  <a:rPr lang="en-US" sz="1000" baseline="0">
                    <a:latin typeface="Times New Roman" panose="02020603050405020304" pitchFamily="18" charset="0"/>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Sediment</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(tonne)</a:t>
                </a:r>
              </a:p>
            </c:rich>
          </c:tx>
          <c:layout>
            <c:manualLayout>
              <c:xMode val="edge"/>
              <c:yMode val="edge"/>
              <c:x val="2.1387928350103209E-3"/>
              <c:y val="8.126477541371159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plotArea>
    <c:plotVisOnly val="1"/>
    <c:dispBlanksAs val="gap"/>
    <c:showDLblsOverMax val="0"/>
    <c:extLst/>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28596127602636"/>
          <c:y val="8.126477541371159E-2"/>
          <c:w val="0.83519813704232582"/>
          <c:h val="0.68117100389047114"/>
        </c:manualLayout>
      </c:layout>
      <c:barChart>
        <c:barDir val="col"/>
        <c:grouping val="clustered"/>
        <c:varyColors val="1"/>
        <c:ser>
          <c:idx val="0"/>
          <c:order val="0"/>
          <c:tx>
            <c:strRef>
              <c:f>SRP_Annual!$AA$27</c:f>
              <c:strCache>
                <c:ptCount val="1"/>
                <c:pt idx="0">
                  <c:v>Average Annual SRP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1-0F48-4B13-A99D-5319E4AC535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3-0F48-4B13-A99D-5319E4AC535F}"/>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5-0F48-4B13-A99D-5319E4AC535F}"/>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7-0F48-4B13-A99D-5319E4AC535F}"/>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9-0F48-4B13-A99D-5319E4AC535F}"/>
              </c:ext>
            </c:extLst>
          </c:dPt>
          <c:dPt>
            <c:idx val="5"/>
            <c:invertIfNegative val="0"/>
            <c:bubble3D val="0"/>
            <c:spPr>
              <a:solidFill>
                <a:schemeClr val="accent1"/>
              </a:solidFill>
              <a:ln>
                <a:noFill/>
              </a:ln>
              <a:effectLst/>
            </c:spPr>
            <c:extLst>
              <c:ext xmlns:c16="http://schemas.microsoft.com/office/drawing/2014/chart" uri="{C3380CC4-5D6E-409C-BE32-E72D297353CC}">
                <c16:uniqueId val="{0000001B-0F48-4B13-A99D-5319E4AC535F}"/>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D-0F48-4B13-A99D-5319E4AC535F}"/>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F-0F48-4B13-A99D-5319E4AC53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SRP_Annual!$Z$28:$Z$35</c:f>
              <c:strCache>
                <c:ptCount val="8"/>
                <c:pt idx="0">
                  <c:v>Baseline</c:v>
                </c:pt>
                <c:pt idx="1">
                  <c:v>GW</c:v>
                </c:pt>
                <c:pt idx="2">
                  <c:v>CBS</c:v>
                </c:pt>
                <c:pt idx="3">
                  <c:v>WASCOB</c:v>
                </c:pt>
                <c:pt idx="4">
                  <c:v>NRW</c:v>
                </c:pt>
                <c:pt idx="5">
                  <c:v>FP</c:v>
                </c:pt>
                <c:pt idx="6">
                  <c:v>GW + CBS + WASCOB</c:v>
                </c:pt>
                <c:pt idx="7">
                  <c:v>All ACPs</c:v>
                </c:pt>
              </c:strCache>
            </c:strRef>
          </c:cat>
          <c:val>
            <c:numRef>
              <c:f>SRP_Annual!$AA$28:$AA$35</c:f>
              <c:numCache>
                <c:formatCode>0</c:formatCode>
                <c:ptCount val="8"/>
                <c:pt idx="0">
                  <c:v>2514.3513513513512</c:v>
                </c:pt>
                <c:pt idx="1">
                  <c:v>2041.9</c:v>
                </c:pt>
                <c:pt idx="2">
                  <c:v>2108.7702702702704</c:v>
                </c:pt>
                <c:pt idx="3">
                  <c:v>2200.9378378378378</c:v>
                </c:pt>
                <c:pt idx="4">
                  <c:v>3186.2702702702704</c:v>
                </c:pt>
                <c:pt idx="5">
                  <c:v>2531.2162162162163</c:v>
                </c:pt>
                <c:pt idx="6">
                  <c:v>1655.3540540540539</c:v>
                </c:pt>
                <c:pt idx="7">
                  <c:v>1991.2270270270269</c:v>
                </c:pt>
              </c:numCache>
            </c:numRef>
          </c:val>
          <c:extLst>
            <c:ext xmlns:c16="http://schemas.microsoft.com/office/drawing/2014/chart" uri="{C3380CC4-5D6E-409C-BE32-E72D297353CC}">
              <c16:uniqueId val="{00000020-0F48-4B13-A99D-5319E4AC535F}"/>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Annual SRP</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(kg )</a:t>
                </a:r>
              </a:p>
            </c:rich>
          </c:tx>
          <c:layout>
            <c:manualLayout>
              <c:xMode val="edge"/>
              <c:yMode val="edge"/>
              <c:x val="2.1378092437861714E-3"/>
              <c:y val="7.4258669793935334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plotArea>
    <c:plotVisOnly val="1"/>
    <c:dispBlanksAs val="gap"/>
    <c:showDLblsOverMax val="0"/>
    <c:extLst/>
  </c:chart>
  <c:spPr>
    <a:ln>
      <a:solidFill>
        <a:schemeClr val="bg1"/>
      </a:solidFill>
    </a:ln>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48313445254662"/>
          <c:y val="8.126477541371159E-2"/>
          <c:w val="0.83400096386580547"/>
          <c:h val="0.68117100389047114"/>
        </c:manualLayout>
      </c:layout>
      <c:barChart>
        <c:barDir val="col"/>
        <c:grouping val="clustered"/>
        <c:varyColors val="1"/>
        <c:ser>
          <c:idx val="0"/>
          <c:order val="0"/>
          <c:tx>
            <c:strRef>
              <c:f>TOTP_Annual!$AA$27</c:f>
              <c:strCache>
                <c:ptCount val="1"/>
                <c:pt idx="0">
                  <c:v>Average Annual TP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1-57B5-45C8-971B-84ED2D4E8B3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3-57B5-45C8-971B-84ED2D4E8B36}"/>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5-57B5-45C8-971B-84ED2D4E8B36}"/>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7-57B5-45C8-971B-84ED2D4E8B36}"/>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9-57B5-45C8-971B-84ED2D4E8B36}"/>
              </c:ext>
            </c:extLst>
          </c:dPt>
          <c:dPt>
            <c:idx val="5"/>
            <c:invertIfNegative val="0"/>
            <c:bubble3D val="0"/>
            <c:spPr>
              <a:solidFill>
                <a:schemeClr val="accent1"/>
              </a:solidFill>
              <a:ln>
                <a:noFill/>
              </a:ln>
              <a:effectLst/>
            </c:spPr>
            <c:extLst>
              <c:ext xmlns:c16="http://schemas.microsoft.com/office/drawing/2014/chart" uri="{C3380CC4-5D6E-409C-BE32-E72D297353CC}">
                <c16:uniqueId val="{0000001B-57B5-45C8-971B-84ED2D4E8B36}"/>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D-57B5-45C8-971B-84ED2D4E8B36}"/>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F-57B5-45C8-971B-84ED2D4E8B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TOTP_Annual!$Z$28:$Z$35</c:f>
              <c:strCache>
                <c:ptCount val="8"/>
                <c:pt idx="0">
                  <c:v>Baseline</c:v>
                </c:pt>
                <c:pt idx="1">
                  <c:v>GW</c:v>
                </c:pt>
                <c:pt idx="2">
                  <c:v>CBS</c:v>
                </c:pt>
                <c:pt idx="3">
                  <c:v>WASCOB</c:v>
                </c:pt>
                <c:pt idx="4">
                  <c:v>NRW</c:v>
                </c:pt>
                <c:pt idx="5">
                  <c:v>FP</c:v>
                </c:pt>
                <c:pt idx="6">
                  <c:v>GW + CBS + WASCOB</c:v>
                </c:pt>
                <c:pt idx="7">
                  <c:v>All ACPs</c:v>
                </c:pt>
              </c:strCache>
            </c:strRef>
          </c:cat>
          <c:val>
            <c:numRef>
              <c:f>TOTP_Annual!$AA$28:$AA$35</c:f>
              <c:numCache>
                <c:formatCode>0</c:formatCode>
                <c:ptCount val="8"/>
                <c:pt idx="0">
                  <c:v>16827.35135135135</c:v>
                </c:pt>
                <c:pt idx="1">
                  <c:v>11726</c:v>
                </c:pt>
                <c:pt idx="2">
                  <c:v>13096.216216216217</c:v>
                </c:pt>
                <c:pt idx="3">
                  <c:v>14112.351351351352</c:v>
                </c:pt>
                <c:pt idx="4">
                  <c:v>16383.594594594595</c:v>
                </c:pt>
                <c:pt idx="5">
                  <c:v>16807.54054054054</c:v>
                </c:pt>
                <c:pt idx="6">
                  <c:v>8894.4864864864867</c:v>
                </c:pt>
                <c:pt idx="7">
                  <c:v>8653.864864864865</c:v>
                </c:pt>
              </c:numCache>
            </c:numRef>
          </c:val>
          <c:extLst>
            <c:ext xmlns:c16="http://schemas.microsoft.com/office/drawing/2014/chart" uri="{C3380CC4-5D6E-409C-BE32-E72D297353CC}">
              <c16:uniqueId val="{00000020-57B5-45C8-971B-84ED2D4E8B36}"/>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Annual TP</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(kg )</a:t>
                </a:r>
              </a:p>
            </c:rich>
          </c:tx>
          <c:layout>
            <c:manualLayout>
              <c:xMode val="edge"/>
              <c:yMode val="edge"/>
              <c:x val="0"/>
              <c:y val="6.6489361702127658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plotArea>
    <c:plotVisOnly val="1"/>
    <c:dispBlanksAs val="gap"/>
    <c:showDLblsOverMax val="0"/>
    <c:extLst/>
  </c:chart>
  <c:spPr>
    <a:ln>
      <a:solidFill>
        <a:schemeClr val="bg1"/>
      </a:solidFill>
    </a:ln>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05489846837762"/>
          <c:y val="8.126477541371159E-2"/>
          <c:w val="0.83742913461429092"/>
          <c:h val="0.68117100389047114"/>
        </c:manualLayout>
      </c:layout>
      <c:barChart>
        <c:barDir val="col"/>
        <c:grouping val="clustered"/>
        <c:varyColors val="1"/>
        <c:ser>
          <c:idx val="0"/>
          <c:order val="0"/>
          <c:tx>
            <c:strRef>
              <c:f>SED_Spring!$N$188</c:f>
              <c:strCache>
                <c:ptCount val="1"/>
                <c:pt idx="0">
                  <c:v>Average Spring Sediment Load (metric tons)</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1-0AC9-4234-A19E-5B41A804CC2D}"/>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3-0AC9-4234-A19E-5B41A804CC2D}"/>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5-0AC9-4234-A19E-5B41A804CC2D}"/>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7-0AC9-4234-A19E-5B41A804CC2D}"/>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9-0AC9-4234-A19E-5B41A804CC2D}"/>
              </c:ext>
            </c:extLst>
          </c:dPt>
          <c:dPt>
            <c:idx val="5"/>
            <c:invertIfNegative val="0"/>
            <c:bubble3D val="0"/>
            <c:spPr>
              <a:solidFill>
                <a:schemeClr val="accent1"/>
              </a:solidFill>
              <a:ln>
                <a:noFill/>
              </a:ln>
              <a:effectLst/>
            </c:spPr>
            <c:extLst>
              <c:ext xmlns:c16="http://schemas.microsoft.com/office/drawing/2014/chart" uri="{C3380CC4-5D6E-409C-BE32-E72D297353CC}">
                <c16:uniqueId val="{0000001B-0AC9-4234-A19E-5B41A804CC2D}"/>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D-0AC9-4234-A19E-5B41A804CC2D}"/>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F-0AC9-4234-A19E-5B41A804CC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SED_Spring!$M$189:$M$196</c:f>
              <c:strCache>
                <c:ptCount val="8"/>
                <c:pt idx="0">
                  <c:v>Baseline</c:v>
                </c:pt>
                <c:pt idx="1">
                  <c:v>GW</c:v>
                </c:pt>
                <c:pt idx="2">
                  <c:v>CBS</c:v>
                </c:pt>
                <c:pt idx="3">
                  <c:v>WASCOB</c:v>
                </c:pt>
                <c:pt idx="4">
                  <c:v>NRW</c:v>
                </c:pt>
                <c:pt idx="5">
                  <c:v>FP</c:v>
                </c:pt>
                <c:pt idx="6">
                  <c:v>GW + CBS + WASCOB</c:v>
                </c:pt>
                <c:pt idx="7">
                  <c:v>All ACPs</c:v>
                </c:pt>
              </c:strCache>
            </c:strRef>
          </c:cat>
          <c:val>
            <c:numRef>
              <c:f>SED_Spring!$N$189:$N$196</c:f>
              <c:numCache>
                <c:formatCode>0</c:formatCode>
                <c:ptCount val="8"/>
                <c:pt idx="0">
                  <c:v>704.21323621621639</c:v>
                </c:pt>
                <c:pt idx="1">
                  <c:v>453.33823189189195</c:v>
                </c:pt>
                <c:pt idx="2">
                  <c:v>504.78361459459444</c:v>
                </c:pt>
                <c:pt idx="3">
                  <c:v>562.09132524324275</c:v>
                </c:pt>
                <c:pt idx="4">
                  <c:v>309.39251135135117</c:v>
                </c:pt>
                <c:pt idx="5">
                  <c:v>694.80175027027008</c:v>
                </c:pt>
                <c:pt idx="6">
                  <c:v>318.2166003783783</c:v>
                </c:pt>
                <c:pt idx="7">
                  <c:v>141.24798378378375</c:v>
                </c:pt>
              </c:numCache>
            </c:numRef>
          </c:val>
          <c:extLst>
            <c:ext xmlns:c16="http://schemas.microsoft.com/office/drawing/2014/chart" uri="{C3380CC4-5D6E-409C-BE32-E72D297353CC}">
              <c16:uniqueId val="{00000020-0AC9-4234-A19E-5B41A804CC2D}"/>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Spring (March-July) Sediment</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(tonne)</a:t>
                </a:r>
              </a:p>
            </c:rich>
          </c:tx>
          <c:layout>
            <c:manualLayout>
              <c:xMode val="edge"/>
              <c:yMode val="edge"/>
              <c:x val="0"/>
              <c:y val="7.3877068557919617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plotArea>
    <c:plotVisOnly val="1"/>
    <c:dispBlanksAs val="gap"/>
    <c:showDLblsOverMax val="0"/>
    <c:extLst/>
  </c:chart>
  <c:spPr>
    <a:ln>
      <a:solidFill>
        <a:schemeClr val="bg1"/>
      </a:solidFill>
    </a:ln>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04252023506597"/>
          <c:y val="8.126477541371159E-2"/>
          <c:w val="0.83744151284760249"/>
          <c:h val="0.68117100389047114"/>
        </c:manualLayout>
      </c:layout>
      <c:barChart>
        <c:barDir val="col"/>
        <c:grouping val="clustered"/>
        <c:varyColors val="1"/>
        <c:ser>
          <c:idx val="0"/>
          <c:order val="0"/>
          <c:tx>
            <c:strRef>
              <c:f>SRP_Spring!$N$188</c:f>
              <c:strCache>
                <c:ptCount val="1"/>
                <c:pt idx="0">
                  <c:v>Average Spring SRP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1-9963-40D6-BF12-1189B08DBD82}"/>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3-9963-40D6-BF12-1189B08DBD82}"/>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5-9963-40D6-BF12-1189B08DBD82}"/>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7-9963-40D6-BF12-1189B08DBD82}"/>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9-9963-40D6-BF12-1189B08DBD82}"/>
              </c:ext>
            </c:extLst>
          </c:dPt>
          <c:dPt>
            <c:idx val="5"/>
            <c:invertIfNegative val="0"/>
            <c:bubble3D val="0"/>
            <c:spPr>
              <a:solidFill>
                <a:schemeClr val="accent1"/>
              </a:solidFill>
              <a:ln>
                <a:noFill/>
              </a:ln>
              <a:effectLst/>
            </c:spPr>
            <c:extLst>
              <c:ext xmlns:c16="http://schemas.microsoft.com/office/drawing/2014/chart" uri="{C3380CC4-5D6E-409C-BE32-E72D297353CC}">
                <c16:uniqueId val="{0000001B-9963-40D6-BF12-1189B08DBD82}"/>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D-9963-40D6-BF12-1189B08DBD82}"/>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F-9963-40D6-BF12-1189B08DBD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SRP_Spring!$M$189:$M$196</c:f>
              <c:strCache>
                <c:ptCount val="8"/>
                <c:pt idx="0">
                  <c:v>Baseline</c:v>
                </c:pt>
                <c:pt idx="1">
                  <c:v>GW</c:v>
                </c:pt>
                <c:pt idx="2">
                  <c:v>CBS</c:v>
                </c:pt>
                <c:pt idx="3">
                  <c:v>WASCOB</c:v>
                </c:pt>
                <c:pt idx="4">
                  <c:v>NRW</c:v>
                </c:pt>
                <c:pt idx="5">
                  <c:v>FP</c:v>
                </c:pt>
                <c:pt idx="6">
                  <c:v>GW + CBS + WASCOB</c:v>
                </c:pt>
                <c:pt idx="7">
                  <c:v>All ACPs</c:v>
                </c:pt>
              </c:strCache>
            </c:strRef>
          </c:cat>
          <c:val>
            <c:numRef>
              <c:f>SRP_Spring!$N$189:$N$196</c:f>
              <c:numCache>
                <c:formatCode>0</c:formatCode>
                <c:ptCount val="8"/>
                <c:pt idx="0">
                  <c:v>271.87972054054052</c:v>
                </c:pt>
                <c:pt idx="1">
                  <c:v>207.58649027027036</c:v>
                </c:pt>
                <c:pt idx="2">
                  <c:v>226.29417027027017</c:v>
                </c:pt>
                <c:pt idx="3">
                  <c:v>230.71052216216205</c:v>
                </c:pt>
                <c:pt idx="4">
                  <c:v>350.41151351351346</c:v>
                </c:pt>
                <c:pt idx="5">
                  <c:v>273.46467027027023</c:v>
                </c:pt>
                <c:pt idx="6">
                  <c:v>165.81932324324333</c:v>
                </c:pt>
                <c:pt idx="7">
                  <c:v>206.30664864864863</c:v>
                </c:pt>
              </c:numCache>
            </c:numRef>
          </c:val>
          <c:extLst>
            <c:ext xmlns:c16="http://schemas.microsoft.com/office/drawing/2014/chart" uri="{C3380CC4-5D6E-409C-BE32-E72D297353CC}">
              <c16:uniqueId val="{00000020-9963-40D6-BF12-1189B08DBD82}"/>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Spring (March-July) SRP</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 kg)</a:t>
                </a:r>
              </a:p>
            </c:rich>
          </c:tx>
          <c:layout>
            <c:manualLayout>
              <c:xMode val="edge"/>
              <c:yMode val="edge"/>
              <c:x val="0"/>
              <c:y val="8.126477541371159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plotArea>
    <c:plotVisOnly val="1"/>
    <c:dispBlanksAs val="gap"/>
    <c:showDLblsOverMax val="0"/>
    <c:extLst/>
  </c:chart>
  <c:spPr>
    <a:ln>
      <a:solidFill>
        <a:schemeClr val="bg1"/>
      </a:solidFill>
    </a:ln>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12786915739025"/>
          <c:y val="8.126477541371159E-2"/>
          <c:w val="0.831983213777442"/>
          <c:h val="0.68117100389047114"/>
        </c:manualLayout>
      </c:layout>
      <c:barChart>
        <c:barDir val="col"/>
        <c:grouping val="clustered"/>
        <c:varyColors val="1"/>
        <c:ser>
          <c:idx val="0"/>
          <c:order val="0"/>
          <c:tx>
            <c:strRef>
              <c:f>TOTP_Spring!$N$188</c:f>
              <c:strCache>
                <c:ptCount val="1"/>
                <c:pt idx="0">
                  <c:v>Average Spring TP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1-1670-48DD-9A93-06FF67D88543}"/>
              </c:ext>
            </c:extLst>
          </c:dPt>
          <c:dPt>
            <c:idx val="1"/>
            <c:invertIfNegative val="0"/>
            <c:bubble3D val="0"/>
            <c:spPr>
              <a:solidFill>
                <a:schemeClr val="accent1"/>
              </a:solidFill>
              <a:ln>
                <a:noFill/>
              </a:ln>
              <a:effectLst/>
            </c:spPr>
            <c:extLst>
              <c:ext xmlns:c16="http://schemas.microsoft.com/office/drawing/2014/chart" uri="{C3380CC4-5D6E-409C-BE32-E72D297353CC}">
                <c16:uniqueId val="{00000013-1670-48DD-9A93-06FF67D88543}"/>
              </c:ext>
            </c:extLst>
          </c:dPt>
          <c:dPt>
            <c:idx val="2"/>
            <c:invertIfNegative val="0"/>
            <c:bubble3D val="0"/>
            <c:spPr>
              <a:solidFill>
                <a:schemeClr val="accent1"/>
              </a:solidFill>
              <a:ln>
                <a:noFill/>
              </a:ln>
              <a:effectLst/>
            </c:spPr>
            <c:extLst>
              <c:ext xmlns:c16="http://schemas.microsoft.com/office/drawing/2014/chart" uri="{C3380CC4-5D6E-409C-BE32-E72D297353CC}">
                <c16:uniqueId val="{00000015-1670-48DD-9A93-06FF67D88543}"/>
              </c:ext>
            </c:extLst>
          </c:dPt>
          <c:dPt>
            <c:idx val="3"/>
            <c:invertIfNegative val="0"/>
            <c:bubble3D val="0"/>
            <c:spPr>
              <a:solidFill>
                <a:schemeClr val="accent1"/>
              </a:solidFill>
              <a:ln>
                <a:noFill/>
              </a:ln>
              <a:effectLst/>
            </c:spPr>
            <c:extLst>
              <c:ext xmlns:c16="http://schemas.microsoft.com/office/drawing/2014/chart" uri="{C3380CC4-5D6E-409C-BE32-E72D297353CC}">
                <c16:uniqueId val="{00000017-1670-48DD-9A93-06FF67D88543}"/>
              </c:ext>
            </c:extLst>
          </c:dPt>
          <c:dPt>
            <c:idx val="4"/>
            <c:invertIfNegative val="0"/>
            <c:bubble3D val="0"/>
            <c:spPr>
              <a:solidFill>
                <a:schemeClr val="accent1"/>
              </a:solidFill>
              <a:ln>
                <a:noFill/>
              </a:ln>
              <a:effectLst/>
            </c:spPr>
            <c:extLst>
              <c:ext xmlns:c16="http://schemas.microsoft.com/office/drawing/2014/chart" uri="{C3380CC4-5D6E-409C-BE32-E72D297353CC}">
                <c16:uniqueId val="{00000019-1670-48DD-9A93-06FF67D88543}"/>
              </c:ext>
            </c:extLst>
          </c:dPt>
          <c:dPt>
            <c:idx val="5"/>
            <c:invertIfNegative val="0"/>
            <c:bubble3D val="0"/>
            <c:spPr>
              <a:solidFill>
                <a:schemeClr val="accent1"/>
              </a:solidFill>
              <a:ln>
                <a:noFill/>
              </a:ln>
              <a:effectLst/>
            </c:spPr>
            <c:extLst>
              <c:ext xmlns:c16="http://schemas.microsoft.com/office/drawing/2014/chart" uri="{C3380CC4-5D6E-409C-BE32-E72D297353CC}">
                <c16:uniqueId val="{0000001B-1670-48DD-9A93-06FF67D88543}"/>
              </c:ext>
            </c:extLst>
          </c:dPt>
          <c:dPt>
            <c:idx val="6"/>
            <c:invertIfNegative val="0"/>
            <c:bubble3D val="0"/>
            <c:spPr>
              <a:solidFill>
                <a:schemeClr val="accent1"/>
              </a:solidFill>
              <a:ln>
                <a:noFill/>
              </a:ln>
              <a:effectLst/>
            </c:spPr>
            <c:extLst>
              <c:ext xmlns:c16="http://schemas.microsoft.com/office/drawing/2014/chart" uri="{C3380CC4-5D6E-409C-BE32-E72D297353CC}">
                <c16:uniqueId val="{0000001D-1670-48DD-9A93-06FF67D88543}"/>
              </c:ext>
            </c:extLst>
          </c:dPt>
          <c:dPt>
            <c:idx val="7"/>
            <c:invertIfNegative val="0"/>
            <c:bubble3D val="0"/>
            <c:spPr>
              <a:solidFill>
                <a:schemeClr val="accent1"/>
              </a:solidFill>
              <a:ln>
                <a:noFill/>
              </a:ln>
              <a:effectLst/>
            </c:spPr>
            <c:extLst>
              <c:ext xmlns:c16="http://schemas.microsoft.com/office/drawing/2014/chart" uri="{C3380CC4-5D6E-409C-BE32-E72D297353CC}">
                <c16:uniqueId val="{0000001F-1670-48DD-9A93-06FF67D885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TOTP_Spring!$M$189:$M$196</c:f>
              <c:strCache>
                <c:ptCount val="8"/>
                <c:pt idx="0">
                  <c:v>Baseline</c:v>
                </c:pt>
                <c:pt idx="1">
                  <c:v>GW</c:v>
                </c:pt>
                <c:pt idx="2">
                  <c:v>CBS</c:v>
                </c:pt>
                <c:pt idx="3">
                  <c:v>WASCOB</c:v>
                </c:pt>
                <c:pt idx="4">
                  <c:v>NRW</c:v>
                </c:pt>
                <c:pt idx="5">
                  <c:v>FP</c:v>
                </c:pt>
                <c:pt idx="6">
                  <c:v>GW + CBS + WASCOB</c:v>
                </c:pt>
                <c:pt idx="7">
                  <c:v>All ACPs</c:v>
                </c:pt>
              </c:strCache>
            </c:strRef>
          </c:cat>
          <c:val>
            <c:numRef>
              <c:f>TOTP_Spring!$N$189:$N$196</c:f>
              <c:numCache>
                <c:formatCode>0</c:formatCode>
                <c:ptCount val="8"/>
                <c:pt idx="0">
                  <c:v>1846.0815356756752</c:v>
                </c:pt>
                <c:pt idx="1">
                  <c:v>1202.0141610810811</c:v>
                </c:pt>
                <c:pt idx="2">
                  <c:v>1441.4592562162161</c:v>
                </c:pt>
                <c:pt idx="3">
                  <c:v>1502.8533443243246</c:v>
                </c:pt>
                <c:pt idx="4">
                  <c:v>1791.6943783783788</c:v>
                </c:pt>
                <c:pt idx="5">
                  <c:v>1842.9130951351349</c:v>
                </c:pt>
                <c:pt idx="6">
                  <c:v>908.58683189189207</c:v>
                </c:pt>
                <c:pt idx="7">
                  <c:v>896.17118918918891</c:v>
                </c:pt>
              </c:numCache>
            </c:numRef>
          </c:val>
          <c:extLst>
            <c:ext xmlns:c16="http://schemas.microsoft.com/office/drawing/2014/chart" uri="{C3380CC4-5D6E-409C-BE32-E72D297353CC}">
              <c16:uniqueId val="{00000020-1670-48DD-9A93-06FF67D88543}"/>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Spring (March-July) TP</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(kg)</a:t>
                </a:r>
              </a:p>
            </c:rich>
          </c:tx>
          <c:layout>
            <c:manualLayout>
              <c:xMode val="edge"/>
              <c:yMode val="edge"/>
              <c:x val="0"/>
              <c:y val="8.8652482269503549E-2"/>
            </c:manualLayout>
          </c:layout>
          <c:overlay val="0"/>
          <c:spPr>
            <a:noFill/>
            <a:ln>
              <a:noFill/>
            </a:ln>
            <a:effectLst/>
          </c:sp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plotArea>
    <c:plotVisOnly val="1"/>
    <c:dispBlanksAs val="gap"/>
    <c:showDLblsOverMax val="0"/>
    <c:extLst/>
  </c:chart>
  <c:spPr>
    <a:ln>
      <a:solidFill>
        <a:schemeClr val="bg1"/>
      </a:solidFill>
    </a:ln>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14892011693332"/>
          <c:y val="8.126477541371159E-2"/>
          <c:w val="0.86187738785271739"/>
          <c:h val="0.74735322313434227"/>
        </c:manualLayout>
      </c:layout>
      <c:lineChart>
        <c:grouping val="standard"/>
        <c:varyColors val="0"/>
        <c:ser>
          <c:idx val="3"/>
          <c:order val="0"/>
          <c:tx>
            <c:strRef>
              <c:f>SRP_Annual!$B$1</c:f>
              <c:strCache>
                <c:ptCount val="1"/>
                <c:pt idx="0">
                  <c:v>Baseline</c:v>
                </c:pt>
              </c:strCache>
            </c:strRef>
          </c:tx>
          <c:spPr>
            <a:ln w="28575" cap="rnd">
              <a:solidFill>
                <a:schemeClr val="tx1"/>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SRP_Annual!$B$2:$B$38</c:f>
              <c:numCache>
                <c:formatCode>General</c:formatCode>
                <c:ptCount val="37"/>
                <c:pt idx="0">
                  <c:v>1808</c:v>
                </c:pt>
                <c:pt idx="1">
                  <c:v>2108</c:v>
                </c:pt>
                <c:pt idx="2">
                  <c:v>2737</c:v>
                </c:pt>
                <c:pt idx="3">
                  <c:v>1677</c:v>
                </c:pt>
                <c:pt idx="4">
                  <c:v>1048</c:v>
                </c:pt>
                <c:pt idx="5">
                  <c:v>1978</c:v>
                </c:pt>
                <c:pt idx="6">
                  <c:v>3642</c:v>
                </c:pt>
                <c:pt idx="7">
                  <c:v>1215</c:v>
                </c:pt>
                <c:pt idx="8">
                  <c:v>2961</c:v>
                </c:pt>
                <c:pt idx="9">
                  <c:v>2453</c:v>
                </c:pt>
                <c:pt idx="10">
                  <c:v>1506</c:v>
                </c:pt>
                <c:pt idx="11">
                  <c:v>2218</c:v>
                </c:pt>
                <c:pt idx="12">
                  <c:v>2592</c:v>
                </c:pt>
                <c:pt idx="13">
                  <c:v>2952</c:v>
                </c:pt>
                <c:pt idx="14">
                  <c:v>2297</c:v>
                </c:pt>
                <c:pt idx="15">
                  <c:v>1546</c:v>
                </c:pt>
                <c:pt idx="16">
                  <c:v>2856</c:v>
                </c:pt>
                <c:pt idx="17">
                  <c:v>1514</c:v>
                </c:pt>
                <c:pt idx="18">
                  <c:v>2368</c:v>
                </c:pt>
                <c:pt idx="19">
                  <c:v>2915</c:v>
                </c:pt>
                <c:pt idx="20">
                  <c:v>2451</c:v>
                </c:pt>
                <c:pt idx="21">
                  <c:v>2933</c:v>
                </c:pt>
                <c:pt idx="22">
                  <c:v>3111</c:v>
                </c:pt>
                <c:pt idx="23">
                  <c:v>3690</c:v>
                </c:pt>
                <c:pt idx="24">
                  <c:v>3555</c:v>
                </c:pt>
                <c:pt idx="25">
                  <c:v>1597</c:v>
                </c:pt>
                <c:pt idx="26">
                  <c:v>2001</c:v>
                </c:pt>
                <c:pt idx="27">
                  <c:v>5332</c:v>
                </c:pt>
                <c:pt idx="28">
                  <c:v>1651</c:v>
                </c:pt>
                <c:pt idx="29">
                  <c:v>3869</c:v>
                </c:pt>
                <c:pt idx="30">
                  <c:v>2490</c:v>
                </c:pt>
                <c:pt idx="31">
                  <c:v>2760</c:v>
                </c:pt>
                <c:pt idx="32">
                  <c:v>1692</c:v>
                </c:pt>
                <c:pt idx="33">
                  <c:v>3558</c:v>
                </c:pt>
                <c:pt idx="34">
                  <c:v>2889</c:v>
                </c:pt>
                <c:pt idx="35">
                  <c:v>2859</c:v>
                </c:pt>
                <c:pt idx="36">
                  <c:v>2202</c:v>
                </c:pt>
              </c:numCache>
            </c:numRef>
          </c:val>
          <c:smooth val="0"/>
          <c:extLst>
            <c:ext xmlns:c16="http://schemas.microsoft.com/office/drawing/2014/chart" uri="{C3380CC4-5D6E-409C-BE32-E72D297353CC}">
              <c16:uniqueId val="{00000000-2F64-4FF2-B030-FA084AEA05A1}"/>
            </c:ext>
          </c:extLst>
        </c:ser>
        <c:ser>
          <c:idx val="4"/>
          <c:order val="1"/>
          <c:tx>
            <c:strRef>
              <c:f>SRP_Annual!$C$1</c:f>
              <c:strCache>
                <c:ptCount val="1"/>
                <c:pt idx="0">
                  <c:v>GW</c:v>
                </c:pt>
              </c:strCache>
            </c:strRef>
          </c:tx>
          <c:spPr>
            <a:ln w="28575" cap="rnd">
              <a:solidFill>
                <a:schemeClr val="accent6"/>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SRP_Annual!$C$2:$C$38</c:f>
              <c:numCache>
                <c:formatCode>General</c:formatCode>
                <c:ptCount val="37"/>
                <c:pt idx="0">
                  <c:v>1403</c:v>
                </c:pt>
                <c:pt idx="1">
                  <c:v>1701</c:v>
                </c:pt>
                <c:pt idx="2">
                  <c:v>2123</c:v>
                </c:pt>
                <c:pt idx="3">
                  <c:v>1324</c:v>
                </c:pt>
                <c:pt idx="4">
                  <c:v>872.6</c:v>
                </c:pt>
                <c:pt idx="5">
                  <c:v>1507</c:v>
                </c:pt>
                <c:pt idx="6">
                  <c:v>3018</c:v>
                </c:pt>
                <c:pt idx="7">
                  <c:v>953.7</c:v>
                </c:pt>
                <c:pt idx="8">
                  <c:v>2393</c:v>
                </c:pt>
                <c:pt idx="9">
                  <c:v>2059</c:v>
                </c:pt>
                <c:pt idx="10">
                  <c:v>1219</c:v>
                </c:pt>
                <c:pt idx="11">
                  <c:v>1759</c:v>
                </c:pt>
                <c:pt idx="12">
                  <c:v>2128</c:v>
                </c:pt>
                <c:pt idx="13">
                  <c:v>2311</c:v>
                </c:pt>
                <c:pt idx="14">
                  <c:v>1790</c:v>
                </c:pt>
                <c:pt idx="15">
                  <c:v>1246</c:v>
                </c:pt>
                <c:pt idx="16">
                  <c:v>2364</c:v>
                </c:pt>
                <c:pt idx="17">
                  <c:v>1238</c:v>
                </c:pt>
                <c:pt idx="18">
                  <c:v>1826</c:v>
                </c:pt>
                <c:pt idx="19">
                  <c:v>2374</c:v>
                </c:pt>
                <c:pt idx="20">
                  <c:v>1872</c:v>
                </c:pt>
                <c:pt idx="21">
                  <c:v>2513</c:v>
                </c:pt>
                <c:pt idx="22">
                  <c:v>2461</c:v>
                </c:pt>
                <c:pt idx="23">
                  <c:v>3161</c:v>
                </c:pt>
                <c:pt idx="24">
                  <c:v>2982</c:v>
                </c:pt>
                <c:pt idx="25">
                  <c:v>1314</c:v>
                </c:pt>
                <c:pt idx="26">
                  <c:v>1526</c:v>
                </c:pt>
                <c:pt idx="27">
                  <c:v>4500</c:v>
                </c:pt>
                <c:pt idx="28">
                  <c:v>1323</c:v>
                </c:pt>
                <c:pt idx="29">
                  <c:v>3181</c:v>
                </c:pt>
                <c:pt idx="30">
                  <c:v>2098</c:v>
                </c:pt>
                <c:pt idx="31">
                  <c:v>2275</c:v>
                </c:pt>
                <c:pt idx="32">
                  <c:v>1325</c:v>
                </c:pt>
                <c:pt idx="33">
                  <c:v>2942</c:v>
                </c:pt>
                <c:pt idx="34">
                  <c:v>2372</c:v>
                </c:pt>
                <c:pt idx="35">
                  <c:v>2360</c:v>
                </c:pt>
                <c:pt idx="36">
                  <c:v>1736</c:v>
                </c:pt>
              </c:numCache>
            </c:numRef>
          </c:val>
          <c:smooth val="0"/>
          <c:extLst>
            <c:ext xmlns:c16="http://schemas.microsoft.com/office/drawing/2014/chart" uri="{C3380CC4-5D6E-409C-BE32-E72D297353CC}">
              <c16:uniqueId val="{00000001-2F64-4FF2-B030-FA084AEA05A1}"/>
            </c:ext>
          </c:extLst>
        </c:ser>
        <c:ser>
          <c:idx val="5"/>
          <c:order val="2"/>
          <c:tx>
            <c:strRef>
              <c:f>SRP_Annual!$D$1</c:f>
              <c:strCache>
                <c:ptCount val="1"/>
                <c:pt idx="0">
                  <c:v>CBS</c:v>
                </c:pt>
              </c:strCache>
            </c:strRef>
          </c:tx>
          <c:spPr>
            <a:ln w="28575" cap="rnd">
              <a:solidFill>
                <a:schemeClr val="accent4"/>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SRP_Annual!$D$2:$D$38</c:f>
              <c:numCache>
                <c:formatCode>General</c:formatCode>
                <c:ptCount val="37"/>
                <c:pt idx="0">
                  <c:v>1496</c:v>
                </c:pt>
                <c:pt idx="1">
                  <c:v>1763</c:v>
                </c:pt>
                <c:pt idx="2">
                  <c:v>2275</c:v>
                </c:pt>
                <c:pt idx="3">
                  <c:v>1393</c:v>
                </c:pt>
                <c:pt idx="4">
                  <c:v>871.5</c:v>
                </c:pt>
                <c:pt idx="5">
                  <c:v>1633</c:v>
                </c:pt>
                <c:pt idx="6">
                  <c:v>3061</c:v>
                </c:pt>
                <c:pt idx="7">
                  <c:v>1020</c:v>
                </c:pt>
                <c:pt idx="8">
                  <c:v>2468</c:v>
                </c:pt>
                <c:pt idx="9">
                  <c:v>2070</c:v>
                </c:pt>
                <c:pt idx="10">
                  <c:v>1266</c:v>
                </c:pt>
                <c:pt idx="11">
                  <c:v>1849</c:v>
                </c:pt>
                <c:pt idx="12">
                  <c:v>2172</c:v>
                </c:pt>
                <c:pt idx="13">
                  <c:v>2498</c:v>
                </c:pt>
                <c:pt idx="14">
                  <c:v>1915</c:v>
                </c:pt>
                <c:pt idx="15">
                  <c:v>1287</c:v>
                </c:pt>
                <c:pt idx="16">
                  <c:v>2398</c:v>
                </c:pt>
                <c:pt idx="17">
                  <c:v>1266</c:v>
                </c:pt>
                <c:pt idx="18">
                  <c:v>1953</c:v>
                </c:pt>
                <c:pt idx="19">
                  <c:v>2425</c:v>
                </c:pt>
                <c:pt idx="20">
                  <c:v>2041</c:v>
                </c:pt>
                <c:pt idx="21">
                  <c:v>2474</c:v>
                </c:pt>
                <c:pt idx="22">
                  <c:v>2599</c:v>
                </c:pt>
                <c:pt idx="23">
                  <c:v>3134</c:v>
                </c:pt>
                <c:pt idx="24">
                  <c:v>3002</c:v>
                </c:pt>
                <c:pt idx="25">
                  <c:v>1337</c:v>
                </c:pt>
                <c:pt idx="26">
                  <c:v>1642</c:v>
                </c:pt>
                <c:pt idx="27">
                  <c:v>4554</c:v>
                </c:pt>
                <c:pt idx="28">
                  <c:v>1380</c:v>
                </c:pt>
                <c:pt idx="29">
                  <c:v>3277</c:v>
                </c:pt>
                <c:pt idx="30">
                  <c:v>2102</c:v>
                </c:pt>
                <c:pt idx="31">
                  <c:v>2316</c:v>
                </c:pt>
                <c:pt idx="32">
                  <c:v>1404</c:v>
                </c:pt>
                <c:pt idx="33">
                  <c:v>2990</c:v>
                </c:pt>
                <c:pt idx="34">
                  <c:v>2429</c:v>
                </c:pt>
                <c:pt idx="35">
                  <c:v>2428</c:v>
                </c:pt>
                <c:pt idx="36">
                  <c:v>1836</c:v>
                </c:pt>
              </c:numCache>
            </c:numRef>
          </c:val>
          <c:smooth val="0"/>
          <c:extLst>
            <c:ext xmlns:c16="http://schemas.microsoft.com/office/drawing/2014/chart" uri="{C3380CC4-5D6E-409C-BE32-E72D297353CC}">
              <c16:uniqueId val="{00000002-2F64-4FF2-B030-FA084AEA05A1}"/>
            </c:ext>
          </c:extLst>
        </c:ser>
        <c:ser>
          <c:idx val="1"/>
          <c:order val="3"/>
          <c:tx>
            <c:strRef>
              <c:f>SRP_Annual!$E$1</c:f>
              <c:strCache>
                <c:ptCount val="1"/>
                <c:pt idx="0">
                  <c:v>WASCOB</c:v>
                </c:pt>
              </c:strCache>
            </c:strRef>
          </c:tx>
          <c:spPr>
            <a:ln w="28575" cap="rnd">
              <a:solidFill>
                <a:srgbClr val="7030A0"/>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SRP_Annual!$E$2:$E$38</c:f>
              <c:numCache>
                <c:formatCode>General</c:formatCode>
                <c:ptCount val="37"/>
                <c:pt idx="0">
                  <c:v>1583</c:v>
                </c:pt>
                <c:pt idx="1">
                  <c:v>1798</c:v>
                </c:pt>
                <c:pt idx="2">
                  <c:v>2351</c:v>
                </c:pt>
                <c:pt idx="3">
                  <c:v>1421</c:v>
                </c:pt>
                <c:pt idx="4">
                  <c:v>937.7</c:v>
                </c:pt>
                <c:pt idx="5">
                  <c:v>1677</c:v>
                </c:pt>
                <c:pt idx="6">
                  <c:v>3191</c:v>
                </c:pt>
                <c:pt idx="7">
                  <c:v>1037</c:v>
                </c:pt>
                <c:pt idx="8">
                  <c:v>2561</c:v>
                </c:pt>
                <c:pt idx="9">
                  <c:v>2163</c:v>
                </c:pt>
                <c:pt idx="10">
                  <c:v>1328</c:v>
                </c:pt>
                <c:pt idx="11">
                  <c:v>1901</c:v>
                </c:pt>
                <c:pt idx="12">
                  <c:v>2286</c:v>
                </c:pt>
                <c:pt idx="13">
                  <c:v>2584</c:v>
                </c:pt>
                <c:pt idx="14">
                  <c:v>1968</c:v>
                </c:pt>
                <c:pt idx="15">
                  <c:v>1357</c:v>
                </c:pt>
                <c:pt idx="16">
                  <c:v>2524</c:v>
                </c:pt>
                <c:pt idx="17">
                  <c:v>1271</c:v>
                </c:pt>
                <c:pt idx="18">
                  <c:v>2023</c:v>
                </c:pt>
                <c:pt idx="19">
                  <c:v>2554</c:v>
                </c:pt>
                <c:pt idx="20">
                  <c:v>2092</c:v>
                </c:pt>
                <c:pt idx="21">
                  <c:v>2639</c:v>
                </c:pt>
                <c:pt idx="22">
                  <c:v>2672</c:v>
                </c:pt>
                <c:pt idx="23">
                  <c:v>3302</c:v>
                </c:pt>
                <c:pt idx="24">
                  <c:v>3216</c:v>
                </c:pt>
                <c:pt idx="25">
                  <c:v>1400</c:v>
                </c:pt>
                <c:pt idx="26">
                  <c:v>1715</c:v>
                </c:pt>
                <c:pt idx="27">
                  <c:v>4742</c:v>
                </c:pt>
                <c:pt idx="28">
                  <c:v>1438</c:v>
                </c:pt>
                <c:pt idx="29">
                  <c:v>3488</c:v>
                </c:pt>
                <c:pt idx="30">
                  <c:v>2242</c:v>
                </c:pt>
                <c:pt idx="31">
                  <c:v>2413</c:v>
                </c:pt>
                <c:pt idx="32">
                  <c:v>1455</c:v>
                </c:pt>
                <c:pt idx="33">
                  <c:v>3136</c:v>
                </c:pt>
                <c:pt idx="34">
                  <c:v>2551</c:v>
                </c:pt>
                <c:pt idx="35">
                  <c:v>2522</c:v>
                </c:pt>
                <c:pt idx="36">
                  <c:v>1896</c:v>
                </c:pt>
              </c:numCache>
            </c:numRef>
          </c:val>
          <c:smooth val="0"/>
          <c:extLst>
            <c:ext xmlns:c16="http://schemas.microsoft.com/office/drawing/2014/chart" uri="{C3380CC4-5D6E-409C-BE32-E72D297353CC}">
              <c16:uniqueId val="{00000003-2F64-4FF2-B030-FA084AEA05A1}"/>
            </c:ext>
          </c:extLst>
        </c:ser>
        <c:ser>
          <c:idx val="6"/>
          <c:order val="4"/>
          <c:tx>
            <c:strRef>
              <c:f>SRP_Annual!$F$1</c:f>
              <c:strCache>
                <c:ptCount val="1"/>
                <c:pt idx="0">
                  <c:v>NRW</c:v>
                </c:pt>
              </c:strCache>
            </c:strRef>
          </c:tx>
          <c:spPr>
            <a:ln w="28575" cap="rnd">
              <a:solidFill>
                <a:schemeClr val="accent5"/>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SRP_Annual!$F$2:$F$38</c:f>
              <c:numCache>
                <c:formatCode>General</c:formatCode>
                <c:ptCount val="37"/>
                <c:pt idx="0">
                  <c:v>2309</c:v>
                </c:pt>
                <c:pt idx="1">
                  <c:v>2527</c:v>
                </c:pt>
                <c:pt idx="2">
                  <c:v>3484</c:v>
                </c:pt>
                <c:pt idx="3">
                  <c:v>2124</c:v>
                </c:pt>
                <c:pt idx="4">
                  <c:v>1383</c:v>
                </c:pt>
                <c:pt idx="5">
                  <c:v>2548</c:v>
                </c:pt>
                <c:pt idx="6">
                  <c:v>4706</c:v>
                </c:pt>
                <c:pt idx="7">
                  <c:v>1722</c:v>
                </c:pt>
                <c:pt idx="8">
                  <c:v>3673</c:v>
                </c:pt>
                <c:pt idx="9">
                  <c:v>3179</c:v>
                </c:pt>
                <c:pt idx="10">
                  <c:v>2043</c:v>
                </c:pt>
                <c:pt idx="11">
                  <c:v>2925</c:v>
                </c:pt>
                <c:pt idx="12">
                  <c:v>3457</c:v>
                </c:pt>
                <c:pt idx="13">
                  <c:v>3735</c:v>
                </c:pt>
                <c:pt idx="14">
                  <c:v>2935</c:v>
                </c:pt>
                <c:pt idx="15">
                  <c:v>1987</c:v>
                </c:pt>
                <c:pt idx="16">
                  <c:v>3724</c:v>
                </c:pt>
                <c:pt idx="17">
                  <c:v>1909</c:v>
                </c:pt>
                <c:pt idx="18">
                  <c:v>3103</c:v>
                </c:pt>
                <c:pt idx="19">
                  <c:v>3764</c:v>
                </c:pt>
                <c:pt idx="20">
                  <c:v>3130</c:v>
                </c:pt>
                <c:pt idx="21">
                  <c:v>3666</c:v>
                </c:pt>
                <c:pt idx="22">
                  <c:v>3802</c:v>
                </c:pt>
                <c:pt idx="23">
                  <c:v>4538</c:v>
                </c:pt>
                <c:pt idx="24">
                  <c:v>4411</c:v>
                </c:pt>
                <c:pt idx="25">
                  <c:v>2015</c:v>
                </c:pt>
                <c:pt idx="26">
                  <c:v>2562</c:v>
                </c:pt>
                <c:pt idx="27">
                  <c:v>6263</c:v>
                </c:pt>
                <c:pt idx="28">
                  <c:v>2247</c:v>
                </c:pt>
                <c:pt idx="29">
                  <c:v>4541</c:v>
                </c:pt>
                <c:pt idx="30">
                  <c:v>3381</c:v>
                </c:pt>
                <c:pt idx="31">
                  <c:v>3453</c:v>
                </c:pt>
                <c:pt idx="32">
                  <c:v>2288</c:v>
                </c:pt>
                <c:pt idx="33">
                  <c:v>4410</c:v>
                </c:pt>
                <c:pt idx="34">
                  <c:v>3616</c:v>
                </c:pt>
                <c:pt idx="35">
                  <c:v>3615</c:v>
                </c:pt>
                <c:pt idx="36">
                  <c:v>2717</c:v>
                </c:pt>
              </c:numCache>
            </c:numRef>
          </c:val>
          <c:smooth val="0"/>
          <c:extLst>
            <c:ext xmlns:c16="http://schemas.microsoft.com/office/drawing/2014/chart" uri="{C3380CC4-5D6E-409C-BE32-E72D297353CC}">
              <c16:uniqueId val="{00000004-2F64-4FF2-B030-FA084AEA05A1}"/>
            </c:ext>
          </c:extLst>
        </c:ser>
        <c:ser>
          <c:idx val="7"/>
          <c:order val="5"/>
          <c:tx>
            <c:strRef>
              <c:f>SRP_Annual!$G$1</c:f>
              <c:strCache>
                <c:ptCount val="1"/>
                <c:pt idx="0">
                  <c:v>FP</c:v>
                </c:pt>
              </c:strCache>
            </c:strRef>
          </c:tx>
          <c:spPr>
            <a:ln w="28575" cap="rnd">
              <a:solidFill>
                <a:schemeClr val="accent3"/>
              </a:solidFill>
              <a:prstDash val="sysDash"/>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SRP_Annual!$G$2:$G$38</c:f>
              <c:numCache>
                <c:formatCode>General</c:formatCode>
                <c:ptCount val="37"/>
                <c:pt idx="0">
                  <c:v>1821</c:v>
                </c:pt>
                <c:pt idx="1">
                  <c:v>2118</c:v>
                </c:pt>
                <c:pt idx="2">
                  <c:v>2757</c:v>
                </c:pt>
                <c:pt idx="3">
                  <c:v>1688</c:v>
                </c:pt>
                <c:pt idx="4">
                  <c:v>1058</c:v>
                </c:pt>
                <c:pt idx="5">
                  <c:v>1995</c:v>
                </c:pt>
                <c:pt idx="6">
                  <c:v>3678</c:v>
                </c:pt>
                <c:pt idx="7">
                  <c:v>1225</c:v>
                </c:pt>
                <c:pt idx="8">
                  <c:v>2987</c:v>
                </c:pt>
                <c:pt idx="9">
                  <c:v>2470</c:v>
                </c:pt>
                <c:pt idx="10">
                  <c:v>1522</c:v>
                </c:pt>
                <c:pt idx="11">
                  <c:v>2235</c:v>
                </c:pt>
                <c:pt idx="12">
                  <c:v>2614</c:v>
                </c:pt>
                <c:pt idx="13">
                  <c:v>2972</c:v>
                </c:pt>
                <c:pt idx="14">
                  <c:v>2315</c:v>
                </c:pt>
                <c:pt idx="15">
                  <c:v>1559</c:v>
                </c:pt>
                <c:pt idx="16">
                  <c:v>2884</c:v>
                </c:pt>
                <c:pt idx="17">
                  <c:v>1529</c:v>
                </c:pt>
                <c:pt idx="18">
                  <c:v>2386</c:v>
                </c:pt>
                <c:pt idx="19">
                  <c:v>2940</c:v>
                </c:pt>
                <c:pt idx="20">
                  <c:v>2458</c:v>
                </c:pt>
                <c:pt idx="21">
                  <c:v>2952</c:v>
                </c:pt>
                <c:pt idx="22">
                  <c:v>3112</c:v>
                </c:pt>
                <c:pt idx="23">
                  <c:v>3710</c:v>
                </c:pt>
                <c:pt idx="24">
                  <c:v>3579</c:v>
                </c:pt>
                <c:pt idx="25">
                  <c:v>1607</c:v>
                </c:pt>
                <c:pt idx="26">
                  <c:v>2015</c:v>
                </c:pt>
                <c:pt idx="27">
                  <c:v>5355</c:v>
                </c:pt>
                <c:pt idx="28">
                  <c:v>1668</c:v>
                </c:pt>
                <c:pt idx="29">
                  <c:v>3882</c:v>
                </c:pt>
                <c:pt idx="30">
                  <c:v>2507</c:v>
                </c:pt>
                <c:pt idx="31">
                  <c:v>2779</c:v>
                </c:pt>
                <c:pt idx="32">
                  <c:v>1707</c:v>
                </c:pt>
                <c:pt idx="33">
                  <c:v>3575</c:v>
                </c:pt>
                <c:pt idx="34">
                  <c:v>2907</c:v>
                </c:pt>
                <c:pt idx="35">
                  <c:v>2875</c:v>
                </c:pt>
                <c:pt idx="36">
                  <c:v>2214</c:v>
                </c:pt>
              </c:numCache>
            </c:numRef>
          </c:val>
          <c:smooth val="0"/>
          <c:extLst>
            <c:ext xmlns:c16="http://schemas.microsoft.com/office/drawing/2014/chart" uri="{C3380CC4-5D6E-409C-BE32-E72D297353CC}">
              <c16:uniqueId val="{00000005-2F64-4FF2-B030-FA084AEA05A1}"/>
            </c:ext>
          </c:extLst>
        </c:ser>
        <c:ser>
          <c:idx val="8"/>
          <c:order val="6"/>
          <c:tx>
            <c:strRef>
              <c:f>SRP_Annual!$H$1</c:f>
              <c:strCache>
                <c:ptCount val="1"/>
                <c:pt idx="0">
                  <c:v>GW + CBS</c:v>
                </c:pt>
              </c:strCache>
            </c:strRef>
          </c:tx>
          <c:spPr>
            <a:ln w="28575" cap="rnd">
              <a:solidFill>
                <a:schemeClr val="accent2"/>
              </a:solidFill>
              <a:round/>
            </a:ln>
            <a:effectLst/>
          </c:spPr>
          <c:marker>
            <c:symbol val="none"/>
          </c:marker>
          <c:val>
            <c:numRef>
              <c:f>SRP_Annual!$H$2:$H$38</c:f>
              <c:numCache>
                <c:formatCode>General</c:formatCode>
                <c:ptCount val="37"/>
                <c:pt idx="0">
                  <c:v>1239</c:v>
                </c:pt>
                <c:pt idx="1">
                  <c:v>1495</c:v>
                </c:pt>
                <c:pt idx="2">
                  <c:v>1888</c:v>
                </c:pt>
                <c:pt idx="3">
                  <c:v>1166</c:v>
                </c:pt>
                <c:pt idx="4">
                  <c:v>762</c:v>
                </c:pt>
                <c:pt idx="5">
                  <c:v>1325</c:v>
                </c:pt>
                <c:pt idx="6">
                  <c:v>2680</c:v>
                </c:pt>
                <c:pt idx="7">
                  <c:v>845.1</c:v>
                </c:pt>
                <c:pt idx="8">
                  <c:v>2109</c:v>
                </c:pt>
                <c:pt idx="9">
                  <c:v>1807</c:v>
                </c:pt>
                <c:pt idx="10">
                  <c:v>1081</c:v>
                </c:pt>
                <c:pt idx="11">
                  <c:v>1547</c:v>
                </c:pt>
                <c:pt idx="12">
                  <c:v>1880</c:v>
                </c:pt>
                <c:pt idx="13">
                  <c:v>2066</c:v>
                </c:pt>
                <c:pt idx="14">
                  <c:v>1585</c:v>
                </c:pt>
                <c:pt idx="15">
                  <c:v>1089</c:v>
                </c:pt>
                <c:pt idx="16">
                  <c:v>2097</c:v>
                </c:pt>
                <c:pt idx="17">
                  <c:v>1081</c:v>
                </c:pt>
                <c:pt idx="18">
                  <c:v>1615</c:v>
                </c:pt>
                <c:pt idx="19">
                  <c:v>2084</c:v>
                </c:pt>
                <c:pt idx="20">
                  <c:v>1670</c:v>
                </c:pt>
                <c:pt idx="21">
                  <c:v>2213</c:v>
                </c:pt>
                <c:pt idx="22">
                  <c:v>2179</c:v>
                </c:pt>
                <c:pt idx="23">
                  <c:v>2791</c:v>
                </c:pt>
                <c:pt idx="24">
                  <c:v>2649</c:v>
                </c:pt>
                <c:pt idx="25">
                  <c:v>1154</c:v>
                </c:pt>
                <c:pt idx="26">
                  <c:v>1352</c:v>
                </c:pt>
                <c:pt idx="27">
                  <c:v>4022</c:v>
                </c:pt>
                <c:pt idx="28">
                  <c:v>1169</c:v>
                </c:pt>
                <c:pt idx="29">
                  <c:v>2822</c:v>
                </c:pt>
                <c:pt idx="30">
                  <c:v>1861</c:v>
                </c:pt>
                <c:pt idx="31">
                  <c:v>2013</c:v>
                </c:pt>
                <c:pt idx="32">
                  <c:v>1171</c:v>
                </c:pt>
                <c:pt idx="33">
                  <c:v>2596</c:v>
                </c:pt>
                <c:pt idx="34">
                  <c:v>2101</c:v>
                </c:pt>
                <c:pt idx="35">
                  <c:v>2106</c:v>
                </c:pt>
                <c:pt idx="36">
                  <c:v>1539</c:v>
                </c:pt>
              </c:numCache>
            </c:numRef>
          </c:val>
          <c:smooth val="0"/>
          <c:extLst>
            <c:ext xmlns:c16="http://schemas.microsoft.com/office/drawing/2014/chart" uri="{C3380CC4-5D6E-409C-BE32-E72D297353CC}">
              <c16:uniqueId val="{00000006-2F64-4FF2-B030-FA084AEA05A1}"/>
            </c:ext>
          </c:extLst>
        </c:ser>
        <c:ser>
          <c:idx val="0"/>
          <c:order val="7"/>
          <c:tx>
            <c:strRef>
              <c:f>SRP_Annual!$I$1</c:f>
              <c:strCache>
                <c:ptCount val="1"/>
                <c:pt idx="0">
                  <c:v>GW + CBS + WASCOB</c:v>
                </c:pt>
              </c:strCache>
            </c:strRef>
          </c:tx>
          <c:spPr>
            <a:ln w="28575" cap="rnd">
              <a:solidFill>
                <a:srgbClr val="C00000"/>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SRP_Annual!$I$2:$I$38</c:f>
              <c:numCache>
                <c:formatCode>General</c:formatCode>
                <c:ptCount val="37"/>
                <c:pt idx="0">
                  <c:v>1146</c:v>
                </c:pt>
                <c:pt idx="1">
                  <c:v>1338</c:v>
                </c:pt>
                <c:pt idx="2">
                  <c:v>1705</c:v>
                </c:pt>
                <c:pt idx="3">
                  <c:v>1043</c:v>
                </c:pt>
                <c:pt idx="4">
                  <c:v>707.9</c:v>
                </c:pt>
                <c:pt idx="5">
                  <c:v>1194</c:v>
                </c:pt>
                <c:pt idx="6">
                  <c:v>2446</c:v>
                </c:pt>
                <c:pt idx="7">
                  <c:v>767.3</c:v>
                </c:pt>
                <c:pt idx="8">
                  <c:v>1917</c:v>
                </c:pt>
                <c:pt idx="9">
                  <c:v>1656</c:v>
                </c:pt>
                <c:pt idx="10">
                  <c:v>999.3</c:v>
                </c:pt>
                <c:pt idx="11">
                  <c:v>1396</c:v>
                </c:pt>
                <c:pt idx="12">
                  <c:v>1736</c:v>
                </c:pt>
                <c:pt idx="13">
                  <c:v>1909</c:v>
                </c:pt>
                <c:pt idx="14">
                  <c:v>1436</c:v>
                </c:pt>
                <c:pt idx="15">
                  <c:v>1007</c:v>
                </c:pt>
                <c:pt idx="16">
                  <c:v>1936</c:v>
                </c:pt>
                <c:pt idx="17">
                  <c:v>949.6</c:v>
                </c:pt>
                <c:pt idx="18">
                  <c:v>1454</c:v>
                </c:pt>
                <c:pt idx="19">
                  <c:v>1903</c:v>
                </c:pt>
                <c:pt idx="20">
                  <c:v>1504</c:v>
                </c:pt>
                <c:pt idx="21">
                  <c:v>2062</c:v>
                </c:pt>
                <c:pt idx="22">
                  <c:v>1968</c:v>
                </c:pt>
                <c:pt idx="23">
                  <c:v>2589</c:v>
                </c:pt>
                <c:pt idx="24">
                  <c:v>2487</c:v>
                </c:pt>
                <c:pt idx="25">
                  <c:v>1058</c:v>
                </c:pt>
                <c:pt idx="26">
                  <c:v>1215</c:v>
                </c:pt>
                <c:pt idx="27">
                  <c:v>3715</c:v>
                </c:pt>
                <c:pt idx="28">
                  <c:v>1063</c:v>
                </c:pt>
                <c:pt idx="29">
                  <c:v>2648</c:v>
                </c:pt>
                <c:pt idx="30">
                  <c:v>1737</c:v>
                </c:pt>
                <c:pt idx="31">
                  <c:v>1847</c:v>
                </c:pt>
                <c:pt idx="32">
                  <c:v>1059</c:v>
                </c:pt>
                <c:pt idx="33">
                  <c:v>2383</c:v>
                </c:pt>
                <c:pt idx="34">
                  <c:v>1935</c:v>
                </c:pt>
                <c:pt idx="35">
                  <c:v>1943</c:v>
                </c:pt>
                <c:pt idx="36">
                  <c:v>1389</c:v>
                </c:pt>
              </c:numCache>
            </c:numRef>
          </c:val>
          <c:smooth val="0"/>
          <c:extLst>
            <c:ext xmlns:c16="http://schemas.microsoft.com/office/drawing/2014/chart" uri="{C3380CC4-5D6E-409C-BE32-E72D297353CC}">
              <c16:uniqueId val="{00000007-2F64-4FF2-B030-FA084AEA05A1}"/>
            </c:ext>
          </c:extLst>
        </c:ser>
        <c:ser>
          <c:idx val="9"/>
          <c:order val="8"/>
          <c:tx>
            <c:strRef>
              <c:f>SRP_Annual!$J$1</c:f>
              <c:strCache>
                <c:ptCount val="1"/>
                <c:pt idx="0">
                  <c:v>All ACPs</c:v>
                </c:pt>
              </c:strCache>
            </c:strRef>
          </c:tx>
          <c:spPr>
            <a:ln w="28575" cap="rnd">
              <a:solidFill>
                <a:schemeClr val="accent1">
                  <a:lumMod val="75000"/>
                </a:schemeClr>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SRP_Annual!$J$2:$J$38</c:f>
              <c:numCache>
                <c:formatCode>General</c:formatCode>
                <c:ptCount val="37"/>
                <c:pt idx="0">
                  <c:v>1405</c:v>
                </c:pt>
                <c:pt idx="1">
                  <c:v>1517</c:v>
                </c:pt>
                <c:pt idx="2">
                  <c:v>2055</c:v>
                </c:pt>
                <c:pt idx="3">
                  <c:v>1262</c:v>
                </c:pt>
                <c:pt idx="4">
                  <c:v>851.4</c:v>
                </c:pt>
                <c:pt idx="5">
                  <c:v>1477</c:v>
                </c:pt>
                <c:pt idx="6">
                  <c:v>2912</c:v>
                </c:pt>
                <c:pt idx="7">
                  <c:v>1102</c:v>
                </c:pt>
                <c:pt idx="8">
                  <c:v>2224</c:v>
                </c:pt>
                <c:pt idx="9">
                  <c:v>2057</c:v>
                </c:pt>
                <c:pt idx="10">
                  <c:v>1257</c:v>
                </c:pt>
                <c:pt idx="11">
                  <c:v>1727</c:v>
                </c:pt>
                <c:pt idx="12">
                  <c:v>2146</c:v>
                </c:pt>
                <c:pt idx="13">
                  <c:v>2303</c:v>
                </c:pt>
                <c:pt idx="14">
                  <c:v>1743</c:v>
                </c:pt>
                <c:pt idx="15">
                  <c:v>1232</c:v>
                </c:pt>
                <c:pt idx="16">
                  <c:v>2363</c:v>
                </c:pt>
                <c:pt idx="17">
                  <c:v>1144</c:v>
                </c:pt>
                <c:pt idx="18">
                  <c:v>1758</c:v>
                </c:pt>
                <c:pt idx="19">
                  <c:v>2315</c:v>
                </c:pt>
                <c:pt idx="20">
                  <c:v>1820</c:v>
                </c:pt>
                <c:pt idx="21">
                  <c:v>2433</c:v>
                </c:pt>
                <c:pt idx="22">
                  <c:v>2312</c:v>
                </c:pt>
                <c:pt idx="23">
                  <c:v>3075</c:v>
                </c:pt>
                <c:pt idx="24">
                  <c:v>2941</c:v>
                </c:pt>
                <c:pt idx="25">
                  <c:v>1313</c:v>
                </c:pt>
                <c:pt idx="26">
                  <c:v>1458</c:v>
                </c:pt>
                <c:pt idx="27">
                  <c:v>4189</c:v>
                </c:pt>
                <c:pt idx="28">
                  <c:v>1407</c:v>
                </c:pt>
                <c:pt idx="29">
                  <c:v>2963</c:v>
                </c:pt>
                <c:pt idx="30">
                  <c:v>2232</c:v>
                </c:pt>
                <c:pt idx="31">
                  <c:v>2218</c:v>
                </c:pt>
                <c:pt idx="32">
                  <c:v>1360</c:v>
                </c:pt>
                <c:pt idx="33">
                  <c:v>2800</c:v>
                </c:pt>
                <c:pt idx="34">
                  <c:v>2325</c:v>
                </c:pt>
                <c:pt idx="35">
                  <c:v>2358</c:v>
                </c:pt>
                <c:pt idx="36">
                  <c:v>1621</c:v>
                </c:pt>
              </c:numCache>
            </c:numRef>
          </c:val>
          <c:smooth val="0"/>
          <c:extLst>
            <c:ext xmlns:c16="http://schemas.microsoft.com/office/drawing/2014/chart" uri="{C3380CC4-5D6E-409C-BE32-E72D297353CC}">
              <c16:uniqueId val="{00000008-2F64-4FF2-B030-FA084AEA05A1}"/>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SRP (kg/year)</a:t>
                </a:r>
              </a:p>
            </c:rich>
          </c:tx>
          <c:layout>
            <c:manualLayout>
              <c:xMode val="edge"/>
              <c:yMode val="edge"/>
              <c:x val="1.3879291552412764E-4"/>
              <c:y val="0.2295088079446959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plotVisOnly val="1"/>
    <c:dispBlanksAs val="gap"/>
    <c:showDLblsOverMax val="0"/>
    <c:extLst/>
  </c:chart>
  <c:spPr>
    <a:solidFill>
      <a:schemeClr val="bg1"/>
    </a:solidFill>
    <a:ln w="0" cap="flat" cmpd="sng" algn="ctr">
      <a:solidFill>
        <a:sysClr val="window" lastClr="FFFFFF"/>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SED_Annual!$AA$27</c:f>
              <c:strCache>
                <c:ptCount val="1"/>
                <c:pt idx="0">
                  <c:v>Average Annual Sediment Load (metric tons)</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45D-4D29-9292-0C939F76FF7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745D-4D29-9292-0C939F76FF7F}"/>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745D-4D29-9292-0C939F76FF7F}"/>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745D-4D29-9292-0C939F76FF7F}"/>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745D-4D29-9292-0C939F76FF7F}"/>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745D-4D29-9292-0C939F76FF7F}"/>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745D-4D29-9292-0C939F76FF7F}"/>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745D-4D29-9292-0C939F76FF7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SED_Annual!$Z$28:$Z$35</c:f>
              <c:strCache>
                <c:ptCount val="8"/>
                <c:pt idx="0">
                  <c:v>Baseline</c:v>
                </c:pt>
                <c:pt idx="1">
                  <c:v>GW</c:v>
                </c:pt>
                <c:pt idx="2">
                  <c:v>CBS</c:v>
                </c:pt>
                <c:pt idx="3">
                  <c:v>WASCOB</c:v>
                </c:pt>
                <c:pt idx="4">
                  <c:v>NRW</c:v>
                </c:pt>
                <c:pt idx="5">
                  <c:v>FP</c:v>
                </c:pt>
                <c:pt idx="6">
                  <c:v>GW + CBS + WASCOB</c:v>
                </c:pt>
                <c:pt idx="7">
                  <c:v>All ACPs</c:v>
                </c:pt>
              </c:strCache>
            </c:strRef>
          </c:cat>
          <c:val>
            <c:numRef>
              <c:f>SED_Annual!$AA$28:$AA$35</c:f>
              <c:numCache>
                <c:formatCode>0</c:formatCode>
                <c:ptCount val="8"/>
                <c:pt idx="0">
                  <c:v>6225.72972972973</c:v>
                </c:pt>
                <c:pt idx="1">
                  <c:v>4298.135135135135</c:v>
                </c:pt>
                <c:pt idx="2">
                  <c:v>4447</c:v>
                </c:pt>
                <c:pt idx="3">
                  <c:v>5105.2972972972975</c:v>
                </c:pt>
                <c:pt idx="4">
                  <c:v>2758.7567567567567</c:v>
                </c:pt>
                <c:pt idx="5">
                  <c:v>6141.7027027027025</c:v>
                </c:pt>
                <c:pt idx="6">
                  <c:v>3018.6486486486488</c:v>
                </c:pt>
                <c:pt idx="7">
                  <c:v>1345.7405405405407</c:v>
                </c:pt>
              </c:numCache>
            </c:numRef>
          </c:val>
          <c:extLst>
            <c:ext xmlns:c16="http://schemas.microsoft.com/office/drawing/2014/chart" uri="{C3380CC4-5D6E-409C-BE32-E72D297353CC}">
              <c16:uniqueId val="{00000010-745D-4D29-9292-0C939F76FF7F}"/>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Annual Sediment</a:t>
                </a:r>
              </a:p>
              <a:p>
                <a:pPr>
                  <a:defRPr>
                    <a:latin typeface="Times New Roman" panose="02020603050405020304" pitchFamily="18" charset="0"/>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(metric 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2583946705802"/>
          <c:y val="8.126477541371159E-2"/>
          <c:w val="0.86077350823578769"/>
          <c:h val="0.75671054423089223"/>
        </c:manualLayout>
      </c:layout>
      <c:lineChart>
        <c:grouping val="standard"/>
        <c:varyColors val="0"/>
        <c:ser>
          <c:idx val="3"/>
          <c:order val="0"/>
          <c:tx>
            <c:strRef>
              <c:f>TOTP_Annual!$B$1</c:f>
              <c:strCache>
                <c:ptCount val="1"/>
                <c:pt idx="0">
                  <c:v>Baseline</c:v>
                </c:pt>
              </c:strCache>
            </c:strRef>
          </c:tx>
          <c:spPr>
            <a:ln w="28575" cap="rnd">
              <a:solidFill>
                <a:schemeClr val="tx1"/>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TOTP_Annual!$B$2:$B$38</c:f>
              <c:numCache>
                <c:formatCode>General</c:formatCode>
                <c:ptCount val="37"/>
                <c:pt idx="0">
                  <c:v>14010</c:v>
                </c:pt>
                <c:pt idx="1">
                  <c:v>12020</c:v>
                </c:pt>
                <c:pt idx="2">
                  <c:v>17280</c:v>
                </c:pt>
                <c:pt idx="3">
                  <c:v>9638</c:v>
                </c:pt>
                <c:pt idx="4">
                  <c:v>6975</c:v>
                </c:pt>
                <c:pt idx="5">
                  <c:v>13100</c:v>
                </c:pt>
                <c:pt idx="6">
                  <c:v>24150</c:v>
                </c:pt>
                <c:pt idx="7">
                  <c:v>7131</c:v>
                </c:pt>
                <c:pt idx="8">
                  <c:v>18430</c:v>
                </c:pt>
                <c:pt idx="9">
                  <c:v>16300</c:v>
                </c:pt>
                <c:pt idx="10">
                  <c:v>10240</c:v>
                </c:pt>
                <c:pt idx="11">
                  <c:v>14540</c:v>
                </c:pt>
                <c:pt idx="12">
                  <c:v>18420</c:v>
                </c:pt>
                <c:pt idx="13">
                  <c:v>21790</c:v>
                </c:pt>
                <c:pt idx="14">
                  <c:v>15410</c:v>
                </c:pt>
                <c:pt idx="15">
                  <c:v>9836</c:v>
                </c:pt>
                <c:pt idx="16">
                  <c:v>19410</c:v>
                </c:pt>
                <c:pt idx="17">
                  <c:v>7782</c:v>
                </c:pt>
                <c:pt idx="18">
                  <c:v>16820</c:v>
                </c:pt>
                <c:pt idx="19">
                  <c:v>18560</c:v>
                </c:pt>
                <c:pt idx="20">
                  <c:v>16810</c:v>
                </c:pt>
                <c:pt idx="21">
                  <c:v>20310</c:v>
                </c:pt>
                <c:pt idx="22">
                  <c:v>19630</c:v>
                </c:pt>
                <c:pt idx="23">
                  <c:v>24910</c:v>
                </c:pt>
                <c:pt idx="24">
                  <c:v>26340</c:v>
                </c:pt>
                <c:pt idx="25">
                  <c:v>10230</c:v>
                </c:pt>
                <c:pt idx="26">
                  <c:v>12340</c:v>
                </c:pt>
                <c:pt idx="27">
                  <c:v>37420</c:v>
                </c:pt>
                <c:pt idx="28">
                  <c:v>10550</c:v>
                </c:pt>
                <c:pt idx="29">
                  <c:v>25960</c:v>
                </c:pt>
                <c:pt idx="30">
                  <c:v>17150</c:v>
                </c:pt>
                <c:pt idx="31">
                  <c:v>18080</c:v>
                </c:pt>
                <c:pt idx="32">
                  <c:v>11630</c:v>
                </c:pt>
                <c:pt idx="33">
                  <c:v>24650</c:v>
                </c:pt>
                <c:pt idx="34">
                  <c:v>19920</c:v>
                </c:pt>
                <c:pt idx="35">
                  <c:v>20110</c:v>
                </c:pt>
                <c:pt idx="36">
                  <c:v>14730</c:v>
                </c:pt>
              </c:numCache>
            </c:numRef>
          </c:val>
          <c:smooth val="0"/>
          <c:extLst>
            <c:ext xmlns:c16="http://schemas.microsoft.com/office/drawing/2014/chart" uri="{C3380CC4-5D6E-409C-BE32-E72D297353CC}">
              <c16:uniqueId val="{00000000-4B25-475A-A40C-5B979ADD213D}"/>
            </c:ext>
          </c:extLst>
        </c:ser>
        <c:ser>
          <c:idx val="4"/>
          <c:order val="1"/>
          <c:tx>
            <c:strRef>
              <c:f>TOTP_Annual!$C$1</c:f>
              <c:strCache>
                <c:ptCount val="1"/>
                <c:pt idx="0">
                  <c:v>GW</c:v>
                </c:pt>
              </c:strCache>
            </c:strRef>
          </c:tx>
          <c:spPr>
            <a:ln w="28575" cap="rnd">
              <a:solidFill>
                <a:schemeClr val="accent6"/>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TOTP_Annual!$C$2:$C$38</c:f>
              <c:numCache>
                <c:formatCode>General</c:formatCode>
                <c:ptCount val="37"/>
                <c:pt idx="0">
                  <c:v>9039</c:v>
                </c:pt>
                <c:pt idx="1">
                  <c:v>8093</c:v>
                </c:pt>
                <c:pt idx="2">
                  <c:v>11290</c:v>
                </c:pt>
                <c:pt idx="3">
                  <c:v>6727</c:v>
                </c:pt>
                <c:pt idx="4">
                  <c:v>5066</c:v>
                </c:pt>
                <c:pt idx="5">
                  <c:v>8697</c:v>
                </c:pt>
                <c:pt idx="6">
                  <c:v>16700</c:v>
                </c:pt>
                <c:pt idx="7">
                  <c:v>4880</c:v>
                </c:pt>
                <c:pt idx="8">
                  <c:v>12740</c:v>
                </c:pt>
                <c:pt idx="9">
                  <c:v>11960</c:v>
                </c:pt>
                <c:pt idx="10">
                  <c:v>7014</c:v>
                </c:pt>
                <c:pt idx="11">
                  <c:v>9875</c:v>
                </c:pt>
                <c:pt idx="12">
                  <c:v>12840</c:v>
                </c:pt>
                <c:pt idx="13">
                  <c:v>14260</c:v>
                </c:pt>
                <c:pt idx="14">
                  <c:v>10200</c:v>
                </c:pt>
                <c:pt idx="15">
                  <c:v>6784</c:v>
                </c:pt>
                <c:pt idx="16">
                  <c:v>14250</c:v>
                </c:pt>
                <c:pt idx="17">
                  <c:v>5372</c:v>
                </c:pt>
                <c:pt idx="18">
                  <c:v>10830</c:v>
                </c:pt>
                <c:pt idx="19">
                  <c:v>13060</c:v>
                </c:pt>
                <c:pt idx="20">
                  <c:v>10750</c:v>
                </c:pt>
                <c:pt idx="21">
                  <c:v>15000</c:v>
                </c:pt>
                <c:pt idx="22">
                  <c:v>13290</c:v>
                </c:pt>
                <c:pt idx="23">
                  <c:v>18820</c:v>
                </c:pt>
                <c:pt idx="24">
                  <c:v>19250</c:v>
                </c:pt>
                <c:pt idx="25">
                  <c:v>7538</c:v>
                </c:pt>
                <c:pt idx="26">
                  <c:v>7708</c:v>
                </c:pt>
                <c:pt idx="27">
                  <c:v>26960</c:v>
                </c:pt>
                <c:pt idx="28">
                  <c:v>7126</c:v>
                </c:pt>
                <c:pt idx="29">
                  <c:v>18560</c:v>
                </c:pt>
                <c:pt idx="30">
                  <c:v>12720</c:v>
                </c:pt>
                <c:pt idx="31">
                  <c:v>13030</c:v>
                </c:pt>
                <c:pt idx="32">
                  <c:v>7645</c:v>
                </c:pt>
                <c:pt idx="33">
                  <c:v>17800</c:v>
                </c:pt>
                <c:pt idx="34">
                  <c:v>14070</c:v>
                </c:pt>
                <c:pt idx="35">
                  <c:v>14390</c:v>
                </c:pt>
                <c:pt idx="36">
                  <c:v>9528</c:v>
                </c:pt>
              </c:numCache>
            </c:numRef>
          </c:val>
          <c:smooth val="0"/>
          <c:extLst>
            <c:ext xmlns:c16="http://schemas.microsoft.com/office/drawing/2014/chart" uri="{C3380CC4-5D6E-409C-BE32-E72D297353CC}">
              <c16:uniqueId val="{00000001-4B25-475A-A40C-5B979ADD213D}"/>
            </c:ext>
          </c:extLst>
        </c:ser>
        <c:ser>
          <c:idx val="5"/>
          <c:order val="2"/>
          <c:tx>
            <c:strRef>
              <c:f>TOTP_Annual!$D$1</c:f>
              <c:strCache>
                <c:ptCount val="1"/>
                <c:pt idx="0">
                  <c:v>CBS</c:v>
                </c:pt>
              </c:strCache>
            </c:strRef>
          </c:tx>
          <c:spPr>
            <a:ln w="28575" cap="rnd">
              <a:solidFill>
                <a:schemeClr val="accent4"/>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TOTP_Annual!$D$2:$D$38</c:f>
              <c:numCache>
                <c:formatCode>General</c:formatCode>
                <c:ptCount val="37"/>
                <c:pt idx="0">
                  <c:v>10810</c:v>
                </c:pt>
                <c:pt idx="1">
                  <c:v>9334</c:v>
                </c:pt>
                <c:pt idx="2">
                  <c:v>13340</c:v>
                </c:pt>
                <c:pt idx="3">
                  <c:v>7483</c:v>
                </c:pt>
                <c:pt idx="4">
                  <c:v>5292</c:v>
                </c:pt>
                <c:pt idx="5">
                  <c:v>10100</c:v>
                </c:pt>
                <c:pt idx="6">
                  <c:v>18690</c:v>
                </c:pt>
                <c:pt idx="7">
                  <c:v>5572</c:v>
                </c:pt>
                <c:pt idx="8">
                  <c:v>14200</c:v>
                </c:pt>
                <c:pt idx="9">
                  <c:v>12760</c:v>
                </c:pt>
                <c:pt idx="10">
                  <c:v>7889</c:v>
                </c:pt>
                <c:pt idx="11">
                  <c:v>11270</c:v>
                </c:pt>
                <c:pt idx="12">
                  <c:v>14150</c:v>
                </c:pt>
                <c:pt idx="13">
                  <c:v>17360</c:v>
                </c:pt>
                <c:pt idx="14">
                  <c:v>11930</c:v>
                </c:pt>
                <c:pt idx="15">
                  <c:v>7563</c:v>
                </c:pt>
                <c:pt idx="16">
                  <c:v>15130</c:v>
                </c:pt>
                <c:pt idx="17">
                  <c:v>6044</c:v>
                </c:pt>
                <c:pt idx="18">
                  <c:v>12930</c:v>
                </c:pt>
                <c:pt idx="19">
                  <c:v>14340</c:v>
                </c:pt>
                <c:pt idx="20">
                  <c:v>13000</c:v>
                </c:pt>
                <c:pt idx="21">
                  <c:v>15750</c:v>
                </c:pt>
                <c:pt idx="22">
                  <c:v>15260</c:v>
                </c:pt>
                <c:pt idx="23">
                  <c:v>19610</c:v>
                </c:pt>
                <c:pt idx="24">
                  <c:v>20470</c:v>
                </c:pt>
                <c:pt idx="25">
                  <c:v>7964</c:v>
                </c:pt>
                <c:pt idx="26">
                  <c:v>9366</c:v>
                </c:pt>
                <c:pt idx="27">
                  <c:v>29980</c:v>
                </c:pt>
                <c:pt idx="28">
                  <c:v>8131</c:v>
                </c:pt>
                <c:pt idx="29">
                  <c:v>20460</c:v>
                </c:pt>
                <c:pt idx="30">
                  <c:v>13300</c:v>
                </c:pt>
                <c:pt idx="31">
                  <c:v>14100</c:v>
                </c:pt>
                <c:pt idx="32">
                  <c:v>8942</c:v>
                </c:pt>
                <c:pt idx="33">
                  <c:v>19310</c:v>
                </c:pt>
                <c:pt idx="34">
                  <c:v>15430</c:v>
                </c:pt>
                <c:pt idx="35">
                  <c:v>15890</c:v>
                </c:pt>
                <c:pt idx="36">
                  <c:v>11410</c:v>
                </c:pt>
              </c:numCache>
            </c:numRef>
          </c:val>
          <c:smooth val="0"/>
          <c:extLst>
            <c:ext xmlns:c16="http://schemas.microsoft.com/office/drawing/2014/chart" uri="{C3380CC4-5D6E-409C-BE32-E72D297353CC}">
              <c16:uniqueId val="{00000002-4B25-475A-A40C-5B979ADD213D}"/>
            </c:ext>
          </c:extLst>
        </c:ser>
        <c:ser>
          <c:idx val="1"/>
          <c:order val="3"/>
          <c:tx>
            <c:strRef>
              <c:f>TOTP_Annual!$E$1</c:f>
              <c:strCache>
                <c:ptCount val="1"/>
                <c:pt idx="0">
                  <c:v>WASCOB</c:v>
                </c:pt>
              </c:strCache>
            </c:strRef>
          </c:tx>
          <c:spPr>
            <a:ln w="28575" cap="rnd">
              <a:solidFill>
                <a:srgbClr val="7030A0"/>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TOTP_Annual!$E$2:$E$38</c:f>
              <c:numCache>
                <c:formatCode>General</c:formatCode>
                <c:ptCount val="37"/>
                <c:pt idx="0">
                  <c:v>11820</c:v>
                </c:pt>
                <c:pt idx="1">
                  <c:v>9793</c:v>
                </c:pt>
                <c:pt idx="2">
                  <c:v>14220</c:v>
                </c:pt>
                <c:pt idx="3">
                  <c:v>7781</c:v>
                </c:pt>
                <c:pt idx="4">
                  <c:v>5964</c:v>
                </c:pt>
                <c:pt idx="5">
                  <c:v>10750</c:v>
                </c:pt>
                <c:pt idx="6">
                  <c:v>20100</c:v>
                </c:pt>
                <c:pt idx="7">
                  <c:v>5904</c:v>
                </c:pt>
                <c:pt idx="8">
                  <c:v>15100</c:v>
                </c:pt>
                <c:pt idx="9">
                  <c:v>13820</c:v>
                </c:pt>
                <c:pt idx="10">
                  <c:v>8604</c:v>
                </c:pt>
                <c:pt idx="11">
                  <c:v>11950</c:v>
                </c:pt>
                <c:pt idx="12">
                  <c:v>15470</c:v>
                </c:pt>
                <c:pt idx="13">
                  <c:v>18500</c:v>
                </c:pt>
                <c:pt idx="14">
                  <c:v>12490</c:v>
                </c:pt>
                <c:pt idx="15">
                  <c:v>8385</c:v>
                </c:pt>
                <c:pt idx="16">
                  <c:v>16380</c:v>
                </c:pt>
                <c:pt idx="17">
                  <c:v>6259</c:v>
                </c:pt>
                <c:pt idx="18">
                  <c:v>13640</c:v>
                </c:pt>
                <c:pt idx="19">
                  <c:v>15570</c:v>
                </c:pt>
                <c:pt idx="20">
                  <c:v>13760</c:v>
                </c:pt>
                <c:pt idx="21">
                  <c:v>17410</c:v>
                </c:pt>
                <c:pt idx="22">
                  <c:v>16170</c:v>
                </c:pt>
                <c:pt idx="23">
                  <c:v>21350</c:v>
                </c:pt>
                <c:pt idx="24">
                  <c:v>22720</c:v>
                </c:pt>
                <c:pt idx="25">
                  <c:v>8636</c:v>
                </c:pt>
                <c:pt idx="26">
                  <c:v>10060</c:v>
                </c:pt>
                <c:pt idx="27">
                  <c:v>32000</c:v>
                </c:pt>
                <c:pt idx="28">
                  <c:v>8781</c:v>
                </c:pt>
                <c:pt idx="29">
                  <c:v>22370</c:v>
                </c:pt>
                <c:pt idx="30">
                  <c:v>14700</c:v>
                </c:pt>
                <c:pt idx="31">
                  <c:v>15320</c:v>
                </c:pt>
                <c:pt idx="32">
                  <c:v>9540</c:v>
                </c:pt>
                <c:pt idx="33">
                  <c:v>20840</c:v>
                </c:pt>
                <c:pt idx="34">
                  <c:v>16860</c:v>
                </c:pt>
                <c:pt idx="35">
                  <c:v>17030</c:v>
                </c:pt>
                <c:pt idx="36">
                  <c:v>12110</c:v>
                </c:pt>
              </c:numCache>
            </c:numRef>
          </c:val>
          <c:smooth val="0"/>
          <c:extLst>
            <c:ext xmlns:c16="http://schemas.microsoft.com/office/drawing/2014/chart" uri="{C3380CC4-5D6E-409C-BE32-E72D297353CC}">
              <c16:uniqueId val="{00000003-4B25-475A-A40C-5B979ADD213D}"/>
            </c:ext>
          </c:extLst>
        </c:ser>
        <c:ser>
          <c:idx val="6"/>
          <c:order val="4"/>
          <c:tx>
            <c:strRef>
              <c:f>TOTP_Annual!$F$1</c:f>
              <c:strCache>
                <c:ptCount val="1"/>
                <c:pt idx="0">
                  <c:v>NRW</c:v>
                </c:pt>
              </c:strCache>
            </c:strRef>
          </c:tx>
          <c:spPr>
            <a:ln w="28575" cap="rnd">
              <a:solidFill>
                <a:schemeClr val="accent5"/>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TOTP_Annual!$F$2:$F$38</c:f>
              <c:numCache>
                <c:formatCode>General</c:formatCode>
                <c:ptCount val="37"/>
                <c:pt idx="0">
                  <c:v>13340</c:v>
                </c:pt>
                <c:pt idx="1">
                  <c:v>11710</c:v>
                </c:pt>
                <c:pt idx="2">
                  <c:v>17010</c:v>
                </c:pt>
                <c:pt idx="3">
                  <c:v>9219</c:v>
                </c:pt>
                <c:pt idx="4">
                  <c:v>6562</c:v>
                </c:pt>
                <c:pt idx="5">
                  <c:v>12420</c:v>
                </c:pt>
                <c:pt idx="6">
                  <c:v>23130</c:v>
                </c:pt>
                <c:pt idx="7">
                  <c:v>7473</c:v>
                </c:pt>
                <c:pt idx="8">
                  <c:v>17690</c:v>
                </c:pt>
                <c:pt idx="9">
                  <c:v>16090</c:v>
                </c:pt>
                <c:pt idx="10">
                  <c:v>9888</c:v>
                </c:pt>
                <c:pt idx="11">
                  <c:v>14020</c:v>
                </c:pt>
                <c:pt idx="12">
                  <c:v>17920</c:v>
                </c:pt>
                <c:pt idx="13">
                  <c:v>20960</c:v>
                </c:pt>
                <c:pt idx="14">
                  <c:v>15110</c:v>
                </c:pt>
                <c:pt idx="15">
                  <c:v>9765</c:v>
                </c:pt>
                <c:pt idx="16">
                  <c:v>18690</c:v>
                </c:pt>
                <c:pt idx="17">
                  <c:v>7726</c:v>
                </c:pt>
                <c:pt idx="18">
                  <c:v>15850</c:v>
                </c:pt>
                <c:pt idx="19">
                  <c:v>18100</c:v>
                </c:pt>
                <c:pt idx="20">
                  <c:v>16220</c:v>
                </c:pt>
                <c:pt idx="21">
                  <c:v>19920</c:v>
                </c:pt>
                <c:pt idx="22">
                  <c:v>19220</c:v>
                </c:pt>
                <c:pt idx="23">
                  <c:v>24300</c:v>
                </c:pt>
                <c:pt idx="24">
                  <c:v>25890</c:v>
                </c:pt>
                <c:pt idx="25">
                  <c:v>10250</c:v>
                </c:pt>
                <c:pt idx="26">
                  <c:v>11850</c:v>
                </c:pt>
                <c:pt idx="27">
                  <c:v>36580</c:v>
                </c:pt>
                <c:pt idx="28">
                  <c:v>10630</c:v>
                </c:pt>
                <c:pt idx="29">
                  <c:v>24890</c:v>
                </c:pt>
                <c:pt idx="30">
                  <c:v>17470</c:v>
                </c:pt>
                <c:pt idx="31">
                  <c:v>17140</c:v>
                </c:pt>
                <c:pt idx="32">
                  <c:v>11490</c:v>
                </c:pt>
                <c:pt idx="33">
                  <c:v>23880</c:v>
                </c:pt>
                <c:pt idx="34">
                  <c:v>19720</c:v>
                </c:pt>
                <c:pt idx="35">
                  <c:v>19820</c:v>
                </c:pt>
                <c:pt idx="36">
                  <c:v>14250</c:v>
                </c:pt>
              </c:numCache>
            </c:numRef>
          </c:val>
          <c:smooth val="0"/>
          <c:extLst>
            <c:ext xmlns:c16="http://schemas.microsoft.com/office/drawing/2014/chart" uri="{C3380CC4-5D6E-409C-BE32-E72D297353CC}">
              <c16:uniqueId val="{00000004-4B25-475A-A40C-5B979ADD213D}"/>
            </c:ext>
          </c:extLst>
        </c:ser>
        <c:ser>
          <c:idx val="7"/>
          <c:order val="5"/>
          <c:tx>
            <c:strRef>
              <c:f>TOTP_Annual!$G$1</c:f>
              <c:strCache>
                <c:ptCount val="1"/>
                <c:pt idx="0">
                  <c:v>FP</c:v>
                </c:pt>
              </c:strCache>
            </c:strRef>
          </c:tx>
          <c:spPr>
            <a:ln w="28575" cap="rnd">
              <a:solidFill>
                <a:schemeClr val="accent3"/>
              </a:solidFill>
              <a:prstDash val="sysDash"/>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TOTP_Annual!$G$2:$G$38</c:f>
              <c:numCache>
                <c:formatCode>General</c:formatCode>
                <c:ptCount val="37"/>
                <c:pt idx="0">
                  <c:v>13980</c:v>
                </c:pt>
                <c:pt idx="1">
                  <c:v>12010</c:v>
                </c:pt>
                <c:pt idx="2">
                  <c:v>17270</c:v>
                </c:pt>
                <c:pt idx="3">
                  <c:v>9616</c:v>
                </c:pt>
                <c:pt idx="4">
                  <c:v>6956</c:v>
                </c:pt>
                <c:pt idx="5">
                  <c:v>13070</c:v>
                </c:pt>
                <c:pt idx="6">
                  <c:v>24120</c:v>
                </c:pt>
                <c:pt idx="7">
                  <c:v>7137</c:v>
                </c:pt>
                <c:pt idx="8">
                  <c:v>18400</c:v>
                </c:pt>
                <c:pt idx="9">
                  <c:v>16280</c:v>
                </c:pt>
                <c:pt idx="10">
                  <c:v>10220</c:v>
                </c:pt>
                <c:pt idx="11">
                  <c:v>14510</c:v>
                </c:pt>
                <c:pt idx="12">
                  <c:v>18390</c:v>
                </c:pt>
                <c:pt idx="13">
                  <c:v>21770</c:v>
                </c:pt>
                <c:pt idx="14">
                  <c:v>15390</c:v>
                </c:pt>
                <c:pt idx="15">
                  <c:v>9836</c:v>
                </c:pt>
                <c:pt idx="16">
                  <c:v>19370</c:v>
                </c:pt>
                <c:pt idx="17">
                  <c:v>7784</c:v>
                </c:pt>
                <c:pt idx="18">
                  <c:v>16770</c:v>
                </c:pt>
                <c:pt idx="19">
                  <c:v>18540</c:v>
                </c:pt>
                <c:pt idx="20">
                  <c:v>16790</c:v>
                </c:pt>
                <c:pt idx="21">
                  <c:v>20300</c:v>
                </c:pt>
                <c:pt idx="22">
                  <c:v>19610</c:v>
                </c:pt>
                <c:pt idx="23">
                  <c:v>24880</c:v>
                </c:pt>
                <c:pt idx="24">
                  <c:v>26330</c:v>
                </c:pt>
                <c:pt idx="25">
                  <c:v>10220</c:v>
                </c:pt>
                <c:pt idx="26">
                  <c:v>12310</c:v>
                </c:pt>
                <c:pt idx="27">
                  <c:v>37400</c:v>
                </c:pt>
                <c:pt idx="28">
                  <c:v>10550</c:v>
                </c:pt>
                <c:pt idx="29">
                  <c:v>25930</c:v>
                </c:pt>
                <c:pt idx="30">
                  <c:v>17140</c:v>
                </c:pt>
                <c:pt idx="31">
                  <c:v>18040</c:v>
                </c:pt>
                <c:pt idx="32">
                  <c:v>11610</c:v>
                </c:pt>
                <c:pt idx="33">
                  <c:v>24620</c:v>
                </c:pt>
                <c:pt idx="34">
                  <c:v>19910</c:v>
                </c:pt>
                <c:pt idx="35">
                  <c:v>20100</c:v>
                </c:pt>
                <c:pt idx="36">
                  <c:v>14720</c:v>
                </c:pt>
              </c:numCache>
            </c:numRef>
          </c:val>
          <c:smooth val="0"/>
          <c:extLst>
            <c:ext xmlns:c16="http://schemas.microsoft.com/office/drawing/2014/chart" uri="{C3380CC4-5D6E-409C-BE32-E72D297353CC}">
              <c16:uniqueId val="{00000005-4B25-475A-A40C-5B979ADD213D}"/>
            </c:ext>
          </c:extLst>
        </c:ser>
        <c:ser>
          <c:idx val="8"/>
          <c:order val="6"/>
          <c:tx>
            <c:strRef>
              <c:f>TOTP_Annual!$H$1</c:f>
              <c:strCache>
                <c:ptCount val="1"/>
                <c:pt idx="0">
                  <c:v>GW + CBS</c:v>
                </c:pt>
              </c:strCache>
            </c:strRef>
          </c:tx>
          <c:spPr>
            <a:ln w="28575" cap="rnd">
              <a:solidFill>
                <a:schemeClr val="accent2"/>
              </a:solidFill>
              <a:round/>
            </a:ln>
            <a:effectLst/>
          </c:spPr>
          <c:marker>
            <c:symbol val="none"/>
          </c:marker>
          <c:val>
            <c:numRef>
              <c:f>TOTP_Annual!$H$2:$H$38</c:f>
              <c:numCache>
                <c:formatCode>General</c:formatCode>
                <c:ptCount val="37"/>
                <c:pt idx="0">
                  <c:v>7742</c:v>
                </c:pt>
                <c:pt idx="1">
                  <c:v>6803</c:v>
                </c:pt>
                <c:pt idx="2">
                  <c:v>9673</c:v>
                </c:pt>
                <c:pt idx="3">
                  <c:v>5691</c:v>
                </c:pt>
                <c:pt idx="4">
                  <c:v>4160</c:v>
                </c:pt>
                <c:pt idx="5">
                  <c:v>7329</c:v>
                </c:pt>
                <c:pt idx="6">
                  <c:v>14250</c:v>
                </c:pt>
                <c:pt idx="7">
                  <c:v>4134</c:v>
                </c:pt>
                <c:pt idx="8">
                  <c:v>10730</c:v>
                </c:pt>
                <c:pt idx="9">
                  <c:v>9958</c:v>
                </c:pt>
                <c:pt idx="10">
                  <c:v>5950</c:v>
                </c:pt>
                <c:pt idx="11">
                  <c:v>8327</c:v>
                </c:pt>
                <c:pt idx="12">
                  <c:v>10800</c:v>
                </c:pt>
                <c:pt idx="13">
                  <c:v>12360</c:v>
                </c:pt>
                <c:pt idx="14">
                  <c:v>8690</c:v>
                </c:pt>
                <c:pt idx="15">
                  <c:v>5597</c:v>
                </c:pt>
                <c:pt idx="16">
                  <c:v>12100</c:v>
                </c:pt>
                <c:pt idx="17">
                  <c:v>4478</c:v>
                </c:pt>
                <c:pt idx="18">
                  <c:v>9257</c:v>
                </c:pt>
                <c:pt idx="19">
                  <c:v>10980</c:v>
                </c:pt>
                <c:pt idx="20">
                  <c:v>9218</c:v>
                </c:pt>
                <c:pt idx="21">
                  <c:v>12570</c:v>
                </c:pt>
                <c:pt idx="22">
                  <c:v>11300</c:v>
                </c:pt>
                <c:pt idx="23">
                  <c:v>15860</c:v>
                </c:pt>
                <c:pt idx="24">
                  <c:v>16210</c:v>
                </c:pt>
                <c:pt idx="25">
                  <c:v>6278</c:v>
                </c:pt>
                <c:pt idx="26">
                  <c:v>6598</c:v>
                </c:pt>
                <c:pt idx="27">
                  <c:v>23390</c:v>
                </c:pt>
                <c:pt idx="28">
                  <c:v>6002</c:v>
                </c:pt>
                <c:pt idx="29">
                  <c:v>15740</c:v>
                </c:pt>
                <c:pt idx="30">
                  <c:v>10710</c:v>
                </c:pt>
                <c:pt idx="31">
                  <c:v>11080</c:v>
                </c:pt>
                <c:pt idx="32">
                  <c:v>6478</c:v>
                </c:pt>
                <c:pt idx="33">
                  <c:v>15080</c:v>
                </c:pt>
                <c:pt idx="34">
                  <c:v>11830</c:v>
                </c:pt>
                <c:pt idx="35">
                  <c:v>12330</c:v>
                </c:pt>
                <c:pt idx="36">
                  <c:v>8139</c:v>
                </c:pt>
              </c:numCache>
            </c:numRef>
          </c:val>
          <c:smooth val="0"/>
          <c:extLst>
            <c:ext xmlns:c16="http://schemas.microsoft.com/office/drawing/2014/chart" uri="{C3380CC4-5D6E-409C-BE32-E72D297353CC}">
              <c16:uniqueId val="{00000006-4B25-475A-A40C-5B979ADD213D}"/>
            </c:ext>
          </c:extLst>
        </c:ser>
        <c:ser>
          <c:idx val="0"/>
          <c:order val="7"/>
          <c:tx>
            <c:strRef>
              <c:f>TOTP_Annual!$I$1</c:f>
              <c:strCache>
                <c:ptCount val="1"/>
                <c:pt idx="0">
                  <c:v>GW + CBS + WASCOB</c:v>
                </c:pt>
              </c:strCache>
            </c:strRef>
          </c:tx>
          <c:spPr>
            <a:ln w="28575" cap="rnd">
              <a:solidFill>
                <a:srgbClr val="C00000"/>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TOTP_Annual!$I$2:$I$38</c:f>
              <c:numCache>
                <c:formatCode>General</c:formatCode>
                <c:ptCount val="37"/>
                <c:pt idx="0">
                  <c:v>7065</c:v>
                </c:pt>
                <c:pt idx="1">
                  <c:v>5930</c:v>
                </c:pt>
                <c:pt idx="2">
                  <c:v>8518</c:v>
                </c:pt>
                <c:pt idx="3">
                  <c:v>4943</c:v>
                </c:pt>
                <c:pt idx="4">
                  <c:v>3754</c:v>
                </c:pt>
                <c:pt idx="5">
                  <c:v>6490</c:v>
                </c:pt>
                <c:pt idx="6">
                  <c:v>12640</c:v>
                </c:pt>
                <c:pt idx="7">
                  <c:v>3717</c:v>
                </c:pt>
                <c:pt idx="8">
                  <c:v>9420</c:v>
                </c:pt>
                <c:pt idx="9">
                  <c:v>8925</c:v>
                </c:pt>
                <c:pt idx="10">
                  <c:v>5333</c:v>
                </c:pt>
                <c:pt idx="11">
                  <c:v>7335</c:v>
                </c:pt>
                <c:pt idx="12">
                  <c:v>9740</c:v>
                </c:pt>
                <c:pt idx="13">
                  <c:v>11270</c:v>
                </c:pt>
                <c:pt idx="14">
                  <c:v>7643</c:v>
                </c:pt>
                <c:pt idx="15">
                  <c:v>5112</c:v>
                </c:pt>
                <c:pt idx="16">
                  <c:v>10870</c:v>
                </c:pt>
                <c:pt idx="17">
                  <c:v>3812</c:v>
                </c:pt>
                <c:pt idx="18">
                  <c:v>8066</c:v>
                </c:pt>
                <c:pt idx="19">
                  <c:v>9766</c:v>
                </c:pt>
                <c:pt idx="20">
                  <c:v>8118</c:v>
                </c:pt>
                <c:pt idx="21">
                  <c:v>11360</c:v>
                </c:pt>
                <c:pt idx="22">
                  <c:v>9975</c:v>
                </c:pt>
                <c:pt idx="23">
                  <c:v>14370</c:v>
                </c:pt>
                <c:pt idx="24">
                  <c:v>14820</c:v>
                </c:pt>
                <c:pt idx="25">
                  <c:v>5628</c:v>
                </c:pt>
                <c:pt idx="26">
                  <c:v>5732</c:v>
                </c:pt>
                <c:pt idx="27">
                  <c:v>21230</c:v>
                </c:pt>
                <c:pt idx="28">
                  <c:v>5301</c:v>
                </c:pt>
                <c:pt idx="29">
                  <c:v>14360</c:v>
                </c:pt>
                <c:pt idx="30">
                  <c:v>9699</c:v>
                </c:pt>
                <c:pt idx="31">
                  <c:v>10040</c:v>
                </c:pt>
                <c:pt idx="32">
                  <c:v>5692</c:v>
                </c:pt>
                <c:pt idx="33">
                  <c:v>13500</c:v>
                </c:pt>
                <c:pt idx="34">
                  <c:v>10620</c:v>
                </c:pt>
                <c:pt idx="35">
                  <c:v>11150</c:v>
                </c:pt>
                <c:pt idx="36">
                  <c:v>7152</c:v>
                </c:pt>
              </c:numCache>
            </c:numRef>
          </c:val>
          <c:smooth val="0"/>
          <c:extLst>
            <c:ext xmlns:c16="http://schemas.microsoft.com/office/drawing/2014/chart" uri="{C3380CC4-5D6E-409C-BE32-E72D297353CC}">
              <c16:uniqueId val="{00000007-4B25-475A-A40C-5B979ADD213D}"/>
            </c:ext>
          </c:extLst>
        </c:ser>
        <c:ser>
          <c:idx val="9"/>
          <c:order val="8"/>
          <c:tx>
            <c:strRef>
              <c:f>TOTP_Annual!$J$1</c:f>
              <c:strCache>
                <c:ptCount val="1"/>
                <c:pt idx="0">
                  <c:v>All ACPs</c:v>
                </c:pt>
              </c:strCache>
            </c:strRef>
          </c:tx>
          <c:spPr>
            <a:ln w="28575" cap="rnd">
              <a:solidFill>
                <a:schemeClr val="accent1">
                  <a:lumMod val="75000"/>
                </a:schemeClr>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TOTP_Annual!$J$2:$J$38</c:f>
              <c:numCache>
                <c:formatCode>General</c:formatCode>
                <c:ptCount val="37"/>
                <c:pt idx="0">
                  <c:v>6810</c:v>
                </c:pt>
                <c:pt idx="1">
                  <c:v>5781</c:v>
                </c:pt>
                <c:pt idx="2">
                  <c:v>8387</c:v>
                </c:pt>
                <c:pt idx="3">
                  <c:v>4678</c:v>
                </c:pt>
                <c:pt idx="4">
                  <c:v>3452</c:v>
                </c:pt>
                <c:pt idx="5">
                  <c:v>6171</c:v>
                </c:pt>
                <c:pt idx="6">
                  <c:v>11890</c:v>
                </c:pt>
                <c:pt idx="7">
                  <c:v>4168</c:v>
                </c:pt>
                <c:pt idx="8">
                  <c:v>8922</c:v>
                </c:pt>
                <c:pt idx="9">
                  <c:v>8885</c:v>
                </c:pt>
                <c:pt idx="10">
                  <c:v>5116</c:v>
                </c:pt>
                <c:pt idx="11">
                  <c:v>7100</c:v>
                </c:pt>
                <c:pt idx="12">
                  <c:v>9375</c:v>
                </c:pt>
                <c:pt idx="13">
                  <c:v>10920</c:v>
                </c:pt>
                <c:pt idx="14">
                  <c:v>7444</c:v>
                </c:pt>
                <c:pt idx="15">
                  <c:v>5143</c:v>
                </c:pt>
                <c:pt idx="16">
                  <c:v>10280</c:v>
                </c:pt>
                <c:pt idx="17">
                  <c:v>3916</c:v>
                </c:pt>
                <c:pt idx="18">
                  <c:v>7518</c:v>
                </c:pt>
                <c:pt idx="19">
                  <c:v>9525</c:v>
                </c:pt>
                <c:pt idx="20">
                  <c:v>7799</c:v>
                </c:pt>
                <c:pt idx="21">
                  <c:v>11050</c:v>
                </c:pt>
                <c:pt idx="22">
                  <c:v>9786</c:v>
                </c:pt>
                <c:pt idx="23">
                  <c:v>14010</c:v>
                </c:pt>
                <c:pt idx="24">
                  <c:v>14530</c:v>
                </c:pt>
                <c:pt idx="25">
                  <c:v>5793</c:v>
                </c:pt>
                <c:pt idx="26">
                  <c:v>5507</c:v>
                </c:pt>
                <c:pt idx="27">
                  <c:v>20540</c:v>
                </c:pt>
                <c:pt idx="28">
                  <c:v>5503</c:v>
                </c:pt>
                <c:pt idx="29">
                  <c:v>13550</c:v>
                </c:pt>
                <c:pt idx="30">
                  <c:v>9968</c:v>
                </c:pt>
                <c:pt idx="31">
                  <c:v>9516</c:v>
                </c:pt>
                <c:pt idx="32">
                  <c:v>5738</c:v>
                </c:pt>
                <c:pt idx="33">
                  <c:v>12900</c:v>
                </c:pt>
                <c:pt idx="34">
                  <c:v>10580</c:v>
                </c:pt>
                <c:pt idx="35">
                  <c:v>11010</c:v>
                </c:pt>
                <c:pt idx="36">
                  <c:v>6932</c:v>
                </c:pt>
              </c:numCache>
            </c:numRef>
          </c:val>
          <c:smooth val="0"/>
          <c:extLst>
            <c:ext xmlns:c16="http://schemas.microsoft.com/office/drawing/2014/chart" uri="{C3380CC4-5D6E-409C-BE32-E72D297353CC}">
              <c16:uniqueId val="{00000008-4B25-475A-A40C-5B979ADD213D}"/>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TP (kg/year)</a:t>
                </a:r>
              </a:p>
            </c:rich>
          </c:tx>
          <c:layout>
            <c:manualLayout>
              <c:xMode val="edge"/>
              <c:yMode val="edge"/>
              <c:x val="1.3879291552412761E-4"/>
              <c:y val="0.2212277827490613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plotVisOnly val="1"/>
    <c:dispBlanksAs val="gap"/>
    <c:showDLblsOverMax val="0"/>
    <c:extLst/>
  </c:chart>
  <c:spPr>
    <a:solidFill>
      <a:schemeClr val="bg1"/>
    </a:solidFill>
    <a:ln w="0" cap="flat" cmpd="sng" algn="ctr">
      <a:solidFill>
        <a:sysClr val="window" lastClr="FFFFFF"/>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05108959343695"/>
          <c:y val="8.8652482269503549E-2"/>
          <c:w val="0.86190634645257247"/>
          <c:h val="0.74735322313434227"/>
        </c:manualLayout>
      </c:layout>
      <c:lineChart>
        <c:grouping val="standard"/>
        <c:varyColors val="0"/>
        <c:ser>
          <c:idx val="3"/>
          <c:order val="0"/>
          <c:tx>
            <c:strRef>
              <c:f>SED_Annual!$B$1</c:f>
              <c:strCache>
                <c:ptCount val="1"/>
                <c:pt idx="0">
                  <c:v>Baseline</c:v>
                </c:pt>
              </c:strCache>
            </c:strRef>
          </c:tx>
          <c:spPr>
            <a:ln w="28575" cap="rnd">
              <a:solidFill>
                <a:schemeClr val="tx1"/>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SED_Annual!$B$2:$B$38</c:f>
              <c:numCache>
                <c:formatCode>General</c:formatCode>
                <c:ptCount val="37"/>
                <c:pt idx="0">
                  <c:v>5522</c:v>
                </c:pt>
                <c:pt idx="1">
                  <c:v>4003</c:v>
                </c:pt>
                <c:pt idx="2">
                  <c:v>6432</c:v>
                </c:pt>
                <c:pt idx="3">
                  <c:v>3534</c:v>
                </c:pt>
                <c:pt idx="4">
                  <c:v>2285</c:v>
                </c:pt>
                <c:pt idx="5">
                  <c:v>4927</c:v>
                </c:pt>
                <c:pt idx="6">
                  <c:v>8967</c:v>
                </c:pt>
                <c:pt idx="7">
                  <c:v>2620</c:v>
                </c:pt>
                <c:pt idx="8">
                  <c:v>6653</c:v>
                </c:pt>
                <c:pt idx="9">
                  <c:v>5482</c:v>
                </c:pt>
                <c:pt idx="10">
                  <c:v>3592</c:v>
                </c:pt>
                <c:pt idx="11">
                  <c:v>5212</c:v>
                </c:pt>
                <c:pt idx="12">
                  <c:v>6957</c:v>
                </c:pt>
                <c:pt idx="13">
                  <c:v>8483</c:v>
                </c:pt>
                <c:pt idx="14">
                  <c:v>5772</c:v>
                </c:pt>
                <c:pt idx="15">
                  <c:v>3288</c:v>
                </c:pt>
                <c:pt idx="16">
                  <c:v>7317</c:v>
                </c:pt>
                <c:pt idx="17">
                  <c:v>2413</c:v>
                </c:pt>
                <c:pt idx="18">
                  <c:v>5876</c:v>
                </c:pt>
                <c:pt idx="19">
                  <c:v>6705</c:v>
                </c:pt>
                <c:pt idx="20">
                  <c:v>6105</c:v>
                </c:pt>
                <c:pt idx="21">
                  <c:v>7403</c:v>
                </c:pt>
                <c:pt idx="22">
                  <c:v>7200</c:v>
                </c:pt>
                <c:pt idx="23">
                  <c:v>9666</c:v>
                </c:pt>
                <c:pt idx="24">
                  <c:v>10010</c:v>
                </c:pt>
                <c:pt idx="25">
                  <c:v>3451</c:v>
                </c:pt>
                <c:pt idx="26">
                  <c:v>4614</c:v>
                </c:pt>
                <c:pt idx="27">
                  <c:v>14850</c:v>
                </c:pt>
                <c:pt idx="28">
                  <c:v>3990</c:v>
                </c:pt>
                <c:pt idx="29">
                  <c:v>9207</c:v>
                </c:pt>
                <c:pt idx="30">
                  <c:v>6987</c:v>
                </c:pt>
                <c:pt idx="31">
                  <c:v>6554</c:v>
                </c:pt>
                <c:pt idx="32">
                  <c:v>4081</c:v>
                </c:pt>
                <c:pt idx="33">
                  <c:v>8902</c:v>
                </c:pt>
                <c:pt idx="34">
                  <c:v>7135</c:v>
                </c:pt>
                <c:pt idx="35">
                  <c:v>8598</c:v>
                </c:pt>
                <c:pt idx="36">
                  <c:v>5559</c:v>
                </c:pt>
              </c:numCache>
            </c:numRef>
          </c:val>
          <c:smooth val="0"/>
          <c:extLst>
            <c:ext xmlns:c16="http://schemas.microsoft.com/office/drawing/2014/chart" uri="{C3380CC4-5D6E-409C-BE32-E72D297353CC}">
              <c16:uniqueId val="{00000000-B29F-45AE-B85B-8DC16918E279}"/>
            </c:ext>
          </c:extLst>
        </c:ser>
        <c:ser>
          <c:idx val="4"/>
          <c:order val="1"/>
          <c:tx>
            <c:strRef>
              <c:f>SED_Annual!$C$1</c:f>
              <c:strCache>
                <c:ptCount val="1"/>
                <c:pt idx="0">
                  <c:v>GW</c:v>
                </c:pt>
              </c:strCache>
            </c:strRef>
          </c:tx>
          <c:spPr>
            <a:ln w="28575" cap="rnd">
              <a:solidFill>
                <a:schemeClr val="accent6"/>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SED_Annual!$C$2:$C$38</c:f>
              <c:numCache>
                <c:formatCode>General</c:formatCode>
                <c:ptCount val="37"/>
                <c:pt idx="0">
                  <c:v>3552</c:v>
                </c:pt>
                <c:pt idx="1">
                  <c:v>2767</c:v>
                </c:pt>
                <c:pt idx="2">
                  <c:v>4027</c:v>
                </c:pt>
                <c:pt idx="3">
                  <c:v>2378</c:v>
                </c:pt>
                <c:pt idx="4">
                  <c:v>1563</c:v>
                </c:pt>
                <c:pt idx="5">
                  <c:v>3119</c:v>
                </c:pt>
                <c:pt idx="6">
                  <c:v>6079</c:v>
                </c:pt>
                <c:pt idx="7">
                  <c:v>1760</c:v>
                </c:pt>
                <c:pt idx="8">
                  <c:v>4602</c:v>
                </c:pt>
                <c:pt idx="9">
                  <c:v>3940</c:v>
                </c:pt>
                <c:pt idx="10">
                  <c:v>2410</c:v>
                </c:pt>
                <c:pt idx="11">
                  <c:v>3549</c:v>
                </c:pt>
                <c:pt idx="12">
                  <c:v>4836</c:v>
                </c:pt>
                <c:pt idx="13">
                  <c:v>5706</c:v>
                </c:pt>
                <c:pt idx="14">
                  <c:v>3931</c:v>
                </c:pt>
                <c:pt idx="15">
                  <c:v>2369</c:v>
                </c:pt>
                <c:pt idx="16">
                  <c:v>5062</c:v>
                </c:pt>
                <c:pt idx="17">
                  <c:v>1618</c:v>
                </c:pt>
                <c:pt idx="18">
                  <c:v>3667</c:v>
                </c:pt>
                <c:pt idx="19">
                  <c:v>4631</c:v>
                </c:pt>
                <c:pt idx="20">
                  <c:v>3837</c:v>
                </c:pt>
                <c:pt idx="21">
                  <c:v>5427</c:v>
                </c:pt>
                <c:pt idx="22">
                  <c:v>5028</c:v>
                </c:pt>
                <c:pt idx="23">
                  <c:v>7191</c:v>
                </c:pt>
                <c:pt idx="24">
                  <c:v>7163</c:v>
                </c:pt>
                <c:pt idx="25">
                  <c:v>2433</c:v>
                </c:pt>
                <c:pt idx="26">
                  <c:v>2777</c:v>
                </c:pt>
                <c:pt idx="27">
                  <c:v>10770</c:v>
                </c:pt>
                <c:pt idx="28">
                  <c:v>2686</c:v>
                </c:pt>
                <c:pt idx="29">
                  <c:v>6699</c:v>
                </c:pt>
                <c:pt idx="30">
                  <c:v>5210</c:v>
                </c:pt>
                <c:pt idx="31">
                  <c:v>4752</c:v>
                </c:pt>
                <c:pt idx="32">
                  <c:v>2528</c:v>
                </c:pt>
                <c:pt idx="33">
                  <c:v>6203</c:v>
                </c:pt>
                <c:pt idx="34">
                  <c:v>5127</c:v>
                </c:pt>
                <c:pt idx="35">
                  <c:v>6023</c:v>
                </c:pt>
                <c:pt idx="36">
                  <c:v>3611</c:v>
                </c:pt>
              </c:numCache>
            </c:numRef>
          </c:val>
          <c:smooth val="0"/>
          <c:extLst>
            <c:ext xmlns:c16="http://schemas.microsoft.com/office/drawing/2014/chart" uri="{C3380CC4-5D6E-409C-BE32-E72D297353CC}">
              <c16:uniqueId val="{00000001-B29F-45AE-B85B-8DC16918E279}"/>
            </c:ext>
          </c:extLst>
        </c:ser>
        <c:ser>
          <c:idx val="5"/>
          <c:order val="2"/>
          <c:tx>
            <c:strRef>
              <c:f>SED_Annual!$D$1</c:f>
              <c:strCache>
                <c:ptCount val="1"/>
                <c:pt idx="0">
                  <c:v>CBS</c:v>
                </c:pt>
              </c:strCache>
            </c:strRef>
          </c:tx>
          <c:spPr>
            <a:ln w="28575" cap="rnd">
              <a:solidFill>
                <a:schemeClr val="accent4"/>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SED_Annual!$D$2:$D$38</c:f>
              <c:numCache>
                <c:formatCode>General</c:formatCode>
                <c:ptCount val="37"/>
                <c:pt idx="0">
                  <c:v>3912</c:v>
                </c:pt>
                <c:pt idx="1">
                  <c:v>2843</c:v>
                </c:pt>
                <c:pt idx="2">
                  <c:v>4529</c:v>
                </c:pt>
                <c:pt idx="3">
                  <c:v>2516</c:v>
                </c:pt>
                <c:pt idx="4">
                  <c:v>1580</c:v>
                </c:pt>
                <c:pt idx="5">
                  <c:v>3502</c:v>
                </c:pt>
                <c:pt idx="6">
                  <c:v>6342</c:v>
                </c:pt>
                <c:pt idx="7">
                  <c:v>1868</c:v>
                </c:pt>
                <c:pt idx="8">
                  <c:v>4693</c:v>
                </c:pt>
                <c:pt idx="9">
                  <c:v>3946</c:v>
                </c:pt>
                <c:pt idx="10">
                  <c:v>2544</c:v>
                </c:pt>
                <c:pt idx="11">
                  <c:v>3705</c:v>
                </c:pt>
                <c:pt idx="12">
                  <c:v>4877</c:v>
                </c:pt>
                <c:pt idx="13">
                  <c:v>6265</c:v>
                </c:pt>
                <c:pt idx="14">
                  <c:v>4115</c:v>
                </c:pt>
                <c:pt idx="15">
                  <c:v>2334</c:v>
                </c:pt>
                <c:pt idx="16">
                  <c:v>5244</c:v>
                </c:pt>
                <c:pt idx="17">
                  <c:v>1724</c:v>
                </c:pt>
                <c:pt idx="18">
                  <c:v>4146</c:v>
                </c:pt>
                <c:pt idx="19">
                  <c:v>4739</c:v>
                </c:pt>
                <c:pt idx="20">
                  <c:v>4335</c:v>
                </c:pt>
                <c:pt idx="21">
                  <c:v>5264</c:v>
                </c:pt>
                <c:pt idx="22">
                  <c:v>5141</c:v>
                </c:pt>
                <c:pt idx="23">
                  <c:v>6965</c:v>
                </c:pt>
                <c:pt idx="24">
                  <c:v>7112</c:v>
                </c:pt>
                <c:pt idx="25">
                  <c:v>2451</c:v>
                </c:pt>
                <c:pt idx="26">
                  <c:v>3175</c:v>
                </c:pt>
                <c:pt idx="27">
                  <c:v>11080</c:v>
                </c:pt>
                <c:pt idx="28">
                  <c:v>2789</c:v>
                </c:pt>
                <c:pt idx="29">
                  <c:v>6697</c:v>
                </c:pt>
                <c:pt idx="30">
                  <c:v>4937</c:v>
                </c:pt>
                <c:pt idx="31">
                  <c:v>4700</c:v>
                </c:pt>
                <c:pt idx="32">
                  <c:v>2856</c:v>
                </c:pt>
                <c:pt idx="33">
                  <c:v>6414</c:v>
                </c:pt>
                <c:pt idx="34">
                  <c:v>5061</c:v>
                </c:pt>
                <c:pt idx="35">
                  <c:v>6201</c:v>
                </c:pt>
                <c:pt idx="36">
                  <c:v>3937</c:v>
                </c:pt>
              </c:numCache>
            </c:numRef>
          </c:val>
          <c:smooth val="0"/>
          <c:extLst>
            <c:ext xmlns:c16="http://schemas.microsoft.com/office/drawing/2014/chart" uri="{C3380CC4-5D6E-409C-BE32-E72D297353CC}">
              <c16:uniqueId val="{00000002-B29F-45AE-B85B-8DC16918E279}"/>
            </c:ext>
          </c:extLst>
        </c:ser>
        <c:ser>
          <c:idx val="1"/>
          <c:order val="3"/>
          <c:tx>
            <c:strRef>
              <c:f>SED_Annual!$E$1</c:f>
              <c:strCache>
                <c:ptCount val="1"/>
                <c:pt idx="0">
                  <c:v>WASCOB</c:v>
                </c:pt>
              </c:strCache>
            </c:strRef>
          </c:tx>
          <c:spPr>
            <a:ln w="28575" cap="rnd">
              <a:solidFill>
                <a:srgbClr val="7030A0"/>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SED_Annual!$E$2:$E$38</c:f>
              <c:numCache>
                <c:formatCode>General</c:formatCode>
                <c:ptCount val="37"/>
                <c:pt idx="0">
                  <c:v>4582</c:v>
                </c:pt>
                <c:pt idx="1">
                  <c:v>3191</c:v>
                </c:pt>
                <c:pt idx="2">
                  <c:v>5175</c:v>
                </c:pt>
                <c:pt idx="3">
                  <c:v>2790</c:v>
                </c:pt>
                <c:pt idx="4">
                  <c:v>1917</c:v>
                </c:pt>
                <c:pt idx="5">
                  <c:v>4012</c:v>
                </c:pt>
                <c:pt idx="6">
                  <c:v>7314</c:v>
                </c:pt>
                <c:pt idx="7">
                  <c:v>2132</c:v>
                </c:pt>
                <c:pt idx="8">
                  <c:v>5335</c:v>
                </c:pt>
                <c:pt idx="9">
                  <c:v>4586</c:v>
                </c:pt>
                <c:pt idx="10">
                  <c:v>2928</c:v>
                </c:pt>
                <c:pt idx="11">
                  <c:v>4219</c:v>
                </c:pt>
                <c:pt idx="12">
                  <c:v>5737</c:v>
                </c:pt>
                <c:pt idx="13">
                  <c:v>7086</c:v>
                </c:pt>
                <c:pt idx="14">
                  <c:v>4630</c:v>
                </c:pt>
                <c:pt idx="15">
                  <c:v>2754</c:v>
                </c:pt>
                <c:pt idx="16">
                  <c:v>6022</c:v>
                </c:pt>
                <c:pt idx="17">
                  <c:v>1921</c:v>
                </c:pt>
                <c:pt idx="18">
                  <c:v>4683</c:v>
                </c:pt>
                <c:pt idx="19">
                  <c:v>5487</c:v>
                </c:pt>
                <c:pt idx="20">
                  <c:v>4888</c:v>
                </c:pt>
                <c:pt idx="21">
                  <c:v>6165</c:v>
                </c:pt>
                <c:pt idx="22">
                  <c:v>5816</c:v>
                </c:pt>
                <c:pt idx="23">
                  <c:v>8131</c:v>
                </c:pt>
                <c:pt idx="24">
                  <c:v>8377</c:v>
                </c:pt>
                <c:pt idx="25">
                  <c:v>2835</c:v>
                </c:pt>
                <c:pt idx="26">
                  <c:v>3659</c:v>
                </c:pt>
                <c:pt idx="27">
                  <c:v>12450</c:v>
                </c:pt>
                <c:pt idx="28">
                  <c:v>3212</c:v>
                </c:pt>
                <c:pt idx="29">
                  <c:v>7675</c:v>
                </c:pt>
                <c:pt idx="30">
                  <c:v>5788</c:v>
                </c:pt>
                <c:pt idx="31">
                  <c:v>5429</c:v>
                </c:pt>
                <c:pt idx="32">
                  <c:v>3252</c:v>
                </c:pt>
                <c:pt idx="33">
                  <c:v>7333</c:v>
                </c:pt>
                <c:pt idx="34">
                  <c:v>5843</c:v>
                </c:pt>
                <c:pt idx="35">
                  <c:v>7103</c:v>
                </c:pt>
                <c:pt idx="36">
                  <c:v>4439</c:v>
                </c:pt>
              </c:numCache>
            </c:numRef>
          </c:val>
          <c:smooth val="0"/>
          <c:extLst>
            <c:ext xmlns:c16="http://schemas.microsoft.com/office/drawing/2014/chart" uri="{C3380CC4-5D6E-409C-BE32-E72D297353CC}">
              <c16:uniqueId val="{00000003-B29F-45AE-B85B-8DC16918E279}"/>
            </c:ext>
          </c:extLst>
        </c:ser>
        <c:ser>
          <c:idx val="6"/>
          <c:order val="4"/>
          <c:tx>
            <c:strRef>
              <c:f>SED_Annual!$F$1</c:f>
              <c:strCache>
                <c:ptCount val="1"/>
                <c:pt idx="0">
                  <c:v>NRW</c:v>
                </c:pt>
              </c:strCache>
            </c:strRef>
          </c:tx>
          <c:spPr>
            <a:ln w="28575" cap="rnd">
              <a:solidFill>
                <a:schemeClr val="accent5"/>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SED_Annual!$F$2:$F$38</c:f>
              <c:numCache>
                <c:formatCode>General</c:formatCode>
                <c:ptCount val="37"/>
                <c:pt idx="0">
                  <c:v>2486</c:v>
                </c:pt>
                <c:pt idx="1">
                  <c:v>1791</c:v>
                </c:pt>
                <c:pt idx="2">
                  <c:v>2857</c:v>
                </c:pt>
                <c:pt idx="3">
                  <c:v>1540</c:v>
                </c:pt>
                <c:pt idx="4">
                  <c:v>1010</c:v>
                </c:pt>
                <c:pt idx="5">
                  <c:v>2164</c:v>
                </c:pt>
                <c:pt idx="6">
                  <c:v>3985</c:v>
                </c:pt>
                <c:pt idx="7">
                  <c:v>1169</c:v>
                </c:pt>
                <c:pt idx="8">
                  <c:v>2918</c:v>
                </c:pt>
                <c:pt idx="9">
                  <c:v>2455</c:v>
                </c:pt>
                <c:pt idx="10">
                  <c:v>1568</c:v>
                </c:pt>
                <c:pt idx="11">
                  <c:v>2248</c:v>
                </c:pt>
                <c:pt idx="12">
                  <c:v>3021</c:v>
                </c:pt>
                <c:pt idx="13">
                  <c:v>3865</c:v>
                </c:pt>
                <c:pt idx="14">
                  <c:v>2594</c:v>
                </c:pt>
                <c:pt idx="15">
                  <c:v>1455</c:v>
                </c:pt>
                <c:pt idx="16">
                  <c:v>3320</c:v>
                </c:pt>
                <c:pt idx="17">
                  <c:v>1080</c:v>
                </c:pt>
                <c:pt idx="18">
                  <c:v>2628</c:v>
                </c:pt>
                <c:pt idx="19">
                  <c:v>2912</c:v>
                </c:pt>
                <c:pt idx="20">
                  <c:v>2685</c:v>
                </c:pt>
                <c:pt idx="21">
                  <c:v>3301</c:v>
                </c:pt>
                <c:pt idx="22">
                  <c:v>3172</c:v>
                </c:pt>
                <c:pt idx="23">
                  <c:v>4195</c:v>
                </c:pt>
                <c:pt idx="24">
                  <c:v>4521</c:v>
                </c:pt>
                <c:pt idx="25">
                  <c:v>1539</c:v>
                </c:pt>
                <c:pt idx="26">
                  <c:v>2016</c:v>
                </c:pt>
                <c:pt idx="27">
                  <c:v>6701</c:v>
                </c:pt>
                <c:pt idx="28">
                  <c:v>1703</c:v>
                </c:pt>
                <c:pt idx="29">
                  <c:v>4045</c:v>
                </c:pt>
                <c:pt idx="30">
                  <c:v>3035</c:v>
                </c:pt>
                <c:pt idx="31">
                  <c:v>2868</c:v>
                </c:pt>
                <c:pt idx="32">
                  <c:v>1773</c:v>
                </c:pt>
                <c:pt idx="33">
                  <c:v>3969</c:v>
                </c:pt>
                <c:pt idx="34">
                  <c:v>3175</c:v>
                </c:pt>
                <c:pt idx="35">
                  <c:v>3859</c:v>
                </c:pt>
                <c:pt idx="36">
                  <c:v>2451</c:v>
                </c:pt>
              </c:numCache>
            </c:numRef>
          </c:val>
          <c:smooth val="0"/>
          <c:extLst>
            <c:ext xmlns:c16="http://schemas.microsoft.com/office/drawing/2014/chart" uri="{C3380CC4-5D6E-409C-BE32-E72D297353CC}">
              <c16:uniqueId val="{00000004-B29F-45AE-B85B-8DC16918E279}"/>
            </c:ext>
          </c:extLst>
        </c:ser>
        <c:ser>
          <c:idx val="7"/>
          <c:order val="5"/>
          <c:tx>
            <c:strRef>
              <c:f>SED_Annual!$G$1</c:f>
              <c:strCache>
                <c:ptCount val="1"/>
                <c:pt idx="0">
                  <c:v>FP</c:v>
                </c:pt>
              </c:strCache>
            </c:strRef>
          </c:tx>
          <c:spPr>
            <a:ln w="28575" cap="rnd">
              <a:solidFill>
                <a:schemeClr val="accent3"/>
              </a:solidFill>
              <a:prstDash val="sysDash"/>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SED_Annual!$G$2:$G$38</c:f>
              <c:numCache>
                <c:formatCode>General</c:formatCode>
                <c:ptCount val="37"/>
                <c:pt idx="0">
                  <c:v>5444</c:v>
                </c:pt>
                <c:pt idx="1">
                  <c:v>3951</c:v>
                </c:pt>
                <c:pt idx="2">
                  <c:v>6347</c:v>
                </c:pt>
                <c:pt idx="3">
                  <c:v>3483</c:v>
                </c:pt>
                <c:pt idx="4">
                  <c:v>2252</c:v>
                </c:pt>
                <c:pt idx="5">
                  <c:v>4862</c:v>
                </c:pt>
                <c:pt idx="6">
                  <c:v>8839</c:v>
                </c:pt>
                <c:pt idx="7">
                  <c:v>2586</c:v>
                </c:pt>
                <c:pt idx="8">
                  <c:v>6559</c:v>
                </c:pt>
                <c:pt idx="9">
                  <c:v>5410</c:v>
                </c:pt>
                <c:pt idx="10">
                  <c:v>3542</c:v>
                </c:pt>
                <c:pt idx="11">
                  <c:v>5139</c:v>
                </c:pt>
                <c:pt idx="12">
                  <c:v>6858</c:v>
                </c:pt>
                <c:pt idx="13">
                  <c:v>8366</c:v>
                </c:pt>
                <c:pt idx="14">
                  <c:v>5689</c:v>
                </c:pt>
                <c:pt idx="15">
                  <c:v>3245</c:v>
                </c:pt>
                <c:pt idx="16">
                  <c:v>7216</c:v>
                </c:pt>
                <c:pt idx="17">
                  <c:v>2382</c:v>
                </c:pt>
                <c:pt idx="18">
                  <c:v>5796</c:v>
                </c:pt>
                <c:pt idx="19">
                  <c:v>6612</c:v>
                </c:pt>
                <c:pt idx="20">
                  <c:v>6032</c:v>
                </c:pt>
                <c:pt idx="21">
                  <c:v>7292</c:v>
                </c:pt>
                <c:pt idx="22">
                  <c:v>7124</c:v>
                </c:pt>
                <c:pt idx="23">
                  <c:v>9538</c:v>
                </c:pt>
                <c:pt idx="24">
                  <c:v>9868</c:v>
                </c:pt>
                <c:pt idx="25">
                  <c:v>3405</c:v>
                </c:pt>
                <c:pt idx="26">
                  <c:v>4550</c:v>
                </c:pt>
                <c:pt idx="27">
                  <c:v>14650</c:v>
                </c:pt>
                <c:pt idx="28">
                  <c:v>3938</c:v>
                </c:pt>
                <c:pt idx="29">
                  <c:v>9098</c:v>
                </c:pt>
                <c:pt idx="30">
                  <c:v>6897</c:v>
                </c:pt>
                <c:pt idx="31">
                  <c:v>6472</c:v>
                </c:pt>
                <c:pt idx="32">
                  <c:v>4023</c:v>
                </c:pt>
                <c:pt idx="33">
                  <c:v>8781</c:v>
                </c:pt>
                <c:pt idx="34">
                  <c:v>7035</c:v>
                </c:pt>
                <c:pt idx="35">
                  <c:v>8480</c:v>
                </c:pt>
                <c:pt idx="36">
                  <c:v>5482</c:v>
                </c:pt>
              </c:numCache>
            </c:numRef>
          </c:val>
          <c:smooth val="0"/>
          <c:extLst>
            <c:ext xmlns:c16="http://schemas.microsoft.com/office/drawing/2014/chart" uri="{C3380CC4-5D6E-409C-BE32-E72D297353CC}">
              <c16:uniqueId val="{00000005-B29F-45AE-B85B-8DC16918E279}"/>
            </c:ext>
          </c:extLst>
        </c:ser>
        <c:ser>
          <c:idx val="8"/>
          <c:order val="6"/>
          <c:tx>
            <c:strRef>
              <c:f>SED_Annual!$H$1</c:f>
              <c:strCache>
                <c:ptCount val="1"/>
                <c:pt idx="0">
                  <c:v>GW + CBS</c:v>
                </c:pt>
              </c:strCache>
            </c:strRef>
          </c:tx>
          <c:spPr>
            <a:ln w="28575" cap="rnd">
              <a:solidFill>
                <a:schemeClr val="accent2"/>
              </a:solidFill>
              <a:round/>
            </a:ln>
            <a:effectLst/>
          </c:spPr>
          <c:marker>
            <c:symbol val="none"/>
          </c:marker>
          <c:val>
            <c:numRef>
              <c:f>SED_Annual!$H$2:$H$38</c:f>
              <c:numCache>
                <c:formatCode>General</c:formatCode>
                <c:ptCount val="37"/>
                <c:pt idx="0">
                  <c:v>2830</c:v>
                </c:pt>
                <c:pt idx="1">
                  <c:v>2148</c:v>
                </c:pt>
                <c:pt idx="2">
                  <c:v>3207</c:v>
                </c:pt>
                <c:pt idx="3">
                  <c:v>1877</c:v>
                </c:pt>
                <c:pt idx="4">
                  <c:v>1195</c:v>
                </c:pt>
                <c:pt idx="5">
                  <c:v>2454</c:v>
                </c:pt>
                <c:pt idx="6">
                  <c:v>4806</c:v>
                </c:pt>
                <c:pt idx="7">
                  <c:v>1377</c:v>
                </c:pt>
                <c:pt idx="8">
                  <c:v>3593</c:v>
                </c:pt>
                <c:pt idx="9">
                  <c:v>3055</c:v>
                </c:pt>
                <c:pt idx="10">
                  <c:v>1908</c:v>
                </c:pt>
                <c:pt idx="11">
                  <c:v>2766</c:v>
                </c:pt>
                <c:pt idx="12">
                  <c:v>3750</c:v>
                </c:pt>
                <c:pt idx="13">
                  <c:v>4617</c:v>
                </c:pt>
                <c:pt idx="14">
                  <c:v>3119</c:v>
                </c:pt>
                <c:pt idx="15">
                  <c:v>1821</c:v>
                </c:pt>
                <c:pt idx="16">
                  <c:v>4029</c:v>
                </c:pt>
                <c:pt idx="17">
                  <c:v>1265</c:v>
                </c:pt>
                <c:pt idx="18">
                  <c:v>2917</c:v>
                </c:pt>
                <c:pt idx="19">
                  <c:v>3609</c:v>
                </c:pt>
                <c:pt idx="20">
                  <c:v>3082</c:v>
                </c:pt>
                <c:pt idx="21">
                  <c:v>4237</c:v>
                </c:pt>
                <c:pt idx="22">
                  <c:v>3968</c:v>
                </c:pt>
                <c:pt idx="23">
                  <c:v>5606</c:v>
                </c:pt>
                <c:pt idx="24">
                  <c:v>5596</c:v>
                </c:pt>
                <c:pt idx="25">
                  <c:v>1886</c:v>
                </c:pt>
                <c:pt idx="26">
                  <c:v>2200</c:v>
                </c:pt>
                <c:pt idx="27">
                  <c:v>8795</c:v>
                </c:pt>
                <c:pt idx="28">
                  <c:v>2072</c:v>
                </c:pt>
                <c:pt idx="29">
                  <c:v>5289</c:v>
                </c:pt>
                <c:pt idx="30">
                  <c:v>4023</c:v>
                </c:pt>
                <c:pt idx="31">
                  <c:v>3740</c:v>
                </c:pt>
                <c:pt idx="32">
                  <c:v>1994</c:v>
                </c:pt>
                <c:pt idx="33">
                  <c:v>4903</c:v>
                </c:pt>
                <c:pt idx="34">
                  <c:v>3987</c:v>
                </c:pt>
                <c:pt idx="35">
                  <c:v>4761</c:v>
                </c:pt>
                <c:pt idx="36">
                  <c:v>2850</c:v>
                </c:pt>
              </c:numCache>
            </c:numRef>
          </c:val>
          <c:smooth val="0"/>
          <c:extLst>
            <c:ext xmlns:c16="http://schemas.microsoft.com/office/drawing/2014/chart" uri="{C3380CC4-5D6E-409C-BE32-E72D297353CC}">
              <c16:uniqueId val="{00000006-B29F-45AE-B85B-8DC16918E279}"/>
            </c:ext>
          </c:extLst>
        </c:ser>
        <c:ser>
          <c:idx val="0"/>
          <c:order val="7"/>
          <c:tx>
            <c:strRef>
              <c:f>SED_Annual!$I$1</c:f>
              <c:strCache>
                <c:ptCount val="1"/>
                <c:pt idx="0">
                  <c:v>GW + CBS + WASCOB</c:v>
                </c:pt>
              </c:strCache>
            </c:strRef>
          </c:tx>
          <c:spPr>
            <a:ln w="28575" cap="rnd">
              <a:solidFill>
                <a:srgbClr val="C00000"/>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SED_Annual!$I$2:$I$38</c:f>
              <c:numCache>
                <c:formatCode>General</c:formatCode>
                <c:ptCount val="37"/>
                <c:pt idx="0">
                  <c:v>2582</c:v>
                </c:pt>
                <c:pt idx="1">
                  <c:v>1860</c:v>
                </c:pt>
                <c:pt idx="2">
                  <c:v>2816</c:v>
                </c:pt>
                <c:pt idx="3">
                  <c:v>1622</c:v>
                </c:pt>
                <c:pt idx="4">
                  <c:v>1081</c:v>
                </c:pt>
                <c:pt idx="5">
                  <c:v>2194</c:v>
                </c:pt>
                <c:pt idx="6">
                  <c:v>4262</c:v>
                </c:pt>
                <c:pt idx="7">
                  <c:v>1236</c:v>
                </c:pt>
                <c:pt idx="8">
                  <c:v>3147</c:v>
                </c:pt>
                <c:pt idx="9">
                  <c:v>2751</c:v>
                </c:pt>
                <c:pt idx="10">
                  <c:v>1694</c:v>
                </c:pt>
                <c:pt idx="11">
                  <c:v>2431</c:v>
                </c:pt>
                <c:pt idx="12">
                  <c:v>3381</c:v>
                </c:pt>
                <c:pt idx="13">
                  <c:v>4183</c:v>
                </c:pt>
                <c:pt idx="14">
                  <c:v>2745</c:v>
                </c:pt>
                <c:pt idx="15">
                  <c:v>1656</c:v>
                </c:pt>
                <c:pt idx="16">
                  <c:v>3612</c:v>
                </c:pt>
                <c:pt idx="17">
                  <c:v>1086</c:v>
                </c:pt>
                <c:pt idx="18">
                  <c:v>2542</c:v>
                </c:pt>
                <c:pt idx="19">
                  <c:v>3204</c:v>
                </c:pt>
                <c:pt idx="20">
                  <c:v>2718</c:v>
                </c:pt>
                <c:pt idx="21">
                  <c:v>3795</c:v>
                </c:pt>
                <c:pt idx="22">
                  <c:v>3478</c:v>
                </c:pt>
                <c:pt idx="23">
                  <c:v>5072</c:v>
                </c:pt>
                <c:pt idx="24">
                  <c:v>5073</c:v>
                </c:pt>
                <c:pt idx="25">
                  <c:v>1678</c:v>
                </c:pt>
                <c:pt idx="26">
                  <c:v>1909</c:v>
                </c:pt>
                <c:pt idx="27">
                  <c:v>7930</c:v>
                </c:pt>
                <c:pt idx="28">
                  <c:v>1813</c:v>
                </c:pt>
                <c:pt idx="29">
                  <c:v>4751</c:v>
                </c:pt>
                <c:pt idx="30">
                  <c:v>3588</c:v>
                </c:pt>
                <c:pt idx="31">
                  <c:v>3366</c:v>
                </c:pt>
                <c:pt idx="32">
                  <c:v>1745</c:v>
                </c:pt>
                <c:pt idx="33">
                  <c:v>4374</c:v>
                </c:pt>
                <c:pt idx="34">
                  <c:v>3533</c:v>
                </c:pt>
                <c:pt idx="35">
                  <c:v>4286</c:v>
                </c:pt>
                <c:pt idx="36">
                  <c:v>2496</c:v>
                </c:pt>
              </c:numCache>
            </c:numRef>
          </c:val>
          <c:smooth val="0"/>
          <c:extLst>
            <c:ext xmlns:c16="http://schemas.microsoft.com/office/drawing/2014/chart" uri="{C3380CC4-5D6E-409C-BE32-E72D297353CC}">
              <c16:uniqueId val="{00000007-B29F-45AE-B85B-8DC16918E279}"/>
            </c:ext>
          </c:extLst>
        </c:ser>
        <c:ser>
          <c:idx val="9"/>
          <c:order val="8"/>
          <c:tx>
            <c:strRef>
              <c:f>SED_Annual!$J$1</c:f>
              <c:strCache>
                <c:ptCount val="1"/>
                <c:pt idx="0">
                  <c:v>All ACPs</c:v>
                </c:pt>
              </c:strCache>
            </c:strRef>
          </c:tx>
          <c:spPr>
            <a:ln w="28575" cap="rnd">
              <a:solidFill>
                <a:schemeClr val="accent1">
                  <a:lumMod val="75000"/>
                </a:schemeClr>
              </a:solidFill>
              <a:round/>
            </a:ln>
            <a:effectLst/>
          </c:spPr>
          <c:marker>
            <c:symbol val="none"/>
          </c:marker>
          <c:cat>
            <c:numRef>
              <c:f>SED_Annual!$A$2:$A$38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SED_Annual!$J$2:$J$38</c:f>
              <c:numCache>
                <c:formatCode>General</c:formatCode>
                <c:ptCount val="37"/>
                <c:pt idx="0">
                  <c:v>1171</c:v>
                </c:pt>
                <c:pt idx="1">
                  <c:v>851</c:v>
                </c:pt>
                <c:pt idx="2">
                  <c:v>1287</c:v>
                </c:pt>
                <c:pt idx="3">
                  <c:v>726.2</c:v>
                </c:pt>
                <c:pt idx="4">
                  <c:v>493.1</c:v>
                </c:pt>
                <c:pt idx="5">
                  <c:v>960.6</c:v>
                </c:pt>
                <c:pt idx="6">
                  <c:v>1902</c:v>
                </c:pt>
                <c:pt idx="7">
                  <c:v>564.79999999999995</c:v>
                </c:pt>
                <c:pt idx="8">
                  <c:v>1388</c:v>
                </c:pt>
                <c:pt idx="9">
                  <c:v>1253</c:v>
                </c:pt>
                <c:pt idx="10">
                  <c:v>759.7</c:v>
                </c:pt>
                <c:pt idx="11">
                  <c:v>1078</c:v>
                </c:pt>
                <c:pt idx="12">
                  <c:v>1464</c:v>
                </c:pt>
                <c:pt idx="13">
                  <c:v>1938</c:v>
                </c:pt>
                <c:pt idx="14">
                  <c:v>1240</c:v>
                </c:pt>
                <c:pt idx="15">
                  <c:v>741.2</c:v>
                </c:pt>
                <c:pt idx="16">
                  <c:v>1664</c:v>
                </c:pt>
                <c:pt idx="17">
                  <c:v>514.4</c:v>
                </c:pt>
                <c:pt idx="18">
                  <c:v>1152</c:v>
                </c:pt>
                <c:pt idx="19">
                  <c:v>1409</c:v>
                </c:pt>
                <c:pt idx="20">
                  <c:v>1206</c:v>
                </c:pt>
                <c:pt idx="21">
                  <c:v>1685</c:v>
                </c:pt>
                <c:pt idx="22">
                  <c:v>1501</c:v>
                </c:pt>
                <c:pt idx="23">
                  <c:v>2163</c:v>
                </c:pt>
                <c:pt idx="24">
                  <c:v>2291</c:v>
                </c:pt>
                <c:pt idx="25">
                  <c:v>761.4</c:v>
                </c:pt>
                <c:pt idx="26">
                  <c:v>848.6</c:v>
                </c:pt>
                <c:pt idx="27">
                  <c:v>3572</c:v>
                </c:pt>
                <c:pt idx="28">
                  <c:v>769.3</c:v>
                </c:pt>
                <c:pt idx="29">
                  <c:v>2086</c:v>
                </c:pt>
                <c:pt idx="30">
                  <c:v>1530</c:v>
                </c:pt>
                <c:pt idx="31">
                  <c:v>1453</c:v>
                </c:pt>
                <c:pt idx="32">
                  <c:v>770.1</c:v>
                </c:pt>
                <c:pt idx="33">
                  <c:v>1973</c:v>
                </c:pt>
                <c:pt idx="34">
                  <c:v>1565</c:v>
                </c:pt>
                <c:pt idx="35">
                  <c:v>1953</c:v>
                </c:pt>
                <c:pt idx="36">
                  <c:v>1108</c:v>
                </c:pt>
              </c:numCache>
            </c:numRef>
          </c:val>
          <c:smooth val="0"/>
          <c:extLst>
            <c:ext xmlns:c16="http://schemas.microsoft.com/office/drawing/2014/chart" uri="{C3380CC4-5D6E-409C-BE32-E72D297353CC}">
              <c16:uniqueId val="{00000008-B29F-45AE-B85B-8DC16918E279}"/>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Sediment (tonne/year)</a:t>
                </a:r>
              </a:p>
            </c:rich>
          </c:tx>
          <c:layout>
            <c:manualLayout>
              <c:xMode val="edge"/>
              <c:yMode val="edge"/>
              <c:x val="1.387675882473187E-4"/>
              <c:y val="0.1247093992350071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r"/>
      <c:layout>
        <c:manualLayout>
          <c:xMode val="edge"/>
          <c:yMode val="edge"/>
          <c:x val="9.8967488277635338E-2"/>
          <c:y val="9.9700187739060253E-2"/>
          <c:w val="0.69865157480314966"/>
          <c:h val="0.29056885991758674"/>
        </c:manualLayout>
      </c:layout>
      <c:overlay val="1"/>
      <c:spPr>
        <a:noFill/>
        <a:ln>
          <a:noFill/>
        </a:ln>
        <a:effectLst/>
      </c:spPr>
      <c:txPr>
        <a:bodyPr rot="0" spcFirstLastPara="1" vertOverflow="ellipsis" vert="horz" wrap="square" anchor="ctr" anchorCtr="1"/>
        <a:lstStyle/>
        <a:p>
          <a:pPr>
            <a:defRPr sz="1000" b="0" i="0" u="none" strike="noStrike" kern="1200" spc="-5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ysClr val="window" lastClr="FFFFFF"/>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538054385523503"/>
          <c:y val="0.3696988643328093"/>
          <c:w val="0.75648965771637389"/>
          <c:h val="0.50053687507031808"/>
        </c:manualLayout>
      </c:layout>
      <c:lineChart>
        <c:grouping val="standard"/>
        <c:varyColors val="0"/>
        <c:ser>
          <c:idx val="3"/>
          <c:order val="0"/>
          <c:tx>
            <c:strRef>
              <c:f>SED_Spring!$AJ$18</c:f>
              <c:strCache>
                <c:ptCount val="1"/>
                <c:pt idx="0">
                  <c:v>Baseline</c:v>
                </c:pt>
              </c:strCache>
            </c:strRef>
          </c:tx>
          <c:spPr>
            <a:ln w="28575" cap="rnd">
              <a:solidFill>
                <a:schemeClr val="tx1"/>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SED_Spring!$AJ$19:$AJ$30</c:f>
              <c:numCache>
                <c:formatCode>General</c:formatCode>
                <c:ptCount val="12"/>
                <c:pt idx="0">
                  <c:v>662.52297297297298</c:v>
                </c:pt>
                <c:pt idx="1">
                  <c:v>780.88648648648643</c:v>
                </c:pt>
                <c:pt idx="2">
                  <c:v>600.64243243243232</c:v>
                </c:pt>
                <c:pt idx="3">
                  <c:v>662.52135135135143</c:v>
                </c:pt>
                <c:pt idx="4">
                  <c:v>932.65394594594579</c:v>
                </c:pt>
                <c:pt idx="5">
                  <c:v>779.83207297297292</c:v>
                </c:pt>
                <c:pt idx="6">
                  <c:v>545.41637837837834</c:v>
                </c:pt>
                <c:pt idx="7">
                  <c:v>194.27934594594595</c:v>
                </c:pt>
                <c:pt idx="8">
                  <c:v>182.4402189189189</c:v>
                </c:pt>
                <c:pt idx="9">
                  <c:v>154.16012729729727</c:v>
                </c:pt>
                <c:pt idx="10">
                  <c:v>248.97954054054054</c:v>
                </c:pt>
                <c:pt idx="11">
                  <c:v>481.46702702702697</c:v>
                </c:pt>
              </c:numCache>
            </c:numRef>
          </c:val>
          <c:smooth val="0"/>
          <c:extLst>
            <c:ext xmlns:c16="http://schemas.microsoft.com/office/drawing/2014/chart" uri="{C3380CC4-5D6E-409C-BE32-E72D297353CC}">
              <c16:uniqueId val="{00000000-1681-4E13-BD63-15B80B9870BB}"/>
            </c:ext>
          </c:extLst>
        </c:ser>
        <c:ser>
          <c:idx val="4"/>
          <c:order val="1"/>
          <c:tx>
            <c:strRef>
              <c:f>SED_Spring!$AK$18</c:f>
              <c:strCache>
                <c:ptCount val="1"/>
                <c:pt idx="0">
                  <c:v>GW</c:v>
                </c:pt>
              </c:strCache>
            </c:strRef>
          </c:tx>
          <c:spPr>
            <a:ln w="28575" cap="rnd">
              <a:solidFill>
                <a:schemeClr val="accent6"/>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SED_Spring!$AK$19:$AK$30</c:f>
              <c:numCache>
                <c:formatCode>General</c:formatCode>
                <c:ptCount val="12"/>
                <c:pt idx="0">
                  <c:v>489.54540540540552</c:v>
                </c:pt>
                <c:pt idx="1">
                  <c:v>586.85081081081069</c:v>
                </c:pt>
                <c:pt idx="2">
                  <c:v>428.75108108108117</c:v>
                </c:pt>
                <c:pt idx="3">
                  <c:v>435.24027027027034</c:v>
                </c:pt>
                <c:pt idx="4">
                  <c:v>529.69894594594621</c:v>
                </c:pt>
                <c:pt idx="5">
                  <c:v>491.72756486486486</c:v>
                </c:pt>
                <c:pt idx="6">
                  <c:v>381.27329729729735</c:v>
                </c:pt>
                <c:pt idx="7">
                  <c:v>140.79116756756756</c:v>
                </c:pt>
                <c:pt idx="8">
                  <c:v>134.44569189189193</c:v>
                </c:pt>
                <c:pt idx="9">
                  <c:v>112.4613954054054</c:v>
                </c:pt>
                <c:pt idx="10">
                  <c:v>185.64989189189183</c:v>
                </c:pt>
                <c:pt idx="11">
                  <c:v>381.72270270270275</c:v>
                </c:pt>
              </c:numCache>
            </c:numRef>
          </c:val>
          <c:smooth val="0"/>
          <c:extLst>
            <c:ext xmlns:c16="http://schemas.microsoft.com/office/drawing/2014/chart" uri="{C3380CC4-5D6E-409C-BE32-E72D297353CC}">
              <c16:uniqueId val="{00000001-1681-4E13-BD63-15B80B9870BB}"/>
            </c:ext>
          </c:extLst>
        </c:ser>
        <c:ser>
          <c:idx val="5"/>
          <c:order val="2"/>
          <c:tx>
            <c:strRef>
              <c:f>SED_Spring!$AL$18</c:f>
              <c:strCache>
                <c:ptCount val="1"/>
                <c:pt idx="0">
                  <c:v>CBS</c:v>
                </c:pt>
              </c:strCache>
            </c:strRef>
          </c:tx>
          <c:spPr>
            <a:ln w="28575" cap="rnd">
              <a:solidFill>
                <a:schemeClr val="accent4"/>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SED_Spring!$AL$19:$AL$30</c:f>
              <c:numCache>
                <c:formatCode>General</c:formatCode>
                <c:ptCount val="12"/>
                <c:pt idx="0">
                  <c:v>468.21675675675669</c:v>
                </c:pt>
                <c:pt idx="1">
                  <c:v>556.40162162162153</c:v>
                </c:pt>
                <c:pt idx="2">
                  <c:v>426.36108108108112</c:v>
                </c:pt>
                <c:pt idx="3">
                  <c:v>472.09540540540547</c:v>
                </c:pt>
                <c:pt idx="4">
                  <c:v>668.02940540540544</c:v>
                </c:pt>
                <c:pt idx="5">
                  <c:v>561.22942432432444</c:v>
                </c:pt>
                <c:pt idx="6">
                  <c:v>396.2027567567568</c:v>
                </c:pt>
                <c:pt idx="7">
                  <c:v>142.01122432432433</c:v>
                </c:pt>
                <c:pt idx="8">
                  <c:v>132.10188648648651</c:v>
                </c:pt>
                <c:pt idx="9">
                  <c:v>107.35612621621621</c:v>
                </c:pt>
                <c:pt idx="10">
                  <c:v>175.84856756756753</c:v>
                </c:pt>
                <c:pt idx="11">
                  <c:v>341.07513513513516</c:v>
                </c:pt>
              </c:numCache>
            </c:numRef>
          </c:val>
          <c:smooth val="0"/>
          <c:extLst>
            <c:ext xmlns:c16="http://schemas.microsoft.com/office/drawing/2014/chart" uri="{C3380CC4-5D6E-409C-BE32-E72D297353CC}">
              <c16:uniqueId val="{00000002-1681-4E13-BD63-15B80B9870BB}"/>
            </c:ext>
          </c:extLst>
        </c:ser>
        <c:ser>
          <c:idx val="1"/>
          <c:order val="3"/>
          <c:tx>
            <c:strRef>
              <c:f>SED_Spring!$AM$18</c:f>
              <c:strCache>
                <c:ptCount val="1"/>
                <c:pt idx="0">
                  <c:v>WASCOB</c:v>
                </c:pt>
              </c:strCache>
            </c:strRef>
          </c:tx>
          <c:spPr>
            <a:ln w="28575" cap="rnd">
              <a:solidFill>
                <a:srgbClr val="7030A0"/>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SED_Spring!$AM$19:$AM$30</c:f>
              <c:numCache>
                <c:formatCode>General</c:formatCode>
                <c:ptCount val="12"/>
                <c:pt idx="0">
                  <c:v>577.03189189189186</c:v>
                </c:pt>
                <c:pt idx="1">
                  <c:v>694.32432432432438</c:v>
                </c:pt>
                <c:pt idx="2">
                  <c:v>510.89513513513532</c:v>
                </c:pt>
                <c:pt idx="3">
                  <c:v>526.75081081081078</c:v>
                </c:pt>
                <c:pt idx="4">
                  <c:v>730.53851351351375</c:v>
                </c:pt>
                <c:pt idx="5">
                  <c:v>613.18357216216214</c:v>
                </c:pt>
                <c:pt idx="6">
                  <c:v>429.08859459459467</c:v>
                </c:pt>
                <c:pt idx="7">
                  <c:v>150.1260432432432</c:v>
                </c:pt>
                <c:pt idx="8">
                  <c:v>140.35255945945951</c:v>
                </c:pt>
                <c:pt idx="9">
                  <c:v>119.11101108108107</c:v>
                </c:pt>
                <c:pt idx="10">
                  <c:v>200.12891891891891</c:v>
                </c:pt>
                <c:pt idx="11">
                  <c:v>413.72189189189191</c:v>
                </c:pt>
              </c:numCache>
            </c:numRef>
          </c:val>
          <c:smooth val="0"/>
          <c:extLst>
            <c:ext xmlns:c16="http://schemas.microsoft.com/office/drawing/2014/chart" uri="{C3380CC4-5D6E-409C-BE32-E72D297353CC}">
              <c16:uniqueId val="{00000003-1681-4E13-BD63-15B80B9870BB}"/>
            </c:ext>
          </c:extLst>
        </c:ser>
        <c:ser>
          <c:idx val="6"/>
          <c:order val="4"/>
          <c:tx>
            <c:strRef>
              <c:f>SED_Spring!$AN$18</c:f>
              <c:strCache>
                <c:ptCount val="1"/>
                <c:pt idx="0">
                  <c:v>NRW</c:v>
                </c:pt>
              </c:strCache>
            </c:strRef>
          </c:tx>
          <c:spPr>
            <a:ln w="28575" cap="rnd">
              <a:solidFill>
                <a:schemeClr val="accent5"/>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SED_Spring!$AN$19:$AN$30</c:f>
              <c:numCache>
                <c:formatCode>General</c:formatCode>
                <c:ptCount val="12"/>
                <c:pt idx="0">
                  <c:v>293.57783783783782</c:v>
                </c:pt>
                <c:pt idx="1">
                  <c:v>351.39216216216209</c:v>
                </c:pt>
                <c:pt idx="2">
                  <c:v>267.92405405405407</c:v>
                </c:pt>
                <c:pt idx="3">
                  <c:v>293.47351351351364</c:v>
                </c:pt>
                <c:pt idx="4">
                  <c:v>405.32327297297303</c:v>
                </c:pt>
                <c:pt idx="5">
                  <c:v>338.1130945945946</c:v>
                </c:pt>
                <c:pt idx="6">
                  <c:v>242.12862162162156</c:v>
                </c:pt>
                <c:pt idx="7">
                  <c:v>87.114729729729746</c:v>
                </c:pt>
                <c:pt idx="8">
                  <c:v>84.808527027027054</c:v>
                </c:pt>
                <c:pt idx="9">
                  <c:v>68.167250810810827</c:v>
                </c:pt>
                <c:pt idx="10">
                  <c:v>111.01183783783782</c:v>
                </c:pt>
                <c:pt idx="11">
                  <c:v>215.74081081081084</c:v>
                </c:pt>
              </c:numCache>
            </c:numRef>
          </c:val>
          <c:smooth val="0"/>
          <c:extLst>
            <c:ext xmlns:c16="http://schemas.microsoft.com/office/drawing/2014/chart" uri="{C3380CC4-5D6E-409C-BE32-E72D297353CC}">
              <c16:uniqueId val="{00000004-1681-4E13-BD63-15B80B9870BB}"/>
            </c:ext>
          </c:extLst>
        </c:ser>
        <c:ser>
          <c:idx val="7"/>
          <c:order val="5"/>
          <c:tx>
            <c:strRef>
              <c:f>SED_Spring!$AO$18</c:f>
              <c:strCache>
                <c:ptCount val="1"/>
                <c:pt idx="0">
                  <c:v>FP</c:v>
                </c:pt>
              </c:strCache>
            </c:strRef>
          </c:tx>
          <c:spPr>
            <a:ln w="28575" cap="rnd">
              <a:solidFill>
                <a:schemeClr val="accent3"/>
              </a:solidFill>
              <a:prstDash val="sysDash"/>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SED_Spring!$AO$19:$AO$30</c:f>
              <c:numCache>
                <c:formatCode>General</c:formatCode>
                <c:ptCount val="12"/>
                <c:pt idx="0">
                  <c:v>653.19135135135116</c:v>
                </c:pt>
                <c:pt idx="1">
                  <c:v>770.18108108108117</c:v>
                </c:pt>
                <c:pt idx="2">
                  <c:v>592.8981081081082</c:v>
                </c:pt>
                <c:pt idx="3">
                  <c:v>653.38864864864865</c:v>
                </c:pt>
                <c:pt idx="4">
                  <c:v>920.83943243243243</c:v>
                </c:pt>
                <c:pt idx="5">
                  <c:v>769.13702162162167</c:v>
                </c:pt>
                <c:pt idx="6">
                  <c:v>537.74554054054056</c:v>
                </c:pt>
                <c:pt idx="7">
                  <c:v>191.85564054054058</c:v>
                </c:pt>
                <c:pt idx="8">
                  <c:v>179.91287297297296</c:v>
                </c:pt>
                <c:pt idx="9">
                  <c:v>152.08756972972975</c:v>
                </c:pt>
                <c:pt idx="10">
                  <c:v>245.62054054054056</c:v>
                </c:pt>
                <c:pt idx="11">
                  <c:v>474.85405405405413</c:v>
                </c:pt>
              </c:numCache>
            </c:numRef>
          </c:val>
          <c:smooth val="0"/>
          <c:extLst>
            <c:ext xmlns:c16="http://schemas.microsoft.com/office/drawing/2014/chart" uri="{C3380CC4-5D6E-409C-BE32-E72D297353CC}">
              <c16:uniqueId val="{00000005-1681-4E13-BD63-15B80B9870BB}"/>
            </c:ext>
          </c:extLst>
        </c:ser>
        <c:ser>
          <c:idx val="8"/>
          <c:order val="6"/>
          <c:tx>
            <c:strRef>
              <c:f>SED_Spring!$AP$18</c:f>
              <c:strCache>
                <c:ptCount val="1"/>
                <c:pt idx="0">
                  <c:v>GW + CBS</c:v>
                </c:pt>
              </c:strCache>
            </c:strRef>
          </c:tx>
          <c:spPr>
            <a:ln w="28575" cap="rnd">
              <a:solidFill>
                <a:schemeClr val="accent2"/>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SED_Spring!$AP$19:$AP$30</c:f>
              <c:numCache>
                <c:formatCode>General</c:formatCode>
                <c:ptCount val="12"/>
                <c:pt idx="0">
                  <c:v>377.5827027027027</c:v>
                </c:pt>
                <c:pt idx="1">
                  <c:v>455.06675675675689</c:v>
                </c:pt>
                <c:pt idx="2">
                  <c:v>332.52756756756759</c:v>
                </c:pt>
                <c:pt idx="3">
                  <c:v>344.6148648648649</c:v>
                </c:pt>
                <c:pt idx="4">
                  <c:v>432.56751351351352</c:v>
                </c:pt>
                <c:pt idx="5">
                  <c:v>398.22349999999994</c:v>
                </c:pt>
                <c:pt idx="6">
                  <c:v>307.75694594594597</c:v>
                </c:pt>
                <c:pt idx="7">
                  <c:v>112.88043783783783</c:v>
                </c:pt>
                <c:pt idx="8">
                  <c:v>106.33765945945947</c:v>
                </c:pt>
                <c:pt idx="9">
                  <c:v>86.160962972972953</c:v>
                </c:pt>
                <c:pt idx="10">
                  <c:v>142.93040540540537</c:v>
                </c:pt>
                <c:pt idx="11">
                  <c:v>290.77270270270265</c:v>
                </c:pt>
              </c:numCache>
            </c:numRef>
          </c:val>
          <c:smooth val="0"/>
          <c:extLst>
            <c:ext xmlns:c16="http://schemas.microsoft.com/office/drawing/2014/chart" uri="{C3380CC4-5D6E-409C-BE32-E72D297353CC}">
              <c16:uniqueId val="{00000006-1681-4E13-BD63-15B80B9870BB}"/>
            </c:ext>
          </c:extLst>
        </c:ser>
        <c:ser>
          <c:idx val="0"/>
          <c:order val="7"/>
          <c:tx>
            <c:strRef>
              <c:f>SED_Spring!$AQ$18</c:f>
              <c:strCache>
                <c:ptCount val="1"/>
                <c:pt idx="0">
                  <c:v>GW + CBS + WASCOB</c:v>
                </c:pt>
              </c:strCache>
            </c:strRef>
          </c:tx>
          <c:spPr>
            <a:ln w="28575" cap="rnd">
              <a:solidFill>
                <a:srgbClr val="C00000"/>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SED_Spring!$AQ$19:$AQ$30</c:f>
              <c:numCache>
                <c:formatCode>General</c:formatCode>
                <c:ptCount val="12"/>
                <c:pt idx="0">
                  <c:v>351.79756756756746</c:v>
                </c:pt>
                <c:pt idx="1">
                  <c:v>430.35675675675685</c:v>
                </c:pt>
                <c:pt idx="2">
                  <c:v>304.24216216216223</c:v>
                </c:pt>
                <c:pt idx="3">
                  <c:v>300.77972972972975</c:v>
                </c:pt>
                <c:pt idx="4">
                  <c:v>376.47942162162161</c:v>
                </c:pt>
                <c:pt idx="5">
                  <c:v>344.61895864864857</c:v>
                </c:pt>
                <c:pt idx="6">
                  <c:v>264.9627297297298</c:v>
                </c:pt>
                <c:pt idx="7">
                  <c:v>95.3171054054054</c:v>
                </c:pt>
                <c:pt idx="8">
                  <c:v>89.926837837837837</c:v>
                </c:pt>
                <c:pt idx="9">
                  <c:v>71.952002162162159</c:v>
                </c:pt>
                <c:pt idx="10">
                  <c:v>123.41178378378378</c:v>
                </c:pt>
                <c:pt idx="11">
                  <c:v>264.76675675675671</c:v>
                </c:pt>
              </c:numCache>
            </c:numRef>
          </c:val>
          <c:smooth val="0"/>
          <c:extLst>
            <c:ext xmlns:c16="http://schemas.microsoft.com/office/drawing/2014/chart" uri="{C3380CC4-5D6E-409C-BE32-E72D297353CC}">
              <c16:uniqueId val="{00000007-1681-4E13-BD63-15B80B9870BB}"/>
            </c:ext>
          </c:extLst>
        </c:ser>
        <c:ser>
          <c:idx val="9"/>
          <c:order val="8"/>
          <c:tx>
            <c:strRef>
              <c:f>SED_Spring!$AR$18</c:f>
              <c:strCache>
                <c:ptCount val="1"/>
                <c:pt idx="0">
                  <c:v>All ACPs</c:v>
                </c:pt>
              </c:strCache>
            </c:strRef>
          </c:tx>
          <c:spPr>
            <a:ln w="28575" cap="rnd">
              <a:solidFill>
                <a:schemeClr val="accent1">
                  <a:lumMod val="75000"/>
                </a:schemeClr>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SED_Spring!$AR$19:$AR$30</c:f>
              <c:numCache>
                <c:formatCode>General</c:formatCode>
                <c:ptCount val="12"/>
                <c:pt idx="0">
                  <c:v>154.95513513513512</c:v>
                </c:pt>
                <c:pt idx="1">
                  <c:v>191.60000000000005</c:v>
                </c:pt>
                <c:pt idx="2">
                  <c:v>135.24702702702697</c:v>
                </c:pt>
                <c:pt idx="3">
                  <c:v>134.6726216216216</c:v>
                </c:pt>
                <c:pt idx="4">
                  <c:v>167.34928648648648</c:v>
                </c:pt>
                <c:pt idx="5">
                  <c:v>151.30282162162158</c:v>
                </c:pt>
                <c:pt idx="6">
                  <c:v>117.66816216216213</c:v>
                </c:pt>
                <c:pt idx="7">
                  <c:v>44.202027027027036</c:v>
                </c:pt>
                <c:pt idx="8">
                  <c:v>44.118032432432429</c:v>
                </c:pt>
                <c:pt idx="9">
                  <c:v>32.21585567567567</c:v>
                </c:pt>
                <c:pt idx="10">
                  <c:v>55.571545945945942</c:v>
                </c:pt>
                <c:pt idx="11">
                  <c:v>116.81570270270274</c:v>
                </c:pt>
              </c:numCache>
            </c:numRef>
          </c:val>
          <c:smooth val="0"/>
          <c:extLst>
            <c:ext xmlns:c16="http://schemas.microsoft.com/office/drawing/2014/chart" uri="{C3380CC4-5D6E-409C-BE32-E72D297353CC}">
              <c16:uniqueId val="{00000008-1681-4E13-BD63-15B80B9870BB}"/>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latin typeface="Times New Roman" panose="02020603050405020304" pitchFamily="18" charset="0"/>
                    <a:cs typeface="Times New Roman" panose="02020603050405020304" pitchFamily="18" charset="0"/>
                  </a:rPr>
                  <a:t>Sediment (tonne/month)</a:t>
                </a:r>
              </a:p>
            </c:rich>
          </c:tx>
          <c:layout>
            <c:manualLayout>
              <c:xMode val="edge"/>
              <c:yMode val="edge"/>
              <c:x val="0"/>
              <c:y val="0.374447149755921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r"/>
      <c:layout>
        <c:manualLayout>
          <c:xMode val="edge"/>
          <c:yMode val="edge"/>
          <c:x val="7.2162632026796639E-2"/>
          <c:y val="1.3339572271992362E-3"/>
          <c:w val="0.92783736797320338"/>
          <c:h val="0.31442180101593165"/>
        </c:manualLayout>
      </c:layout>
      <c:overlay val="1"/>
      <c:spPr>
        <a:noFill/>
        <a:ln>
          <a:noFill/>
        </a:ln>
        <a:effectLst/>
      </c:spPr>
      <c:txPr>
        <a:bodyPr rot="0" spcFirstLastPara="1" vertOverflow="ellipsis" vert="horz" wrap="square" anchor="ctr" anchorCtr="1"/>
        <a:lstStyle/>
        <a:p>
          <a:pPr>
            <a:defRPr sz="1000" b="0" i="0" u="none" strike="noStrike" kern="1200" spc="-5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ysClr val="window" lastClr="FFFFFF"/>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24368663365723"/>
          <c:y val="4.2303453674001075E-2"/>
          <c:w val="0.75605431666728717"/>
          <c:h val="0.74735337319034589"/>
        </c:manualLayout>
      </c:layout>
      <c:lineChart>
        <c:grouping val="standard"/>
        <c:varyColors val="0"/>
        <c:ser>
          <c:idx val="3"/>
          <c:order val="0"/>
          <c:tx>
            <c:strRef>
              <c:f>SRP_Spring!$AN$17</c:f>
              <c:strCache>
                <c:ptCount val="1"/>
                <c:pt idx="0">
                  <c:v>Baseline</c:v>
                </c:pt>
              </c:strCache>
            </c:strRef>
          </c:tx>
          <c:spPr>
            <a:ln w="28575" cap="rnd">
              <a:solidFill>
                <a:schemeClr val="tx1"/>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SRP_Spring!$AN$18:$AN$29</c:f>
              <c:numCache>
                <c:formatCode>General</c:formatCode>
                <c:ptCount val="12"/>
                <c:pt idx="0">
                  <c:v>251.33837837837834</c:v>
                </c:pt>
                <c:pt idx="1">
                  <c:v>267.37972972972966</c:v>
                </c:pt>
                <c:pt idx="2">
                  <c:v>221.48891891891893</c:v>
                </c:pt>
                <c:pt idx="3">
                  <c:v>260.64108108108104</c:v>
                </c:pt>
                <c:pt idx="4">
                  <c:v>342.80308108108113</c:v>
                </c:pt>
                <c:pt idx="5">
                  <c:v>321.11727837837844</c:v>
                </c:pt>
                <c:pt idx="6">
                  <c:v>213.34824324324319</c:v>
                </c:pt>
                <c:pt idx="7">
                  <c:v>87.62248648648648</c:v>
                </c:pt>
                <c:pt idx="8">
                  <c:v>76.530189189189173</c:v>
                </c:pt>
                <c:pt idx="9">
                  <c:v>82.712491891891887</c:v>
                </c:pt>
                <c:pt idx="10">
                  <c:v>147.56389189189184</c:v>
                </c:pt>
                <c:pt idx="11">
                  <c:v>241.92918918918917</c:v>
                </c:pt>
              </c:numCache>
            </c:numRef>
          </c:val>
          <c:smooth val="0"/>
          <c:extLst>
            <c:ext xmlns:c16="http://schemas.microsoft.com/office/drawing/2014/chart" uri="{C3380CC4-5D6E-409C-BE32-E72D297353CC}">
              <c16:uniqueId val="{00000000-6E1A-4B74-BE10-A1926AAAC620}"/>
            </c:ext>
          </c:extLst>
        </c:ser>
        <c:ser>
          <c:idx val="4"/>
          <c:order val="1"/>
          <c:tx>
            <c:strRef>
              <c:f>SRP_Spring!$AO$17</c:f>
              <c:strCache>
                <c:ptCount val="1"/>
                <c:pt idx="0">
                  <c:v>GW</c:v>
                </c:pt>
              </c:strCache>
            </c:strRef>
          </c:tx>
          <c:spPr>
            <a:ln w="28575" cap="rnd">
              <a:solidFill>
                <a:schemeClr val="accent6"/>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SRP_Spring!$AO$18:$AO$29</c:f>
              <c:numCache>
                <c:formatCode>General</c:formatCode>
                <c:ptCount val="12"/>
                <c:pt idx="0">
                  <c:v>216.99972972972975</c:v>
                </c:pt>
                <c:pt idx="1">
                  <c:v>233.91135135135139</c:v>
                </c:pt>
                <c:pt idx="2">
                  <c:v>186.35756756756754</c:v>
                </c:pt>
                <c:pt idx="3">
                  <c:v>209.34162162162164</c:v>
                </c:pt>
                <c:pt idx="4">
                  <c:v>244.74656756756755</c:v>
                </c:pt>
                <c:pt idx="5">
                  <c:v>233.98304594594595</c:v>
                </c:pt>
                <c:pt idx="6">
                  <c:v>163.50364864864864</c:v>
                </c:pt>
                <c:pt idx="7">
                  <c:v>69.632135135135144</c:v>
                </c:pt>
                <c:pt idx="8">
                  <c:v>62.981756756756752</c:v>
                </c:pt>
                <c:pt idx="9">
                  <c:v>70.336029729729717</c:v>
                </c:pt>
                <c:pt idx="10">
                  <c:v>130.22854054054051</c:v>
                </c:pt>
                <c:pt idx="11">
                  <c:v>219.88108108108108</c:v>
                </c:pt>
              </c:numCache>
            </c:numRef>
          </c:val>
          <c:smooth val="0"/>
          <c:extLst>
            <c:ext xmlns:c16="http://schemas.microsoft.com/office/drawing/2014/chart" uri="{C3380CC4-5D6E-409C-BE32-E72D297353CC}">
              <c16:uniqueId val="{00000001-6E1A-4B74-BE10-A1926AAAC620}"/>
            </c:ext>
          </c:extLst>
        </c:ser>
        <c:ser>
          <c:idx val="5"/>
          <c:order val="2"/>
          <c:tx>
            <c:strRef>
              <c:f>SRP_Spring!$AP$17</c:f>
              <c:strCache>
                <c:ptCount val="1"/>
                <c:pt idx="0">
                  <c:v>CBS</c:v>
                </c:pt>
              </c:strCache>
            </c:strRef>
          </c:tx>
          <c:spPr>
            <a:ln w="28575" cap="rnd">
              <a:solidFill>
                <a:schemeClr val="accent4"/>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SRP_Spring!$AP$18:$AP$29</c:f>
              <c:numCache>
                <c:formatCode>General</c:formatCode>
                <c:ptCount val="12"/>
                <c:pt idx="0">
                  <c:v>212.122972972973</c:v>
                </c:pt>
                <c:pt idx="1">
                  <c:v>226.77729729729737</c:v>
                </c:pt>
                <c:pt idx="2">
                  <c:v>187.26189189189191</c:v>
                </c:pt>
                <c:pt idx="3">
                  <c:v>219.08432432432431</c:v>
                </c:pt>
                <c:pt idx="4">
                  <c:v>283.13881081081081</c:v>
                </c:pt>
                <c:pt idx="5">
                  <c:v>265.06590540540532</c:v>
                </c:pt>
                <c:pt idx="6">
                  <c:v>176.91991891891894</c:v>
                </c:pt>
                <c:pt idx="7">
                  <c:v>73.942243243243283</c:v>
                </c:pt>
                <c:pt idx="8">
                  <c:v>64.407891891891879</c:v>
                </c:pt>
                <c:pt idx="9">
                  <c:v>69.281835135135125</c:v>
                </c:pt>
                <c:pt idx="10">
                  <c:v>124.40651351351352</c:v>
                </c:pt>
                <c:pt idx="11">
                  <c:v>206.45000000000002</c:v>
                </c:pt>
              </c:numCache>
            </c:numRef>
          </c:val>
          <c:smooth val="0"/>
          <c:extLst>
            <c:ext xmlns:c16="http://schemas.microsoft.com/office/drawing/2014/chart" uri="{C3380CC4-5D6E-409C-BE32-E72D297353CC}">
              <c16:uniqueId val="{00000002-6E1A-4B74-BE10-A1926AAAC620}"/>
            </c:ext>
          </c:extLst>
        </c:ser>
        <c:ser>
          <c:idx val="1"/>
          <c:order val="3"/>
          <c:tx>
            <c:strRef>
              <c:f>SRP_Spring!$AQ$17</c:f>
              <c:strCache>
                <c:ptCount val="1"/>
                <c:pt idx="0">
                  <c:v>WASCOB</c:v>
                </c:pt>
              </c:strCache>
            </c:strRef>
          </c:tx>
          <c:spPr>
            <a:ln w="28575" cap="rnd">
              <a:solidFill>
                <a:srgbClr val="7030A0"/>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SRP_Spring!$AQ$18:$AQ$29</c:f>
              <c:numCache>
                <c:formatCode>General</c:formatCode>
                <c:ptCount val="12"/>
                <c:pt idx="0">
                  <c:v>235.13297297297296</c:v>
                </c:pt>
                <c:pt idx="1">
                  <c:v>255.12054054054056</c:v>
                </c:pt>
                <c:pt idx="2">
                  <c:v>201.60405405405405</c:v>
                </c:pt>
                <c:pt idx="3">
                  <c:v>221.39270270270279</c:v>
                </c:pt>
                <c:pt idx="4">
                  <c:v>284.23267567567564</c:v>
                </c:pt>
                <c:pt idx="5">
                  <c:v>268.22682702702707</c:v>
                </c:pt>
                <c:pt idx="6">
                  <c:v>178.09635135135136</c:v>
                </c:pt>
                <c:pt idx="7">
                  <c:v>73.38864864864864</c:v>
                </c:pt>
                <c:pt idx="8">
                  <c:v>63.845675675675672</c:v>
                </c:pt>
                <c:pt idx="9">
                  <c:v>69.804010810810809</c:v>
                </c:pt>
                <c:pt idx="10">
                  <c:v>127.31681081081078</c:v>
                </c:pt>
                <c:pt idx="11">
                  <c:v>222.73189189189185</c:v>
                </c:pt>
              </c:numCache>
            </c:numRef>
          </c:val>
          <c:smooth val="0"/>
          <c:extLst>
            <c:ext xmlns:c16="http://schemas.microsoft.com/office/drawing/2014/chart" uri="{C3380CC4-5D6E-409C-BE32-E72D297353CC}">
              <c16:uniqueId val="{00000003-6E1A-4B74-BE10-A1926AAAC620}"/>
            </c:ext>
          </c:extLst>
        </c:ser>
        <c:ser>
          <c:idx val="6"/>
          <c:order val="4"/>
          <c:tx>
            <c:strRef>
              <c:f>SRP_Spring!$AR$17</c:f>
              <c:strCache>
                <c:ptCount val="1"/>
                <c:pt idx="0">
                  <c:v>NRW</c:v>
                </c:pt>
              </c:strCache>
            </c:strRef>
          </c:tx>
          <c:spPr>
            <a:ln w="28575" cap="rnd">
              <a:solidFill>
                <a:schemeClr val="accent5"/>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SRP_Spring!$AR$18:$AR$29</c:f>
              <c:numCache>
                <c:formatCode>General</c:formatCode>
                <c:ptCount val="12"/>
                <c:pt idx="0">
                  <c:v>320.37864864864866</c:v>
                </c:pt>
                <c:pt idx="1">
                  <c:v>335.84864864864858</c:v>
                </c:pt>
                <c:pt idx="2">
                  <c:v>296.20729729729732</c:v>
                </c:pt>
                <c:pt idx="3">
                  <c:v>315.53945945945952</c:v>
                </c:pt>
                <c:pt idx="4">
                  <c:v>399.61621621621634</c:v>
                </c:pt>
                <c:pt idx="5">
                  <c:v>434.76621621621632</c:v>
                </c:pt>
                <c:pt idx="6">
                  <c:v>305.9283783783784</c:v>
                </c:pt>
                <c:pt idx="7">
                  <c:v>136.15675675675675</c:v>
                </c:pt>
                <c:pt idx="8">
                  <c:v>109.50835135135135</c:v>
                </c:pt>
                <c:pt idx="9">
                  <c:v>104.69868378378376</c:v>
                </c:pt>
                <c:pt idx="10">
                  <c:v>160.30337837837837</c:v>
                </c:pt>
                <c:pt idx="11">
                  <c:v>267.24243243243245</c:v>
                </c:pt>
              </c:numCache>
            </c:numRef>
          </c:val>
          <c:smooth val="0"/>
          <c:extLst>
            <c:ext xmlns:c16="http://schemas.microsoft.com/office/drawing/2014/chart" uri="{C3380CC4-5D6E-409C-BE32-E72D297353CC}">
              <c16:uniqueId val="{00000004-6E1A-4B74-BE10-A1926AAAC620}"/>
            </c:ext>
          </c:extLst>
        </c:ser>
        <c:ser>
          <c:idx val="7"/>
          <c:order val="5"/>
          <c:tx>
            <c:strRef>
              <c:f>SRP_Spring!$AS$17</c:f>
              <c:strCache>
                <c:ptCount val="1"/>
                <c:pt idx="0">
                  <c:v>FP</c:v>
                </c:pt>
              </c:strCache>
            </c:strRef>
          </c:tx>
          <c:spPr>
            <a:ln w="28575" cap="rnd">
              <a:solidFill>
                <a:schemeClr val="accent3"/>
              </a:solidFill>
              <a:prstDash val="sysDash"/>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SRP_Spring!$AS$18:$AS$29</c:f>
              <c:numCache>
                <c:formatCode>General</c:formatCode>
                <c:ptCount val="12"/>
                <c:pt idx="0">
                  <c:v>253.22081081081086</c:v>
                </c:pt>
                <c:pt idx="1">
                  <c:v>269.48999999999995</c:v>
                </c:pt>
                <c:pt idx="2">
                  <c:v>223.53432432432425</c:v>
                </c:pt>
                <c:pt idx="3">
                  <c:v>260.22054054054053</c:v>
                </c:pt>
                <c:pt idx="4">
                  <c:v>344.90375675675682</c:v>
                </c:pt>
                <c:pt idx="5">
                  <c:v>323.20513513513521</c:v>
                </c:pt>
                <c:pt idx="6">
                  <c:v>215.45959459459462</c:v>
                </c:pt>
                <c:pt idx="7">
                  <c:v>88.736405405405407</c:v>
                </c:pt>
                <c:pt idx="8">
                  <c:v>77.445972972972967</c:v>
                </c:pt>
                <c:pt idx="9">
                  <c:v>83.713886486486501</c:v>
                </c:pt>
                <c:pt idx="10">
                  <c:v>148.34694594594595</c:v>
                </c:pt>
                <c:pt idx="11">
                  <c:v>242.91162162162166</c:v>
                </c:pt>
              </c:numCache>
            </c:numRef>
          </c:val>
          <c:smooth val="0"/>
          <c:extLst>
            <c:ext xmlns:c16="http://schemas.microsoft.com/office/drawing/2014/chart" uri="{C3380CC4-5D6E-409C-BE32-E72D297353CC}">
              <c16:uniqueId val="{00000005-6E1A-4B74-BE10-A1926AAAC620}"/>
            </c:ext>
          </c:extLst>
        </c:ser>
        <c:ser>
          <c:idx val="8"/>
          <c:order val="6"/>
          <c:tx>
            <c:strRef>
              <c:f>SRP_Spring!$AT$17</c:f>
              <c:strCache>
                <c:ptCount val="1"/>
                <c:pt idx="0">
                  <c:v>GW + CBS</c:v>
                </c:pt>
              </c:strCache>
            </c:strRef>
          </c:tx>
          <c:spPr>
            <a:ln w="28575" cap="rnd">
              <a:solidFill>
                <a:schemeClr val="accent2"/>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SRP_Spring!$AT$18:$AT$29</c:f>
              <c:numCache>
                <c:formatCode>General</c:formatCode>
                <c:ptCount val="12"/>
                <c:pt idx="0">
                  <c:v>190.61270270270271</c:v>
                </c:pt>
                <c:pt idx="1">
                  <c:v>206.2908108108108</c:v>
                </c:pt>
                <c:pt idx="2">
                  <c:v>164.98405405405407</c:v>
                </c:pt>
                <c:pt idx="3">
                  <c:v>185.85864864864863</c:v>
                </c:pt>
                <c:pt idx="4">
                  <c:v>219.0189189189189</c:v>
                </c:pt>
                <c:pt idx="5">
                  <c:v>208.5403648648649</c:v>
                </c:pt>
                <c:pt idx="6">
                  <c:v>145.4321351351351</c:v>
                </c:pt>
                <c:pt idx="7">
                  <c:v>62.3467027027027</c:v>
                </c:pt>
                <c:pt idx="8">
                  <c:v>55.917567567567573</c:v>
                </c:pt>
                <c:pt idx="9">
                  <c:v>61.52345945945946</c:v>
                </c:pt>
                <c:pt idx="10">
                  <c:v>113.52510810810811</c:v>
                </c:pt>
                <c:pt idx="11">
                  <c:v>192.69918918918918</c:v>
                </c:pt>
              </c:numCache>
            </c:numRef>
          </c:val>
          <c:smooth val="0"/>
          <c:extLst>
            <c:ext xmlns:c16="http://schemas.microsoft.com/office/drawing/2014/chart" uri="{C3380CC4-5D6E-409C-BE32-E72D297353CC}">
              <c16:uniqueId val="{00000006-6E1A-4B74-BE10-A1926AAAC620}"/>
            </c:ext>
          </c:extLst>
        </c:ser>
        <c:ser>
          <c:idx val="0"/>
          <c:order val="7"/>
          <c:tx>
            <c:strRef>
              <c:f>SRP_Spring!$AU$17</c:f>
              <c:strCache>
                <c:ptCount val="1"/>
                <c:pt idx="0">
                  <c:v>GW + CBS + WASCOB</c:v>
                </c:pt>
              </c:strCache>
            </c:strRef>
          </c:tx>
          <c:spPr>
            <a:ln w="28575" cap="rnd">
              <a:solidFill>
                <a:srgbClr val="C00000"/>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SRP_Spring!$AU$18:$AU$29</c:f>
              <c:numCache>
                <c:formatCode>General</c:formatCode>
                <c:ptCount val="12"/>
                <c:pt idx="0">
                  <c:v>183.0921621621622</c:v>
                </c:pt>
                <c:pt idx="1">
                  <c:v>201.54189189189188</c:v>
                </c:pt>
                <c:pt idx="2">
                  <c:v>155.57675675675677</c:v>
                </c:pt>
                <c:pt idx="3">
                  <c:v>166.16378378378377</c:v>
                </c:pt>
                <c:pt idx="4">
                  <c:v>193.57927027027026</c:v>
                </c:pt>
                <c:pt idx="5">
                  <c:v>184.97953513513511</c:v>
                </c:pt>
                <c:pt idx="6">
                  <c:v>128.79727027027027</c:v>
                </c:pt>
                <c:pt idx="7">
                  <c:v>55.416972972972985</c:v>
                </c:pt>
                <c:pt idx="8">
                  <c:v>49.407837837837839</c:v>
                </c:pt>
                <c:pt idx="9">
                  <c:v>54.19012432432433</c:v>
                </c:pt>
                <c:pt idx="10">
                  <c:v>101.23848648648649</c:v>
                </c:pt>
                <c:pt idx="11">
                  <c:v>181.31054054054053</c:v>
                </c:pt>
              </c:numCache>
            </c:numRef>
          </c:val>
          <c:smooth val="0"/>
          <c:extLst>
            <c:ext xmlns:c16="http://schemas.microsoft.com/office/drawing/2014/chart" uri="{C3380CC4-5D6E-409C-BE32-E72D297353CC}">
              <c16:uniqueId val="{00000007-6E1A-4B74-BE10-A1926AAAC620}"/>
            </c:ext>
          </c:extLst>
        </c:ser>
        <c:ser>
          <c:idx val="9"/>
          <c:order val="8"/>
          <c:tx>
            <c:strRef>
              <c:f>SRP_Spring!$AV$17</c:f>
              <c:strCache>
                <c:ptCount val="1"/>
                <c:pt idx="0">
                  <c:v>All ACPs</c:v>
                </c:pt>
              </c:strCache>
            </c:strRef>
          </c:tx>
          <c:spPr>
            <a:ln w="28575" cap="rnd">
              <a:solidFill>
                <a:schemeClr val="accent1">
                  <a:lumMod val="75000"/>
                </a:schemeClr>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SRP_Spring!$AV$18:$AV$29</c:f>
              <c:numCache>
                <c:formatCode>General</c:formatCode>
                <c:ptCount val="12"/>
                <c:pt idx="0">
                  <c:v>223.33081081081076</c:v>
                </c:pt>
                <c:pt idx="1">
                  <c:v>239.51891891891893</c:v>
                </c:pt>
                <c:pt idx="2">
                  <c:v>201.6564864864865</c:v>
                </c:pt>
                <c:pt idx="3">
                  <c:v>194.04729729729732</c:v>
                </c:pt>
                <c:pt idx="4">
                  <c:v>223.53918918918922</c:v>
                </c:pt>
                <c:pt idx="5">
                  <c:v>238.29729729729729</c:v>
                </c:pt>
                <c:pt idx="6">
                  <c:v>173.99297297297301</c:v>
                </c:pt>
                <c:pt idx="7">
                  <c:v>80.368432432432442</c:v>
                </c:pt>
                <c:pt idx="8">
                  <c:v>66.155081081081079</c:v>
                </c:pt>
                <c:pt idx="9">
                  <c:v>62.960862162162137</c:v>
                </c:pt>
                <c:pt idx="10">
                  <c:v>102.28421621621624</c:v>
                </c:pt>
                <c:pt idx="11">
                  <c:v>185.1045945945946</c:v>
                </c:pt>
              </c:numCache>
            </c:numRef>
          </c:val>
          <c:smooth val="0"/>
          <c:extLst>
            <c:ext xmlns:c16="http://schemas.microsoft.com/office/drawing/2014/chart" uri="{C3380CC4-5D6E-409C-BE32-E72D297353CC}">
              <c16:uniqueId val="{00000008-6E1A-4B74-BE10-A1926AAAC620}"/>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SRP (kg/month)</a:t>
                </a:r>
              </a:p>
            </c:rich>
          </c:tx>
          <c:layout>
            <c:manualLayout>
              <c:xMode val="edge"/>
              <c:yMode val="edge"/>
              <c:x val="4.2422098953873643E-3"/>
              <c:y val="0.162966711043209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plotVisOnly val="1"/>
    <c:dispBlanksAs val="gap"/>
    <c:showDLblsOverMax val="0"/>
    <c:extLst/>
  </c:chart>
  <c:spPr>
    <a:solidFill>
      <a:schemeClr val="bg1"/>
    </a:solidFill>
    <a:ln w="0" cap="flat" cmpd="sng" algn="ctr">
      <a:solidFill>
        <a:sysClr val="window" lastClr="FFFFFF"/>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486002010349578"/>
          <c:y val="5.9118086791445187E-2"/>
          <c:w val="0.7573340530881203"/>
          <c:h val="0.75107939632545928"/>
        </c:manualLayout>
      </c:layout>
      <c:lineChart>
        <c:grouping val="standard"/>
        <c:varyColors val="0"/>
        <c:ser>
          <c:idx val="3"/>
          <c:order val="0"/>
          <c:tx>
            <c:strRef>
              <c:f>TOTP_Spring!$AM$18</c:f>
              <c:strCache>
                <c:ptCount val="1"/>
                <c:pt idx="0">
                  <c:v>Baseline</c:v>
                </c:pt>
              </c:strCache>
            </c:strRef>
          </c:tx>
          <c:spPr>
            <a:ln w="28575" cap="rnd">
              <a:solidFill>
                <a:schemeClr val="tx1"/>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TOTP_Spring!$AM$19:$AM$30</c:f>
              <c:numCache>
                <c:formatCode>General</c:formatCode>
                <c:ptCount val="12"/>
                <c:pt idx="0">
                  <c:v>1909</c:v>
                </c:pt>
                <c:pt idx="1">
                  <c:v>2173.9270270270267</c:v>
                </c:pt>
                <c:pt idx="2">
                  <c:v>1636.1567567567567</c:v>
                </c:pt>
                <c:pt idx="3">
                  <c:v>1828.3270270270273</c:v>
                </c:pt>
                <c:pt idx="4">
                  <c:v>2405.3475405405406</c:v>
                </c:pt>
                <c:pt idx="5">
                  <c:v>2032.9505972972977</c:v>
                </c:pt>
                <c:pt idx="6">
                  <c:v>1327.6257567567566</c:v>
                </c:pt>
                <c:pt idx="7">
                  <c:v>459.12870270270275</c:v>
                </c:pt>
                <c:pt idx="8">
                  <c:v>413.79459459459463</c:v>
                </c:pt>
                <c:pt idx="9">
                  <c:v>405.7032972972973</c:v>
                </c:pt>
                <c:pt idx="10">
                  <c:v>771.7141621621621</c:v>
                </c:pt>
                <c:pt idx="11">
                  <c:v>1463.6432432432434</c:v>
                </c:pt>
              </c:numCache>
            </c:numRef>
          </c:val>
          <c:smooth val="0"/>
          <c:extLst>
            <c:ext xmlns:c16="http://schemas.microsoft.com/office/drawing/2014/chart" uri="{C3380CC4-5D6E-409C-BE32-E72D297353CC}">
              <c16:uniqueId val="{00000000-7018-4853-B171-94517A128CFE}"/>
            </c:ext>
          </c:extLst>
        </c:ser>
        <c:ser>
          <c:idx val="4"/>
          <c:order val="1"/>
          <c:tx>
            <c:strRef>
              <c:f>TOTP_Spring!$AN$18</c:f>
              <c:strCache>
                <c:ptCount val="1"/>
                <c:pt idx="0">
                  <c:v>GW</c:v>
                </c:pt>
              </c:strCache>
            </c:strRef>
          </c:tx>
          <c:spPr>
            <a:ln w="28575" cap="rnd">
              <a:solidFill>
                <a:schemeClr val="accent6"/>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TOTP_Spring!$AN$19:$AN$30</c:f>
              <c:numCache>
                <c:formatCode>General</c:formatCode>
                <c:ptCount val="12"/>
                <c:pt idx="0">
                  <c:v>1391.6405405405405</c:v>
                </c:pt>
                <c:pt idx="1">
                  <c:v>1636.1540540540541</c:v>
                </c:pt>
                <c:pt idx="2">
                  <c:v>1182.2027027027025</c:v>
                </c:pt>
                <c:pt idx="3">
                  <c:v>1197.6378378378381</c:v>
                </c:pt>
                <c:pt idx="4">
                  <c:v>1416.387189189189</c:v>
                </c:pt>
                <c:pt idx="5">
                  <c:v>1283.9389675675675</c:v>
                </c:pt>
                <c:pt idx="6">
                  <c:v>929.90410810810806</c:v>
                </c:pt>
                <c:pt idx="7">
                  <c:v>338.91202702702708</c:v>
                </c:pt>
                <c:pt idx="8">
                  <c:v>309.67289189189182</c:v>
                </c:pt>
                <c:pt idx="9">
                  <c:v>295.18712972972975</c:v>
                </c:pt>
                <c:pt idx="10">
                  <c:v>582.52624324324313</c:v>
                </c:pt>
                <c:pt idx="11">
                  <c:v>1161.2837837837837</c:v>
                </c:pt>
              </c:numCache>
            </c:numRef>
          </c:val>
          <c:smooth val="0"/>
          <c:extLst>
            <c:ext xmlns:c16="http://schemas.microsoft.com/office/drawing/2014/chart" uri="{C3380CC4-5D6E-409C-BE32-E72D297353CC}">
              <c16:uniqueId val="{00000001-7018-4853-B171-94517A128CFE}"/>
            </c:ext>
          </c:extLst>
        </c:ser>
        <c:ser>
          <c:idx val="5"/>
          <c:order val="2"/>
          <c:tx>
            <c:strRef>
              <c:f>TOTP_Spring!$AO$18</c:f>
              <c:strCache>
                <c:ptCount val="1"/>
                <c:pt idx="0">
                  <c:v>CBS</c:v>
                </c:pt>
              </c:strCache>
            </c:strRef>
          </c:tx>
          <c:spPr>
            <a:ln w="28575" cap="rnd">
              <a:solidFill>
                <a:schemeClr val="accent4"/>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TOTP_Spring!$AO$19:$AO$30</c:f>
              <c:numCache>
                <c:formatCode>General</c:formatCode>
                <c:ptCount val="12"/>
                <c:pt idx="0">
                  <c:v>1471.5891891891893</c:v>
                </c:pt>
                <c:pt idx="1">
                  <c:v>1682.1486486486488</c:v>
                </c:pt>
                <c:pt idx="2">
                  <c:v>1275.0594594594593</c:v>
                </c:pt>
                <c:pt idx="3">
                  <c:v>1421.1756756756756</c:v>
                </c:pt>
                <c:pt idx="4">
                  <c:v>1874.6496756756758</c:v>
                </c:pt>
                <c:pt idx="5">
                  <c:v>1592.1141189189191</c:v>
                </c:pt>
                <c:pt idx="6">
                  <c:v>1044.2973513513514</c:v>
                </c:pt>
                <c:pt idx="7">
                  <c:v>364.41197297297293</c:v>
                </c:pt>
                <c:pt idx="8">
                  <c:v>326.06935135135132</c:v>
                </c:pt>
                <c:pt idx="9">
                  <c:v>311.32034054054054</c:v>
                </c:pt>
                <c:pt idx="10">
                  <c:v>597.10297297297302</c:v>
                </c:pt>
                <c:pt idx="11">
                  <c:v>1135.7216216216216</c:v>
                </c:pt>
              </c:numCache>
            </c:numRef>
          </c:val>
          <c:smooth val="0"/>
          <c:extLst>
            <c:ext xmlns:c16="http://schemas.microsoft.com/office/drawing/2014/chart" uri="{C3380CC4-5D6E-409C-BE32-E72D297353CC}">
              <c16:uniqueId val="{00000002-7018-4853-B171-94517A128CFE}"/>
            </c:ext>
          </c:extLst>
        </c:ser>
        <c:ser>
          <c:idx val="1"/>
          <c:order val="3"/>
          <c:tx>
            <c:strRef>
              <c:f>TOTP_Spring!$AP$18</c:f>
              <c:strCache>
                <c:ptCount val="1"/>
                <c:pt idx="0">
                  <c:v>WASCOB</c:v>
                </c:pt>
              </c:strCache>
            </c:strRef>
          </c:tx>
          <c:spPr>
            <a:ln w="28575" cap="rnd">
              <a:solidFill>
                <a:srgbClr val="7030A0"/>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TOTP_Spring!$AP$19:$AP$30</c:f>
              <c:numCache>
                <c:formatCode>General</c:formatCode>
                <c:ptCount val="12"/>
                <c:pt idx="0">
                  <c:v>1700.2783783783786</c:v>
                </c:pt>
                <c:pt idx="1">
                  <c:v>1975.872972972973</c:v>
                </c:pt>
                <c:pt idx="2">
                  <c:v>1423.0189189189189</c:v>
                </c:pt>
                <c:pt idx="3">
                  <c:v>1477.0864864864866</c:v>
                </c:pt>
                <c:pt idx="4">
                  <c:v>1915.0584054054052</c:v>
                </c:pt>
                <c:pt idx="5">
                  <c:v>1632.7033702702704</c:v>
                </c:pt>
                <c:pt idx="6">
                  <c:v>1066.3995405405403</c:v>
                </c:pt>
                <c:pt idx="7">
                  <c:v>362.57851351351349</c:v>
                </c:pt>
                <c:pt idx="8">
                  <c:v>323.92108108108107</c:v>
                </c:pt>
                <c:pt idx="9">
                  <c:v>321.6859351351352</c:v>
                </c:pt>
                <c:pt idx="10">
                  <c:v>630.6943513513512</c:v>
                </c:pt>
                <c:pt idx="11">
                  <c:v>1283.1945945945945</c:v>
                </c:pt>
              </c:numCache>
            </c:numRef>
          </c:val>
          <c:smooth val="0"/>
          <c:extLst>
            <c:ext xmlns:c16="http://schemas.microsoft.com/office/drawing/2014/chart" uri="{C3380CC4-5D6E-409C-BE32-E72D297353CC}">
              <c16:uniqueId val="{00000003-7018-4853-B171-94517A128CFE}"/>
            </c:ext>
          </c:extLst>
        </c:ser>
        <c:ser>
          <c:idx val="6"/>
          <c:order val="4"/>
          <c:tx>
            <c:strRef>
              <c:f>TOTP_Spring!$AQ$18</c:f>
              <c:strCache>
                <c:ptCount val="1"/>
                <c:pt idx="0">
                  <c:v>NRW</c:v>
                </c:pt>
              </c:strCache>
            </c:strRef>
          </c:tx>
          <c:spPr>
            <a:ln w="28575" cap="rnd">
              <a:solidFill>
                <a:schemeClr val="accent5"/>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TOTP_Spring!$AQ$19:$AQ$30</c:f>
              <c:numCache>
                <c:formatCode>General</c:formatCode>
                <c:ptCount val="12"/>
                <c:pt idx="0">
                  <c:v>1837.745945945946</c:v>
                </c:pt>
                <c:pt idx="1">
                  <c:v>2073.7027027027025</c:v>
                </c:pt>
                <c:pt idx="2">
                  <c:v>1688.5351351351353</c:v>
                </c:pt>
                <c:pt idx="3">
                  <c:v>1703.7486486486487</c:v>
                </c:pt>
                <c:pt idx="4">
                  <c:v>2116.9175675675674</c:v>
                </c:pt>
                <c:pt idx="5">
                  <c:v>2048.635135135135</c:v>
                </c:pt>
                <c:pt idx="6">
                  <c:v>1400.6354054054052</c:v>
                </c:pt>
                <c:pt idx="7">
                  <c:v>524.18216216216229</c:v>
                </c:pt>
                <c:pt idx="8">
                  <c:v>453.56624324324326</c:v>
                </c:pt>
                <c:pt idx="9">
                  <c:v>430.13689189189182</c:v>
                </c:pt>
                <c:pt idx="10">
                  <c:v>738.00027027027022</c:v>
                </c:pt>
                <c:pt idx="11">
                  <c:v>1367.1945945945945</c:v>
                </c:pt>
              </c:numCache>
            </c:numRef>
          </c:val>
          <c:smooth val="0"/>
          <c:extLst>
            <c:ext xmlns:c16="http://schemas.microsoft.com/office/drawing/2014/chart" uri="{C3380CC4-5D6E-409C-BE32-E72D297353CC}">
              <c16:uniqueId val="{00000004-7018-4853-B171-94517A128CFE}"/>
            </c:ext>
          </c:extLst>
        </c:ser>
        <c:ser>
          <c:idx val="7"/>
          <c:order val="5"/>
          <c:tx>
            <c:strRef>
              <c:f>TOTP_Spring!$AR$18</c:f>
              <c:strCache>
                <c:ptCount val="1"/>
                <c:pt idx="0">
                  <c:v>FP</c:v>
                </c:pt>
              </c:strCache>
            </c:strRef>
          </c:tx>
          <c:spPr>
            <a:ln w="28575" cap="rnd">
              <a:solidFill>
                <a:schemeClr val="accent3"/>
              </a:solidFill>
              <a:prstDash val="sysDash"/>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TOTP_Spring!$AR$19:$AR$30</c:f>
              <c:numCache>
                <c:formatCode>General</c:formatCode>
                <c:ptCount val="12"/>
                <c:pt idx="0">
                  <c:v>1906.5432432432433</c:v>
                </c:pt>
                <c:pt idx="1">
                  <c:v>2171.0216216216213</c:v>
                </c:pt>
                <c:pt idx="2">
                  <c:v>1637.1459459459461</c:v>
                </c:pt>
                <c:pt idx="3">
                  <c:v>1818.3378378378379</c:v>
                </c:pt>
                <c:pt idx="4">
                  <c:v>2401.078918918919</c:v>
                </c:pt>
                <c:pt idx="5">
                  <c:v>2030.4042324324325</c:v>
                </c:pt>
                <c:pt idx="6">
                  <c:v>1327.5985405405404</c:v>
                </c:pt>
                <c:pt idx="7">
                  <c:v>460.53810810810808</c:v>
                </c:pt>
                <c:pt idx="8">
                  <c:v>414.63283783783783</c:v>
                </c:pt>
                <c:pt idx="9">
                  <c:v>407.17641351351358</c:v>
                </c:pt>
                <c:pt idx="10">
                  <c:v>771.975864864865</c:v>
                </c:pt>
                <c:pt idx="11">
                  <c:v>1461.8135135135135</c:v>
                </c:pt>
              </c:numCache>
            </c:numRef>
          </c:val>
          <c:smooth val="0"/>
          <c:extLst>
            <c:ext xmlns:c16="http://schemas.microsoft.com/office/drawing/2014/chart" uri="{C3380CC4-5D6E-409C-BE32-E72D297353CC}">
              <c16:uniqueId val="{00000005-7018-4853-B171-94517A128CFE}"/>
            </c:ext>
          </c:extLst>
        </c:ser>
        <c:ser>
          <c:idx val="8"/>
          <c:order val="6"/>
          <c:tx>
            <c:strRef>
              <c:f>TOTP_Spring!$AS$18</c:f>
              <c:strCache>
                <c:ptCount val="1"/>
                <c:pt idx="0">
                  <c:v>GW + CBS</c:v>
                </c:pt>
              </c:strCache>
            </c:strRef>
          </c:tx>
          <c:spPr>
            <a:ln w="28575" cap="rnd">
              <a:solidFill>
                <a:schemeClr val="accent2"/>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TOTP_Spring!$AS$19:$AS$30</c:f>
              <c:numCache>
                <c:formatCode>General</c:formatCode>
                <c:ptCount val="12"/>
                <c:pt idx="0">
                  <c:v>1158.52972972973</c:v>
                </c:pt>
                <c:pt idx="1">
                  <c:v>1363.6729729729727</c:v>
                </c:pt>
                <c:pt idx="2">
                  <c:v>997.49729729729734</c:v>
                </c:pt>
                <c:pt idx="3">
                  <c:v>1024.0432432432433</c:v>
                </c:pt>
                <c:pt idx="4">
                  <c:v>1238.8848108108109</c:v>
                </c:pt>
                <c:pt idx="5">
                  <c:v>1117.8125</c:v>
                </c:pt>
                <c:pt idx="6">
                  <c:v>801.1924324324325</c:v>
                </c:pt>
                <c:pt idx="7">
                  <c:v>290.45183783783779</c:v>
                </c:pt>
                <c:pt idx="8">
                  <c:v>262.98386486486487</c:v>
                </c:pt>
                <c:pt idx="9">
                  <c:v>245.34734324324327</c:v>
                </c:pt>
                <c:pt idx="10">
                  <c:v>484.02427027027028</c:v>
                </c:pt>
                <c:pt idx="11">
                  <c:v>956.68837837837816</c:v>
                </c:pt>
              </c:numCache>
            </c:numRef>
          </c:val>
          <c:smooth val="0"/>
          <c:extLst>
            <c:ext xmlns:c16="http://schemas.microsoft.com/office/drawing/2014/chart" uri="{C3380CC4-5D6E-409C-BE32-E72D297353CC}">
              <c16:uniqueId val="{00000006-7018-4853-B171-94517A128CFE}"/>
            </c:ext>
          </c:extLst>
        </c:ser>
        <c:ser>
          <c:idx val="0"/>
          <c:order val="7"/>
          <c:tx>
            <c:strRef>
              <c:f>TOTP_Spring!$AT$18</c:f>
              <c:strCache>
                <c:ptCount val="1"/>
                <c:pt idx="0">
                  <c:v>GW + CBS + WASCOB</c:v>
                </c:pt>
              </c:strCache>
            </c:strRef>
          </c:tx>
          <c:spPr>
            <a:ln w="28575" cap="rnd">
              <a:solidFill>
                <a:srgbClr val="C00000"/>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TOTP_Spring!$AT$19:$AT$30</c:f>
              <c:numCache>
                <c:formatCode>General</c:formatCode>
                <c:ptCount val="12"/>
                <c:pt idx="0">
                  <c:v>1085.4054054054054</c:v>
                </c:pt>
                <c:pt idx="1">
                  <c:v>1297.5837837837839</c:v>
                </c:pt>
                <c:pt idx="2">
                  <c:v>917.97243243243236</c:v>
                </c:pt>
                <c:pt idx="3">
                  <c:v>892.35702702702724</c:v>
                </c:pt>
                <c:pt idx="4">
                  <c:v>1072.0495405405404</c:v>
                </c:pt>
                <c:pt idx="5">
                  <c:v>968.94113243243225</c:v>
                </c:pt>
                <c:pt idx="6">
                  <c:v>691.61402702702708</c:v>
                </c:pt>
                <c:pt idx="7">
                  <c:v>246.14337837837837</c:v>
                </c:pt>
                <c:pt idx="8">
                  <c:v>221.70086486486483</c:v>
                </c:pt>
                <c:pt idx="9">
                  <c:v>207.03964324324323</c:v>
                </c:pt>
                <c:pt idx="10">
                  <c:v>418.19989189189192</c:v>
                </c:pt>
                <c:pt idx="11">
                  <c:v>875.69054054054038</c:v>
                </c:pt>
              </c:numCache>
            </c:numRef>
          </c:val>
          <c:smooth val="0"/>
          <c:extLst>
            <c:ext xmlns:c16="http://schemas.microsoft.com/office/drawing/2014/chart" uri="{C3380CC4-5D6E-409C-BE32-E72D297353CC}">
              <c16:uniqueId val="{00000007-7018-4853-B171-94517A128CFE}"/>
            </c:ext>
          </c:extLst>
        </c:ser>
        <c:ser>
          <c:idx val="9"/>
          <c:order val="8"/>
          <c:tx>
            <c:strRef>
              <c:f>TOTP_Spring!$AU$18</c:f>
              <c:strCache>
                <c:ptCount val="1"/>
                <c:pt idx="0">
                  <c:v>All ACPs</c:v>
                </c:pt>
              </c:strCache>
            </c:strRef>
          </c:tx>
          <c:spPr>
            <a:ln w="28575" cap="rnd">
              <a:solidFill>
                <a:schemeClr val="accent1">
                  <a:lumMod val="75000"/>
                </a:schemeClr>
              </a:solidFill>
              <a:round/>
            </a:ln>
            <a:effectLst/>
          </c:spPr>
          <c:marker>
            <c:symbol val="none"/>
          </c:marker>
          <c:cat>
            <c:numRef>
              <c:f>TOTP_Spring!$AL$19:$AL$30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TOTP_Spring!$AU$19:$AU$30</c:f>
              <c:numCache>
                <c:formatCode>General</c:formatCode>
                <c:ptCount val="12"/>
                <c:pt idx="0">
                  <c:v>1050.7648648648649</c:v>
                </c:pt>
                <c:pt idx="1">
                  <c:v>1218.954054054054</c:v>
                </c:pt>
                <c:pt idx="2">
                  <c:v>960.15135135135154</c:v>
                </c:pt>
                <c:pt idx="3">
                  <c:v>856.78378378378375</c:v>
                </c:pt>
                <c:pt idx="4">
                  <c:v>983.39378378378376</c:v>
                </c:pt>
                <c:pt idx="5">
                  <c:v>972.622972972973</c:v>
                </c:pt>
                <c:pt idx="6">
                  <c:v>707.90405405405409</c:v>
                </c:pt>
                <c:pt idx="7">
                  <c:v>275.08216216216215</c:v>
                </c:pt>
                <c:pt idx="8">
                  <c:v>239.56105405405407</c:v>
                </c:pt>
                <c:pt idx="9">
                  <c:v>215.57466216216221</c:v>
                </c:pt>
                <c:pt idx="10">
                  <c:v>390.13732432432431</c:v>
                </c:pt>
                <c:pt idx="11">
                  <c:v>783.13405405405422</c:v>
                </c:pt>
              </c:numCache>
            </c:numRef>
          </c:val>
          <c:smooth val="0"/>
          <c:extLst>
            <c:ext xmlns:c16="http://schemas.microsoft.com/office/drawing/2014/chart" uri="{C3380CC4-5D6E-409C-BE32-E72D297353CC}">
              <c16:uniqueId val="{00000008-7018-4853-B171-94517A128CFE}"/>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solidFill>
                      <a:sysClr val="windowText" lastClr="000000"/>
                    </a:solidFill>
                  </a:rPr>
                  <a:t>TP( kg/month)</a:t>
                </a:r>
              </a:p>
            </c:rich>
          </c:tx>
          <c:layout>
            <c:manualLayout>
              <c:xMode val="edge"/>
              <c:yMode val="edge"/>
              <c:x val="3.020433729332001E-4"/>
              <c:y val="0.20690835520559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plotVisOnly val="1"/>
    <c:dispBlanksAs val="gap"/>
    <c:showDLblsOverMax val="0"/>
    <c:extLst/>
  </c:chart>
  <c:spPr>
    <a:solidFill>
      <a:schemeClr val="bg1"/>
    </a:solidFill>
    <a:ln w="0" cap="flat" cmpd="sng" algn="ctr">
      <a:solidFill>
        <a:sysClr val="window" lastClr="FFFFFF"/>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SED_Spring!$N$188</c:f>
              <c:strCache>
                <c:ptCount val="1"/>
                <c:pt idx="0">
                  <c:v>Average Spring Sediment Load (metric tons)</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D3F-4B70-84F7-5E9B739BC03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D3F-4B70-84F7-5E9B739BC034}"/>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FD3F-4B70-84F7-5E9B739BC034}"/>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FD3F-4B70-84F7-5E9B739BC034}"/>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FD3F-4B70-84F7-5E9B739BC034}"/>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FD3F-4B70-84F7-5E9B739BC034}"/>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FD3F-4B70-84F7-5E9B739BC034}"/>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DADB-4A74-9663-7069AE5C76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SED_Spring!$M$189:$M$196</c:f>
              <c:strCache>
                <c:ptCount val="8"/>
                <c:pt idx="0">
                  <c:v>Baseline</c:v>
                </c:pt>
                <c:pt idx="1">
                  <c:v>GW</c:v>
                </c:pt>
                <c:pt idx="2">
                  <c:v>CBS</c:v>
                </c:pt>
                <c:pt idx="3">
                  <c:v>WASCOB</c:v>
                </c:pt>
                <c:pt idx="4">
                  <c:v>NRW</c:v>
                </c:pt>
                <c:pt idx="5">
                  <c:v>FP</c:v>
                </c:pt>
                <c:pt idx="6">
                  <c:v>GW + CBS + WASCOB</c:v>
                </c:pt>
                <c:pt idx="7">
                  <c:v>All ACPs</c:v>
                </c:pt>
              </c:strCache>
            </c:strRef>
          </c:cat>
          <c:val>
            <c:numRef>
              <c:f>SED_Spring!$N$189:$N$196</c:f>
              <c:numCache>
                <c:formatCode>0</c:formatCode>
                <c:ptCount val="8"/>
                <c:pt idx="0">
                  <c:v>704.21323621621639</c:v>
                </c:pt>
                <c:pt idx="1">
                  <c:v>453.33823189189195</c:v>
                </c:pt>
                <c:pt idx="2">
                  <c:v>504.78361459459444</c:v>
                </c:pt>
                <c:pt idx="3">
                  <c:v>562.09132524324275</c:v>
                </c:pt>
                <c:pt idx="4">
                  <c:v>309.39251135135117</c:v>
                </c:pt>
                <c:pt idx="5">
                  <c:v>694.80175027027008</c:v>
                </c:pt>
                <c:pt idx="6">
                  <c:v>318.2166003783783</c:v>
                </c:pt>
                <c:pt idx="7">
                  <c:v>141.24798378378375</c:v>
                </c:pt>
              </c:numCache>
            </c:numRef>
          </c:val>
          <c:extLst>
            <c:ext xmlns:c16="http://schemas.microsoft.com/office/drawing/2014/chart" uri="{C3380CC4-5D6E-409C-BE32-E72D297353CC}">
              <c16:uniqueId val="{0000000E-FD3F-4B70-84F7-5E9B739BC034}"/>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Spring (March-July) Sediment</a:t>
                </a:r>
              </a:p>
              <a:p>
                <a:pPr>
                  <a:defRPr>
                    <a:latin typeface="Times New Roman" panose="02020603050405020304" pitchFamily="18" charset="0"/>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(metric tons)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SED_Spring!$AJ$18</c:f>
              <c:strCache>
                <c:ptCount val="1"/>
                <c:pt idx="0">
                  <c:v>Baseline</c:v>
                </c:pt>
              </c:strCache>
            </c:strRef>
          </c:tx>
          <c:spPr>
            <a:ln w="28575" cap="rnd">
              <a:solidFill>
                <a:schemeClr val="tx1"/>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SED_Spring!$AJ$19:$AJ$30</c:f>
              <c:numCache>
                <c:formatCode>General</c:formatCode>
                <c:ptCount val="12"/>
                <c:pt idx="0">
                  <c:v>662.52297297297298</c:v>
                </c:pt>
                <c:pt idx="1">
                  <c:v>780.88648648648643</c:v>
                </c:pt>
                <c:pt idx="2">
                  <c:v>600.64243243243232</c:v>
                </c:pt>
                <c:pt idx="3">
                  <c:v>662.52135135135143</c:v>
                </c:pt>
                <c:pt idx="4">
                  <c:v>932.65394594594579</c:v>
                </c:pt>
                <c:pt idx="5">
                  <c:v>779.83207297297292</c:v>
                </c:pt>
                <c:pt idx="6">
                  <c:v>545.41637837837834</c:v>
                </c:pt>
                <c:pt idx="7">
                  <c:v>194.27934594594595</c:v>
                </c:pt>
                <c:pt idx="8">
                  <c:v>182.4402189189189</c:v>
                </c:pt>
                <c:pt idx="9">
                  <c:v>154.16012729729727</c:v>
                </c:pt>
                <c:pt idx="10">
                  <c:v>248.97954054054054</c:v>
                </c:pt>
                <c:pt idx="11">
                  <c:v>481.46702702702697</c:v>
                </c:pt>
              </c:numCache>
            </c:numRef>
          </c:val>
          <c:smooth val="0"/>
          <c:extLst>
            <c:ext xmlns:c16="http://schemas.microsoft.com/office/drawing/2014/chart" uri="{C3380CC4-5D6E-409C-BE32-E72D297353CC}">
              <c16:uniqueId val="{00000002-A797-411B-ABB5-382F64967942}"/>
            </c:ext>
          </c:extLst>
        </c:ser>
        <c:ser>
          <c:idx val="4"/>
          <c:order val="1"/>
          <c:tx>
            <c:strRef>
              <c:f>SED_Spring!$AK$18</c:f>
              <c:strCache>
                <c:ptCount val="1"/>
                <c:pt idx="0">
                  <c:v>GW</c:v>
                </c:pt>
              </c:strCache>
            </c:strRef>
          </c:tx>
          <c:spPr>
            <a:ln w="28575" cap="rnd">
              <a:solidFill>
                <a:schemeClr val="accent6"/>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SED_Spring!$AK$19:$AK$30</c:f>
              <c:numCache>
                <c:formatCode>General</c:formatCode>
                <c:ptCount val="12"/>
                <c:pt idx="0">
                  <c:v>489.54540540540552</c:v>
                </c:pt>
                <c:pt idx="1">
                  <c:v>586.85081081081069</c:v>
                </c:pt>
                <c:pt idx="2">
                  <c:v>428.75108108108117</c:v>
                </c:pt>
                <c:pt idx="3">
                  <c:v>435.24027027027034</c:v>
                </c:pt>
                <c:pt idx="4">
                  <c:v>529.69894594594621</c:v>
                </c:pt>
                <c:pt idx="5">
                  <c:v>491.72756486486486</c:v>
                </c:pt>
                <c:pt idx="6">
                  <c:v>381.27329729729735</c:v>
                </c:pt>
                <c:pt idx="7">
                  <c:v>140.79116756756756</c:v>
                </c:pt>
                <c:pt idx="8">
                  <c:v>134.44569189189193</c:v>
                </c:pt>
                <c:pt idx="9">
                  <c:v>112.4613954054054</c:v>
                </c:pt>
                <c:pt idx="10">
                  <c:v>185.64989189189183</c:v>
                </c:pt>
                <c:pt idx="11">
                  <c:v>381.72270270270275</c:v>
                </c:pt>
              </c:numCache>
            </c:numRef>
          </c:val>
          <c:smooth val="0"/>
          <c:extLst>
            <c:ext xmlns:c16="http://schemas.microsoft.com/office/drawing/2014/chart" uri="{C3380CC4-5D6E-409C-BE32-E72D297353CC}">
              <c16:uniqueId val="{00000003-A797-411B-ABB5-382F64967942}"/>
            </c:ext>
          </c:extLst>
        </c:ser>
        <c:ser>
          <c:idx val="5"/>
          <c:order val="2"/>
          <c:tx>
            <c:strRef>
              <c:f>SED_Spring!$AL$18</c:f>
              <c:strCache>
                <c:ptCount val="1"/>
                <c:pt idx="0">
                  <c:v>CBS</c:v>
                </c:pt>
              </c:strCache>
            </c:strRef>
          </c:tx>
          <c:spPr>
            <a:ln w="28575" cap="rnd">
              <a:solidFill>
                <a:schemeClr val="accent4"/>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SED_Spring!$AL$19:$AL$30</c:f>
              <c:numCache>
                <c:formatCode>General</c:formatCode>
                <c:ptCount val="12"/>
                <c:pt idx="0">
                  <c:v>468.21675675675669</c:v>
                </c:pt>
                <c:pt idx="1">
                  <c:v>556.40162162162153</c:v>
                </c:pt>
                <c:pt idx="2">
                  <c:v>426.36108108108112</c:v>
                </c:pt>
                <c:pt idx="3">
                  <c:v>472.09540540540547</c:v>
                </c:pt>
                <c:pt idx="4">
                  <c:v>668.02940540540544</c:v>
                </c:pt>
                <c:pt idx="5">
                  <c:v>561.22942432432444</c:v>
                </c:pt>
                <c:pt idx="6">
                  <c:v>396.2027567567568</c:v>
                </c:pt>
                <c:pt idx="7">
                  <c:v>142.01122432432433</c:v>
                </c:pt>
                <c:pt idx="8">
                  <c:v>132.10188648648651</c:v>
                </c:pt>
                <c:pt idx="9">
                  <c:v>107.35612621621621</c:v>
                </c:pt>
                <c:pt idx="10">
                  <c:v>175.84856756756753</c:v>
                </c:pt>
                <c:pt idx="11">
                  <c:v>341.07513513513516</c:v>
                </c:pt>
              </c:numCache>
            </c:numRef>
          </c:val>
          <c:smooth val="0"/>
          <c:extLst>
            <c:ext xmlns:c16="http://schemas.microsoft.com/office/drawing/2014/chart" uri="{C3380CC4-5D6E-409C-BE32-E72D297353CC}">
              <c16:uniqueId val="{00000004-A797-411B-ABB5-382F64967942}"/>
            </c:ext>
          </c:extLst>
        </c:ser>
        <c:ser>
          <c:idx val="1"/>
          <c:order val="3"/>
          <c:tx>
            <c:strRef>
              <c:f>SED_Spring!$AM$18</c:f>
              <c:strCache>
                <c:ptCount val="1"/>
                <c:pt idx="0">
                  <c:v>WASCOB</c:v>
                </c:pt>
              </c:strCache>
            </c:strRef>
          </c:tx>
          <c:spPr>
            <a:ln w="28575" cap="rnd">
              <a:solidFill>
                <a:srgbClr val="7030A0"/>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SED_Spring!$AM$19:$AM$30</c:f>
              <c:numCache>
                <c:formatCode>General</c:formatCode>
                <c:ptCount val="12"/>
                <c:pt idx="0">
                  <c:v>577.03189189189186</c:v>
                </c:pt>
                <c:pt idx="1">
                  <c:v>694.32432432432438</c:v>
                </c:pt>
                <c:pt idx="2">
                  <c:v>510.89513513513532</c:v>
                </c:pt>
                <c:pt idx="3">
                  <c:v>526.75081081081078</c:v>
                </c:pt>
                <c:pt idx="4">
                  <c:v>730.53851351351375</c:v>
                </c:pt>
                <c:pt idx="5">
                  <c:v>613.18357216216214</c:v>
                </c:pt>
                <c:pt idx="6">
                  <c:v>429.08859459459467</c:v>
                </c:pt>
                <c:pt idx="7">
                  <c:v>150.1260432432432</c:v>
                </c:pt>
                <c:pt idx="8">
                  <c:v>140.35255945945951</c:v>
                </c:pt>
                <c:pt idx="9">
                  <c:v>119.11101108108107</c:v>
                </c:pt>
                <c:pt idx="10">
                  <c:v>200.12891891891891</c:v>
                </c:pt>
                <c:pt idx="11">
                  <c:v>413.72189189189191</c:v>
                </c:pt>
              </c:numCache>
            </c:numRef>
          </c:val>
          <c:smooth val="0"/>
          <c:extLst>
            <c:ext xmlns:c16="http://schemas.microsoft.com/office/drawing/2014/chart" uri="{C3380CC4-5D6E-409C-BE32-E72D297353CC}">
              <c16:uniqueId val="{00000005-A797-411B-ABB5-382F64967942}"/>
            </c:ext>
          </c:extLst>
        </c:ser>
        <c:ser>
          <c:idx val="6"/>
          <c:order val="4"/>
          <c:tx>
            <c:strRef>
              <c:f>SED_Spring!$AN$18</c:f>
              <c:strCache>
                <c:ptCount val="1"/>
                <c:pt idx="0">
                  <c:v>NRW</c:v>
                </c:pt>
              </c:strCache>
            </c:strRef>
          </c:tx>
          <c:spPr>
            <a:ln w="28575" cap="rnd">
              <a:solidFill>
                <a:schemeClr val="accent5"/>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SED_Spring!$AN$19:$AN$30</c:f>
              <c:numCache>
                <c:formatCode>General</c:formatCode>
                <c:ptCount val="12"/>
                <c:pt idx="0">
                  <c:v>293.57783783783782</c:v>
                </c:pt>
                <c:pt idx="1">
                  <c:v>351.39216216216209</c:v>
                </c:pt>
                <c:pt idx="2">
                  <c:v>267.92405405405407</c:v>
                </c:pt>
                <c:pt idx="3">
                  <c:v>293.47351351351364</c:v>
                </c:pt>
                <c:pt idx="4">
                  <c:v>405.32327297297303</c:v>
                </c:pt>
                <c:pt idx="5">
                  <c:v>338.1130945945946</c:v>
                </c:pt>
                <c:pt idx="6">
                  <c:v>242.12862162162156</c:v>
                </c:pt>
                <c:pt idx="7">
                  <c:v>87.114729729729746</c:v>
                </c:pt>
                <c:pt idx="8">
                  <c:v>84.808527027027054</c:v>
                </c:pt>
                <c:pt idx="9">
                  <c:v>68.167250810810827</c:v>
                </c:pt>
                <c:pt idx="10">
                  <c:v>111.01183783783782</c:v>
                </c:pt>
                <c:pt idx="11">
                  <c:v>215.74081081081084</c:v>
                </c:pt>
              </c:numCache>
            </c:numRef>
          </c:val>
          <c:smooth val="0"/>
          <c:extLst>
            <c:ext xmlns:c16="http://schemas.microsoft.com/office/drawing/2014/chart" uri="{C3380CC4-5D6E-409C-BE32-E72D297353CC}">
              <c16:uniqueId val="{00000006-A797-411B-ABB5-382F64967942}"/>
            </c:ext>
          </c:extLst>
        </c:ser>
        <c:ser>
          <c:idx val="7"/>
          <c:order val="5"/>
          <c:tx>
            <c:strRef>
              <c:f>SED_Spring!$AO$18</c:f>
              <c:strCache>
                <c:ptCount val="1"/>
                <c:pt idx="0">
                  <c:v>FP</c:v>
                </c:pt>
              </c:strCache>
            </c:strRef>
          </c:tx>
          <c:spPr>
            <a:ln w="28575" cap="rnd">
              <a:solidFill>
                <a:schemeClr val="accent3"/>
              </a:solidFill>
              <a:prstDash val="sysDash"/>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SED_Spring!$AO$19:$AO$30</c:f>
              <c:numCache>
                <c:formatCode>General</c:formatCode>
                <c:ptCount val="12"/>
                <c:pt idx="0">
                  <c:v>653.19135135135116</c:v>
                </c:pt>
                <c:pt idx="1">
                  <c:v>770.18108108108117</c:v>
                </c:pt>
                <c:pt idx="2">
                  <c:v>592.8981081081082</c:v>
                </c:pt>
                <c:pt idx="3">
                  <c:v>653.38864864864865</c:v>
                </c:pt>
                <c:pt idx="4">
                  <c:v>920.83943243243243</c:v>
                </c:pt>
                <c:pt idx="5">
                  <c:v>769.13702162162167</c:v>
                </c:pt>
                <c:pt idx="6">
                  <c:v>537.74554054054056</c:v>
                </c:pt>
                <c:pt idx="7">
                  <c:v>191.85564054054058</c:v>
                </c:pt>
                <c:pt idx="8">
                  <c:v>179.91287297297296</c:v>
                </c:pt>
                <c:pt idx="9">
                  <c:v>152.08756972972975</c:v>
                </c:pt>
                <c:pt idx="10">
                  <c:v>245.62054054054056</c:v>
                </c:pt>
                <c:pt idx="11">
                  <c:v>474.85405405405413</c:v>
                </c:pt>
              </c:numCache>
            </c:numRef>
          </c:val>
          <c:smooth val="0"/>
          <c:extLst>
            <c:ext xmlns:c16="http://schemas.microsoft.com/office/drawing/2014/chart" uri="{C3380CC4-5D6E-409C-BE32-E72D297353CC}">
              <c16:uniqueId val="{00000008-A797-411B-ABB5-382F64967942}"/>
            </c:ext>
          </c:extLst>
        </c:ser>
        <c:ser>
          <c:idx val="8"/>
          <c:order val="6"/>
          <c:tx>
            <c:strRef>
              <c:f>SED_Spring!$AP$18</c:f>
              <c:strCache>
                <c:ptCount val="1"/>
                <c:pt idx="0">
                  <c:v>GW + CBS</c:v>
                </c:pt>
              </c:strCache>
            </c:strRef>
          </c:tx>
          <c:spPr>
            <a:ln w="28575" cap="rnd">
              <a:solidFill>
                <a:schemeClr val="accent2"/>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SED_Spring!$AP$19:$AP$30</c:f>
              <c:numCache>
                <c:formatCode>General</c:formatCode>
                <c:ptCount val="12"/>
                <c:pt idx="0">
                  <c:v>377.5827027027027</c:v>
                </c:pt>
                <c:pt idx="1">
                  <c:v>455.06675675675689</c:v>
                </c:pt>
                <c:pt idx="2">
                  <c:v>332.52756756756759</c:v>
                </c:pt>
                <c:pt idx="3">
                  <c:v>344.6148648648649</c:v>
                </c:pt>
                <c:pt idx="4">
                  <c:v>432.56751351351352</c:v>
                </c:pt>
                <c:pt idx="5">
                  <c:v>398.22349999999994</c:v>
                </c:pt>
                <c:pt idx="6">
                  <c:v>307.75694594594597</c:v>
                </c:pt>
                <c:pt idx="7">
                  <c:v>112.88043783783783</c:v>
                </c:pt>
                <c:pt idx="8">
                  <c:v>106.33765945945947</c:v>
                </c:pt>
                <c:pt idx="9">
                  <c:v>86.160962972972953</c:v>
                </c:pt>
                <c:pt idx="10">
                  <c:v>142.93040540540537</c:v>
                </c:pt>
                <c:pt idx="11">
                  <c:v>290.77270270270265</c:v>
                </c:pt>
              </c:numCache>
            </c:numRef>
          </c:val>
          <c:smooth val="0"/>
          <c:extLst>
            <c:ext xmlns:c16="http://schemas.microsoft.com/office/drawing/2014/chart" uri="{C3380CC4-5D6E-409C-BE32-E72D297353CC}">
              <c16:uniqueId val="{00000009-A797-411B-ABB5-382F64967942}"/>
            </c:ext>
          </c:extLst>
        </c:ser>
        <c:ser>
          <c:idx val="0"/>
          <c:order val="7"/>
          <c:tx>
            <c:strRef>
              <c:f>SED_Spring!$AQ$18</c:f>
              <c:strCache>
                <c:ptCount val="1"/>
                <c:pt idx="0">
                  <c:v>GW + CBS + WASCOB</c:v>
                </c:pt>
              </c:strCache>
            </c:strRef>
          </c:tx>
          <c:spPr>
            <a:ln w="28575" cap="rnd">
              <a:solidFill>
                <a:srgbClr val="C00000"/>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SED_Spring!$AQ$19:$AQ$30</c:f>
              <c:numCache>
                <c:formatCode>General</c:formatCode>
                <c:ptCount val="12"/>
                <c:pt idx="0">
                  <c:v>351.79756756756746</c:v>
                </c:pt>
                <c:pt idx="1">
                  <c:v>430.35675675675685</c:v>
                </c:pt>
                <c:pt idx="2">
                  <c:v>304.24216216216223</c:v>
                </c:pt>
                <c:pt idx="3">
                  <c:v>300.77972972972975</c:v>
                </c:pt>
                <c:pt idx="4">
                  <c:v>376.47942162162161</c:v>
                </c:pt>
                <c:pt idx="5">
                  <c:v>344.61895864864857</c:v>
                </c:pt>
                <c:pt idx="6">
                  <c:v>264.9627297297298</c:v>
                </c:pt>
                <c:pt idx="7">
                  <c:v>95.3171054054054</c:v>
                </c:pt>
                <c:pt idx="8">
                  <c:v>89.926837837837837</c:v>
                </c:pt>
                <c:pt idx="9">
                  <c:v>71.952002162162159</c:v>
                </c:pt>
                <c:pt idx="10">
                  <c:v>123.41178378378378</c:v>
                </c:pt>
                <c:pt idx="11">
                  <c:v>264.76675675675671</c:v>
                </c:pt>
              </c:numCache>
            </c:numRef>
          </c:val>
          <c:smooth val="0"/>
          <c:extLst>
            <c:ext xmlns:c16="http://schemas.microsoft.com/office/drawing/2014/chart" uri="{C3380CC4-5D6E-409C-BE32-E72D297353CC}">
              <c16:uniqueId val="{00000002-2803-442D-8679-6822F11A580C}"/>
            </c:ext>
          </c:extLst>
        </c:ser>
        <c:ser>
          <c:idx val="9"/>
          <c:order val="8"/>
          <c:tx>
            <c:strRef>
              <c:f>SED_Spring!$AR$18</c:f>
              <c:strCache>
                <c:ptCount val="1"/>
                <c:pt idx="0">
                  <c:v>All ACPs</c:v>
                </c:pt>
              </c:strCache>
            </c:strRef>
          </c:tx>
          <c:spPr>
            <a:ln w="28575" cap="rnd">
              <a:solidFill>
                <a:schemeClr val="accent1">
                  <a:lumMod val="75000"/>
                </a:schemeClr>
              </a:solidFill>
              <a:round/>
            </a:ln>
            <a:effectLst/>
          </c:spPr>
          <c:marker>
            <c:symbol val="none"/>
          </c:marker>
          <c:cat>
            <c:numRef>
              <c:f>SED_Spring!$AI$19:$AI$30</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SED_Spring!$AR$19:$AR$30</c:f>
              <c:numCache>
                <c:formatCode>General</c:formatCode>
                <c:ptCount val="12"/>
                <c:pt idx="0">
                  <c:v>154.95513513513512</c:v>
                </c:pt>
                <c:pt idx="1">
                  <c:v>191.60000000000005</c:v>
                </c:pt>
                <c:pt idx="2">
                  <c:v>135.24702702702697</c:v>
                </c:pt>
                <c:pt idx="3">
                  <c:v>134.6726216216216</c:v>
                </c:pt>
                <c:pt idx="4">
                  <c:v>167.34928648648648</c:v>
                </c:pt>
                <c:pt idx="5">
                  <c:v>151.30282162162158</c:v>
                </c:pt>
                <c:pt idx="6">
                  <c:v>117.66816216216213</c:v>
                </c:pt>
                <c:pt idx="7">
                  <c:v>44.202027027027036</c:v>
                </c:pt>
                <c:pt idx="8">
                  <c:v>44.118032432432429</c:v>
                </c:pt>
                <c:pt idx="9">
                  <c:v>32.21585567567567</c:v>
                </c:pt>
                <c:pt idx="10">
                  <c:v>55.571545945945942</c:v>
                </c:pt>
                <c:pt idx="11">
                  <c:v>116.81570270270274</c:v>
                </c:pt>
              </c:numCache>
            </c:numRef>
          </c:val>
          <c:smooth val="0"/>
          <c:extLst>
            <c:ext xmlns:c16="http://schemas.microsoft.com/office/drawing/2014/chart" uri="{C3380CC4-5D6E-409C-BE32-E72D297353CC}">
              <c16:uniqueId val="{00000003-2803-442D-8679-6822F11A580C}"/>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latin typeface="Times New Roman" panose="02020603050405020304" pitchFamily="18" charset="0"/>
                    <a:cs typeface="Times New Roman" panose="02020603050405020304" pitchFamily="18" charset="0"/>
                  </a:rPr>
                  <a:t>Sediment (tonne/month)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t"/>
      <c:layout>
        <c:manualLayout>
          <c:xMode val="edge"/>
          <c:yMode val="edge"/>
          <c:x val="5.0086904591081241E-2"/>
          <c:y val="1.7361111111111112E-2"/>
          <c:w val="0.899999962922026"/>
          <c:h val="4.88284667541557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0"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SRP_Annual!$B$1</c:f>
              <c:strCache>
                <c:ptCount val="1"/>
                <c:pt idx="0">
                  <c:v>Baseline</c:v>
                </c:pt>
              </c:strCache>
            </c:strRef>
          </c:tx>
          <c:spPr>
            <a:ln w="28575" cap="rnd">
              <a:solidFill>
                <a:schemeClr val="tx1"/>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SRP_Annual!$B$2:$B$38</c:f>
              <c:numCache>
                <c:formatCode>General</c:formatCode>
                <c:ptCount val="37"/>
                <c:pt idx="0">
                  <c:v>1808</c:v>
                </c:pt>
                <c:pt idx="1">
                  <c:v>2108</c:v>
                </c:pt>
                <c:pt idx="2">
                  <c:v>2737</c:v>
                </c:pt>
                <c:pt idx="3">
                  <c:v>1677</c:v>
                </c:pt>
                <c:pt idx="4">
                  <c:v>1048</c:v>
                </c:pt>
                <c:pt idx="5">
                  <c:v>1978</c:v>
                </c:pt>
                <c:pt idx="6">
                  <c:v>3642</c:v>
                </c:pt>
                <c:pt idx="7">
                  <c:v>1215</c:v>
                </c:pt>
                <c:pt idx="8">
                  <c:v>2961</c:v>
                </c:pt>
                <c:pt idx="9">
                  <c:v>2453</c:v>
                </c:pt>
                <c:pt idx="10">
                  <c:v>1506</c:v>
                </c:pt>
                <c:pt idx="11">
                  <c:v>2218</c:v>
                </c:pt>
                <c:pt idx="12">
                  <c:v>2592</c:v>
                </c:pt>
                <c:pt idx="13">
                  <c:v>2952</c:v>
                </c:pt>
                <c:pt idx="14">
                  <c:v>2297</c:v>
                </c:pt>
                <c:pt idx="15">
                  <c:v>1546</c:v>
                </c:pt>
                <c:pt idx="16">
                  <c:v>2856</c:v>
                </c:pt>
                <c:pt idx="17">
                  <c:v>1514</c:v>
                </c:pt>
                <c:pt idx="18">
                  <c:v>2368</c:v>
                </c:pt>
                <c:pt idx="19">
                  <c:v>2915</c:v>
                </c:pt>
                <c:pt idx="20">
                  <c:v>2451</c:v>
                </c:pt>
                <c:pt idx="21">
                  <c:v>2933</c:v>
                </c:pt>
                <c:pt idx="22">
                  <c:v>3111</c:v>
                </c:pt>
                <c:pt idx="23">
                  <c:v>3690</c:v>
                </c:pt>
                <c:pt idx="24">
                  <c:v>3555</c:v>
                </c:pt>
                <c:pt idx="25">
                  <c:v>1597</c:v>
                </c:pt>
                <c:pt idx="26">
                  <c:v>2001</c:v>
                </c:pt>
                <c:pt idx="27">
                  <c:v>5332</c:v>
                </c:pt>
                <c:pt idx="28">
                  <c:v>1651</c:v>
                </c:pt>
                <c:pt idx="29">
                  <c:v>3869</c:v>
                </c:pt>
                <c:pt idx="30">
                  <c:v>2490</c:v>
                </c:pt>
                <c:pt idx="31">
                  <c:v>2760</c:v>
                </c:pt>
                <c:pt idx="32">
                  <c:v>1692</c:v>
                </c:pt>
                <c:pt idx="33">
                  <c:v>3558</c:v>
                </c:pt>
                <c:pt idx="34">
                  <c:v>2889</c:v>
                </c:pt>
                <c:pt idx="35">
                  <c:v>2859</c:v>
                </c:pt>
                <c:pt idx="36">
                  <c:v>2202</c:v>
                </c:pt>
              </c:numCache>
            </c:numRef>
          </c:val>
          <c:smooth val="0"/>
          <c:extLst>
            <c:ext xmlns:c16="http://schemas.microsoft.com/office/drawing/2014/chart" uri="{C3380CC4-5D6E-409C-BE32-E72D297353CC}">
              <c16:uniqueId val="{00000002-A797-411B-ABB5-382F64967942}"/>
            </c:ext>
          </c:extLst>
        </c:ser>
        <c:ser>
          <c:idx val="4"/>
          <c:order val="1"/>
          <c:tx>
            <c:strRef>
              <c:f>SRP_Annual!$C$1</c:f>
              <c:strCache>
                <c:ptCount val="1"/>
                <c:pt idx="0">
                  <c:v>GW</c:v>
                </c:pt>
              </c:strCache>
            </c:strRef>
          </c:tx>
          <c:spPr>
            <a:ln w="28575" cap="rnd">
              <a:solidFill>
                <a:schemeClr val="accent6"/>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SRP_Annual!$C$2:$C$38</c:f>
              <c:numCache>
                <c:formatCode>General</c:formatCode>
                <c:ptCount val="37"/>
                <c:pt idx="0">
                  <c:v>1403</c:v>
                </c:pt>
                <c:pt idx="1">
                  <c:v>1701</c:v>
                </c:pt>
                <c:pt idx="2">
                  <c:v>2123</c:v>
                </c:pt>
                <c:pt idx="3">
                  <c:v>1324</c:v>
                </c:pt>
                <c:pt idx="4">
                  <c:v>872.6</c:v>
                </c:pt>
                <c:pt idx="5">
                  <c:v>1507</c:v>
                </c:pt>
                <c:pt idx="6">
                  <c:v>3018</c:v>
                </c:pt>
                <c:pt idx="7">
                  <c:v>953.7</c:v>
                </c:pt>
                <c:pt idx="8">
                  <c:v>2393</c:v>
                </c:pt>
                <c:pt idx="9">
                  <c:v>2059</c:v>
                </c:pt>
                <c:pt idx="10">
                  <c:v>1219</c:v>
                </c:pt>
                <c:pt idx="11">
                  <c:v>1759</c:v>
                </c:pt>
                <c:pt idx="12">
                  <c:v>2128</c:v>
                </c:pt>
                <c:pt idx="13">
                  <c:v>2311</c:v>
                </c:pt>
                <c:pt idx="14">
                  <c:v>1790</c:v>
                </c:pt>
                <c:pt idx="15">
                  <c:v>1246</c:v>
                </c:pt>
                <c:pt idx="16">
                  <c:v>2364</c:v>
                </c:pt>
                <c:pt idx="17">
                  <c:v>1238</c:v>
                </c:pt>
                <c:pt idx="18">
                  <c:v>1826</c:v>
                </c:pt>
                <c:pt idx="19">
                  <c:v>2374</c:v>
                </c:pt>
                <c:pt idx="20">
                  <c:v>1872</c:v>
                </c:pt>
                <c:pt idx="21">
                  <c:v>2513</c:v>
                </c:pt>
                <c:pt idx="22">
                  <c:v>2461</c:v>
                </c:pt>
                <c:pt idx="23">
                  <c:v>3161</c:v>
                </c:pt>
                <c:pt idx="24">
                  <c:v>2982</c:v>
                </c:pt>
                <c:pt idx="25">
                  <c:v>1314</c:v>
                </c:pt>
                <c:pt idx="26">
                  <c:v>1526</c:v>
                </c:pt>
                <c:pt idx="27">
                  <c:v>4500</c:v>
                </c:pt>
                <c:pt idx="28">
                  <c:v>1323</c:v>
                </c:pt>
                <c:pt idx="29">
                  <c:v>3181</c:v>
                </c:pt>
                <c:pt idx="30">
                  <c:v>2098</c:v>
                </c:pt>
                <c:pt idx="31">
                  <c:v>2275</c:v>
                </c:pt>
                <c:pt idx="32">
                  <c:v>1325</c:v>
                </c:pt>
                <c:pt idx="33">
                  <c:v>2942</c:v>
                </c:pt>
                <c:pt idx="34">
                  <c:v>2372</c:v>
                </c:pt>
                <c:pt idx="35">
                  <c:v>2360</c:v>
                </c:pt>
                <c:pt idx="36">
                  <c:v>1736</c:v>
                </c:pt>
              </c:numCache>
            </c:numRef>
          </c:val>
          <c:smooth val="0"/>
          <c:extLst>
            <c:ext xmlns:c16="http://schemas.microsoft.com/office/drawing/2014/chart" uri="{C3380CC4-5D6E-409C-BE32-E72D297353CC}">
              <c16:uniqueId val="{00000003-A797-411B-ABB5-382F64967942}"/>
            </c:ext>
          </c:extLst>
        </c:ser>
        <c:ser>
          <c:idx val="5"/>
          <c:order val="2"/>
          <c:tx>
            <c:strRef>
              <c:f>SRP_Annual!$D$1</c:f>
              <c:strCache>
                <c:ptCount val="1"/>
                <c:pt idx="0">
                  <c:v>CBS</c:v>
                </c:pt>
              </c:strCache>
            </c:strRef>
          </c:tx>
          <c:spPr>
            <a:ln w="28575" cap="rnd">
              <a:solidFill>
                <a:schemeClr val="accent4"/>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SRP_Annual!$D$2:$D$38</c:f>
              <c:numCache>
                <c:formatCode>General</c:formatCode>
                <c:ptCount val="37"/>
                <c:pt idx="0">
                  <c:v>1496</c:v>
                </c:pt>
                <c:pt idx="1">
                  <c:v>1763</c:v>
                </c:pt>
                <c:pt idx="2">
                  <c:v>2275</c:v>
                </c:pt>
                <c:pt idx="3">
                  <c:v>1393</c:v>
                </c:pt>
                <c:pt idx="4">
                  <c:v>871.5</c:v>
                </c:pt>
                <c:pt idx="5">
                  <c:v>1633</c:v>
                </c:pt>
                <c:pt idx="6">
                  <c:v>3061</c:v>
                </c:pt>
                <c:pt idx="7">
                  <c:v>1020</c:v>
                </c:pt>
                <c:pt idx="8">
                  <c:v>2468</c:v>
                </c:pt>
                <c:pt idx="9">
                  <c:v>2070</c:v>
                </c:pt>
                <c:pt idx="10">
                  <c:v>1266</c:v>
                </c:pt>
                <c:pt idx="11">
                  <c:v>1849</c:v>
                </c:pt>
                <c:pt idx="12">
                  <c:v>2172</c:v>
                </c:pt>
                <c:pt idx="13">
                  <c:v>2498</c:v>
                </c:pt>
                <c:pt idx="14">
                  <c:v>1915</c:v>
                </c:pt>
                <c:pt idx="15">
                  <c:v>1287</c:v>
                </c:pt>
                <c:pt idx="16">
                  <c:v>2398</c:v>
                </c:pt>
                <c:pt idx="17">
                  <c:v>1266</c:v>
                </c:pt>
                <c:pt idx="18">
                  <c:v>1953</c:v>
                </c:pt>
                <c:pt idx="19">
                  <c:v>2425</c:v>
                </c:pt>
                <c:pt idx="20">
                  <c:v>2041</c:v>
                </c:pt>
                <c:pt idx="21">
                  <c:v>2474</c:v>
                </c:pt>
                <c:pt idx="22">
                  <c:v>2599</c:v>
                </c:pt>
                <c:pt idx="23">
                  <c:v>3134</c:v>
                </c:pt>
                <c:pt idx="24">
                  <c:v>3002</c:v>
                </c:pt>
                <c:pt idx="25">
                  <c:v>1337</c:v>
                </c:pt>
                <c:pt idx="26">
                  <c:v>1642</c:v>
                </c:pt>
                <c:pt idx="27">
                  <c:v>4554</c:v>
                </c:pt>
                <c:pt idx="28">
                  <c:v>1380</c:v>
                </c:pt>
                <c:pt idx="29">
                  <c:v>3277</c:v>
                </c:pt>
                <c:pt idx="30">
                  <c:v>2102</c:v>
                </c:pt>
                <c:pt idx="31">
                  <c:v>2316</c:v>
                </c:pt>
                <c:pt idx="32">
                  <c:v>1404</c:v>
                </c:pt>
                <c:pt idx="33">
                  <c:v>2990</c:v>
                </c:pt>
                <c:pt idx="34">
                  <c:v>2429</c:v>
                </c:pt>
                <c:pt idx="35">
                  <c:v>2428</c:v>
                </c:pt>
                <c:pt idx="36">
                  <c:v>1836</c:v>
                </c:pt>
              </c:numCache>
            </c:numRef>
          </c:val>
          <c:smooth val="0"/>
          <c:extLst>
            <c:ext xmlns:c16="http://schemas.microsoft.com/office/drawing/2014/chart" uri="{C3380CC4-5D6E-409C-BE32-E72D297353CC}">
              <c16:uniqueId val="{00000004-A797-411B-ABB5-382F64967942}"/>
            </c:ext>
          </c:extLst>
        </c:ser>
        <c:ser>
          <c:idx val="1"/>
          <c:order val="3"/>
          <c:tx>
            <c:strRef>
              <c:f>SRP_Annual!$E$1</c:f>
              <c:strCache>
                <c:ptCount val="1"/>
                <c:pt idx="0">
                  <c:v>WASCOB</c:v>
                </c:pt>
              </c:strCache>
            </c:strRef>
          </c:tx>
          <c:spPr>
            <a:ln w="28575" cap="rnd">
              <a:solidFill>
                <a:srgbClr val="7030A0"/>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SRP_Annual!$E$2:$E$38</c:f>
              <c:numCache>
                <c:formatCode>General</c:formatCode>
                <c:ptCount val="37"/>
                <c:pt idx="0">
                  <c:v>1583</c:v>
                </c:pt>
                <c:pt idx="1">
                  <c:v>1798</c:v>
                </c:pt>
                <c:pt idx="2">
                  <c:v>2351</c:v>
                </c:pt>
                <c:pt idx="3">
                  <c:v>1421</c:v>
                </c:pt>
                <c:pt idx="4">
                  <c:v>937.7</c:v>
                </c:pt>
                <c:pt idx="5">
                  <c:v>1677</c:v>
                </c:pt>
                <c:pt idx="6">
                  <c:v>3191</c:v>
                </c:pt>
                <c:pt idx="7">
                  <c:v>1037</c:v>
                </c:pt>
                <c:pt idx="8">
                  <c:v>2561</c:v>
                </c:pt>
                <c:pt idx="9">
                  <c:v>2163</c:v>
                </c:pt>
                <c:pt idx="10">
                  <c:v>1328</c:v>
                </c:pt>
                <c:pt idx="11">
                  <c:v>1901</c:v>
                </c:pt>
                <c:pt idx="12">
                  <c:v>2286</c:v>
                </c:pt>
                <c:pt idx="13">
                  <c:v>2584</c:v>
                </c:pt>
                <c:pt idx="14">
                  <c:v>1968</c:v>
                </c:pt>
                <c:pt idx="15">
                  <c:v>1357</c:v>
                </c:pt>
                <c:pt idx="16">
                  <c:v>2524</c:v>
                </c:pt>
                <c:pt idx="17">
                  <c:v>1271</c:v>
                </c:pt>
                <c:pt idx="18">
                  <c:v>2023</c:v>
                </c:pt>
                <c:pt idx="19">
                  <c:v>2554</c:v>
                </c:pt>
                <c:pt idx="20">
                  <c:v>2092</c:v>
                </c:pt>
                <c:pt idx="21">
                  <c:v>2639</c:v>
                </c:pt>
                <c:pt idx="22">
                  <c:v>2672</c:v>
                </c:pt>
                <c:pt idx="23">
                  <c:v>3302</c:v>
                </c:pt>
                <c:pt idx="24">
                  <c:v>3216</c:v>
                </c:pt>
                <c:pt idx="25">
                  <c:v>1400</c:v>
                </c:pt>
                <c:pt idx="26">
                  <c:v>1715</c:v>
                </c:pt>
                <c:pt idx="27">
                  <c:v>4742</c:v>
                </c:pt>
                <c:pt idx="28">
                  <c:v>1438</c:v>
                </c:pt>
                <c:pt idx="29">
                  <c:v>3488</c:v>
                </c:pt>
                <c:pt idx="30">
                  <c:v>2242</c:v>
                </c:pt>
                <c:pt idx="31">
                  <c:v>2413</c:v>
                </c:pt>
                <c:pt idx="32">
                  <c:v>1455</c:v>
                </c:pt>
                <c:pt idx="33">
                  <c:v>3136</c:v>
                </c:pt>
                <c:pt idx="34">
                  <c:v>2551</c:v>
                </c:pt>
                <c:pt idx="35">
                  <c:v>2522</c:v>
                </c:pt>
                <c:pt idx="36">
                  <c:v>1896</c:v>
                </c:pt>
              </c:numCache>
            </c:numRef>
          </c:val>
          <c:smooth val="0"/>
          <c:extLst>
            <c:ext xmlns:c16="http://schemas.microsoft.com/office/drawing/2014/chart" uri="{C3380CC4-5D6E-409C-BE32-E72D297353CC}">
              <c16:uniqueId val="{00000005-A797-411B-ABB5-382F64967942}"/>
            </c:ext>
          </c:extLst>
        </c:ser>
        <c:ser>
          <c:idx val="6"/>
          <c:order val="4"/>
          <c:tx>
            <c:strRef>
              <c:f>SRP_Annual!$F$1</c:f>
              <c:strCache>
                <c:ptCount val="1"/>
                <c:pt idx="0">
                  <c:v>NRW</c:v>
                </c:pt>
              </c:strCache>
            </c:strRef>
          </c:tx>
          <c:spPr>
            <a:ln w="28575" cap="rnd">
              <a:solidFill>
                <a:schemeClr val="accent5"/>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SRP_Annual!$F$2:$F$38</c:f>
              <c:numCache>
                <c:formatCode>General</c:formatCode>
                <c:ptCount val="37"/>
                <c:pt idx="0">
                  <c:v>2309</c:v>
                </c:pt>
                <c:pt idx="1">
                  <c:v>2527</c:v>
                </c:pt>
                <c:pt idx="2">
                  <c:v>3484</c:v>
                </c:pt>
                <c:pt idx="3">
                  <c:v>2124</c:v>
                </c:pt>
                <c:pt idx="4">
                  <c:v>1383</c:v>
                </c:pt>
                <c:pt idx="5">
                  <c:v>2548</c:v>
                </c:pt>
                <c:pt idx="6">
                  <c:v>4706</c:v>
                </c:pt>
                <c:pt idx="7">
                  <c:v>1722</c:v>
                </c:pt>
                <c:pt idx="8">
                  <c:v>3673</c:v>
                </c:pt>
                <c:pt idx="9">
                  <c:v>3179</c:v>
                </c:pt>
                <c:pt idx="10">
                  <c:v>2043</c:v>
                </c:pt>
                <c:pt idx="11">
                  <c:v>2925</c:v>
                </c:pt>
                <c:pt idx="12">
                  <c:v>3457</c:v>
                </c:pt>
                <c:pt idx="13">
                  <c:v>3735</c:v>
                </c:pt>
                <c:pt idx="14">
                  <c:v>2935</c:v>
                </c:pt>
                <c:pt idx="15">
                  <c:v>1987</c:v>
                </c:pt>
                <c:pt idx="16">
                  <c:v>3724</c:v>
                </c:pt>
                <c:pt idx="17">
                  <c:v>1909</c:v>
                </c:pt>
                <c:pt idx="18">
                  <c:v>3103</c:v>
                </c:pt>
                <c:pt idx="19">
                  <c:v>3764</c:v>
                </c:pt>
                <c:pt idx="20">
                  <c:v>3130</c:v>
                </c:pt>
                <c:pt idx="21">
                  <c:v>3666</c:v>
                </c:pt>
                <c:pt idx="22">
                  <c:v>3802</c:v>
                </c:pt>
                <c:pt idx="23">
                  <c:v>4538</c:v>
                </c:pt>
                <c:pt idx="24">
                  <c:v>4411</c:v>
                </c:pt>
                <c:pt idx="25">
                  <c:v>2015</c:v>
                </c:pt>
                <c:pt idx="26">
                  <c:v>2562</c:v>
                </c:pt>
                <c:pt idx="27">
                  <c:v>6263</c:v>
                </c:pt>
                <c:pt idx="28">
                  <c:v>2247</c:v>
                </c:pt>
                <c:pt idx="29">
                  <c:v>4541</c:v>
                </c:pt>
                <c:pt idx="30">
                  <c:v>3381</c:v>
                </c:pt>
                <c:pt idx="31">
                  <c:v>3453</c:v>
                </c:pt>
                <c:pt idx="32">
                  <c:v>2288</c:v>
                </c:pt>
                <c:pt idx="33">
                  <c:v>4410</c:v>
                </c:pt>
                <c:pt idx="34">
                  <c:v>3616</c:v>
                </c:pt>
                <c:pt idx="35">
                  <c:v>3615</c:v>
                </c:pt>
                <c:pt idx="36">
                  <c:v>2717</c:v>
                </c:pt>
              </c:numCache>
            </c:numRef>
          </c:val>
          <c:smooth val="0"/>
          <c:extLst>
            <c:ext xmlns:c16="http://schemas.microsoft.com/office/drawing/2014/chart" uri="{C3380CC4-5D6E-409C-BE32-E72D297353CC}">
              <c16:uniqueId val="{00000006-A797-411B-ABB5-382F64967942}"/>
            </c:ext>
          </c:extLst>
        </c:ser>
        <c:ser>
          <c:idx val="7"/>
          <c:order val="5"/>
          <c:tx>
            <c:strRef>
              <c:f>SRP_Annual!$G$1</c:f>
              <c:strCache>
                <c:ptCount val="1"/>
                <c:pt idx="0">
                  <c:v>FP</c:v>
                </c:pt>
              </c:strCache>
            </c:strRef>
          </c:tx>
          <c:spPr>
            <a:ln w="28575" cap="rnd">
              <a:solidFill>
                <a:schemeClr val="accent3"/>
              </a:solidFill>
              <a:prstDash val="sysDash"/>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SRP_Annual!$G$2:$G$38</c:f>
              <c:numCache>
                <c:formatCode>General</c:formatCode>
                <c:ptCount val="37"/>
                <c:pt idx="0">
                  <c:v>1821</c:v>
                </c:pt>
                <c:pt idx="1">
                  <c:v>2118</c:v>
                </c:pt>
                <c:pt idx="2">
                  <c:v>2757</c:v>
                </c:pt>
                <c:pt idx="3">
                  <c:v>1688</c:v>
                </c:pt>
                <c:pt idx="4">
                  <c:v>1058</c:v>
                </c:pt>
                <c:pt idx="5">
                  <c:v>1995</c:v>
                </c:pt>
                <c:pt idx="6">
                  <c:v>3678</c:v>
                </c:pt>
                <c:pt idx="7">
                  <c:v>1225</c:v>
                </c:pt>
                <c:pt idx="8">
                  <c:v>2987</c:v>
                </c:pt>
                <c:pt idx="9">
                  <c:v>2470</c:v>
                </c:pt>
                <c:pt idx="10">
                  <c:v>1522</c:v>
                </c:pt>
                <c:pt idx="11">
                  <c:v>2235</c:v>
                </c:pt>
                <c:pt idx="12">
                  <c:v>2614</c:v>
                </c:pt>
                <c:pt idx="13">
                  <c:v>2972</c:v>
                </c:pt>
                <c:pt idx="14">
                  <c:v>2315</c:v>
                </c:pt>
                <c:pt idx="15">
                  <c:v>1559</c:v>
                </c:pt>
                <c:pt idx="16">
                  <c:v>2884</c:v>
                </c:pt>
                <c:pt idx="17">
                  <c:v>1529</c:v>
                </c:pt>
                <c:pt idx="18">
                  <c:v>2386</c:v>
                </c:pt>
                <c:pt idx="19">
                  <c:v>2940</c:v>
                </c:pt>
                <c:pt idx="20">
                  <c:v>2458</c:v>
                </c:pt>
                <c:pt idx="21">
                  <c:v>2952</c:v>
                </c:pt>
                <c:pt idx="22">
                  <c:v>3112</c:v>
                </c:pt>
                <c:pt idx="23">
                  <c:v>3710</c:v>
                </c:pt>
                <c:pt idx="24">
                  <c:v>3579</c:v>
                </c:pt>
                <c:pt idx="25">
                  <c:v>1607</c:v>
                </c:pt>
                <c:pt idx="26">
                  <c:v>2015</c:v>
                </c:pt>
                <c:pt idx="27">
                  <c:v>5355</c:v>
                </c:pt>
                <c:pt idx="28">
                  <c:v>1668</c:v>
                </c:pt>
                <c:pt idx="29">
                  <c:v>3882</c:v>
                </c:pt>
                <c:pt idx="30">
                  <c:v>2507</c:v>
                </c:pt>
                <c:pt idx="31">
                  <c:v>2779</c:v>
                </c:pt>
                <c:pt idx="32">
                  <c:v>1707</c:v>
                </c:pt>
                <c:pt idx="33">
                  <c:v>3575</c:v>
                </c:pt>
                <c:pt idx="34">
                  <c:v>2907</c:v>
                </c:pt>
                <c:pt idx="35">
                  <c:v>2875</c:v>
                </c:pt>
                <c:pt idx="36">
                  <c:v>2214</c:v>
                </c:pt>
              </c:numCache>
            </c:numRef>
          </c:val>
          <c:smooth val="0"/>
          <c:extLst>
            <c:ext xmlns:c16="http://schemas.microsoft.com/office/drawing/2014/chart" uri="{C3380CC4-5D6E-409C-BE32-E72D297353CC}">
              <c16:uniqueId val="{00000008-A797-411B-ABB5-382F64967942}"/>
            </c:ext>
          </c:extLst>
        </c:ser>
        <c:ser>
          <c:idx val="8"/>
          <c:order val="6"/>
          <c:tx>
            <c:strRef>
              <c:f>SRP_Annual!$H$1</c:f>
              <c:strCache>
                <c:ptCount val="1"/>
                <c:pt idx="0">
                  <c:v>GW + CBS</c:v>
                </c:pt>
              </c:strCache>
            </c:strRef>
          </c:tx>
          <c:spPr>
            <a:ln w="28575" cap="rnd">
              <a:solidFill>
                <a:schemeClr val="accent2"/>
              </a:solidFill>
              <a:round/>
            </a:ln>
            <a:effectLst/>
          </c:spPr>
          <c:marker>
            <c:symbol val="none"/>
          </c:marker>
          <c:val>
            <c:numRef>
              <c:f>SRP_Annual!$H$2:$H$38</c:f>
              <c:numCache>
                <c:formatCode>General</c:formatCode>
                <c:ptCount val="37"/>
                <c:pt idx="0">
                  <c:v>1239</c:v>
                </c:pt>
                <c:pt idx="1">
                  <c:v>1495</c:v>
                </c:pt>
                <c:pt idx="2">
                  <c:v>1888</c:v>
                </c:pt>
                <c:pt idx="3">
                  <c:v>1166</c:v>
                </c:pt>
                <c:pt idx="4">
                  <c:v>762</c:v>
                </c:pt>
                <c:pt idx="5">
                  <c:v>1325</c:v>
                </c:pt>
                <c:pt idx="6">
                  <c:v>2680</c:v>
                </c:pt>
                <c:pt idx="7">
                  <c:v>845.1</c:v>
                </c:pt>
                <c:pt idx="8">
                  <c:v>2109</c:v>
                </c:pt>
                <c:pt idx="9">
                  <c:v>1807</c:v>
                </c:pt>
                <c:pt idx="10">
                  <c:v>1081</c:v>
                </c:pt>
                <c:pt idx="11">
                  <c:v>1547</c:v>
                </c:pt>
                <c:pt idx="12">
                  <c:v>1880</c:v>
                </c:pt>
                <c:pt idx="13">
                  <c:v>2066</c:v>
                </c:pt>
                <c:pt idx="14">
                  <c:v>1585</c:v>
                </c:pt>
                <c:pt idx="15">
                  <c:v>1089</c:v>
                </c:pt>
                <c:pt idx="16">
                  <c:v>2097</c:v>
                </c:pt>
                <c:pt idx="17">
                  <c:v>1081</c:v>
                </c:pt>
                <c:pt idx="18">
                  <c:v>1615</c:v>
                </c:pt>
                <c:pt idx="19">
                  <c:v>2084</c:v>
                </c:pt>
                <c:pt idx="20">
                  <c:v>1670</c:v>
                </c:pt>
                <c:pt idx="21">
                  <c:v>2213</c:v>
                </c:pt>
                <c:pt idx="22">
                  <c:v>2179</c:v>
                </c:pt>
                <c:pt idx="23">
                  <c:v>2791</c:v>
                </c:pt>
                <c:pt idx="24">
                  <c:v>2649</c:v>
                </c:pt>
                <c:pt idx="25">
                  <c:v>1154</c:v>
                </c:pt>
                <c:pt idx="26">
                  <c:v>1352</c:v>
                </c:pt>
                <c:pt idx="27">
                  <c:v>4022</c:v>
                </c:pt>
                <c:pt idx="28">
                  <c:v>1169</c:v>
                </c:pt>
                <c:pt idx="29">
                  <c:v>2822</c:v>
                </c:pt>
                <c:pt idx="30">
                  <c:v>1861</c:v>
                </c:pt>
                <c:pt idx="31">
                  <c:v>2013</c:v>
                </c:pt>
                <c:pt idx="32">
                  <c:v>1171</c:v>
                </c:pt>
                <c:pt idx="33">
                  <c:v>2596</c:v>
                </c:pt>
                <c:pt idx="34">
                  <c:v>2101</c:v>
                </c:pt>
                <c:pt idx="35">
                  <c:v>2106</c:v>
                </c:pt>
                <c:pt idx="36">
                  <c:v>1539</c:v>
                </c:pt>
              </c:numCache>
            </c:numRef>
          </c:val>
          <c:smooth val="0"/>
          <c:extLst>
            <c:ext xmlns:c16="http://schemas.microsoft.com/office/drawing/2014/chart" uri="{C3380CC4-5D6E-409C-BE32-E72D297353CC}">
              <c16:uniqueId val="{00000009-A797-411B-ABB5-382F64967942}"/>
            </c:ext>
          </c:extLst>
        </c:ser>
        <c:ser>
          <c:idx val="0"/>
          <c:order val="7"/>
          <c:tx>
            <c:strRef>
              <c:f>SRP_Annual!$I$1</c:f>
              <c:strCache>
                <c:ptCount val="1"/>
                <c:pt idx="0">
                  <c:v>GW + CBS + WASCOB</c:v>
                </c:pt>
              </c:strCache>
            </c:strRef>
          </c:tx>
          <c:spPr>
            <a:ln w="28575" cap="rnd">
              <a:solidFill>
                <a:srgbClr val="C00000"/>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SRP_Annual!$I$2:$I$38</c:f>
              <c:numCache>
                <c:formatCode>General</c:formatCode>
                <c:ptCount val="37"/>
                <c:pt idx="0">
                  <c:v>1146</c:v>
                </c:pt>
                <c:pt idx="1">
                  <c:v>1338</c:v>
                </c:pt>
                <c:pt idx="2">
                  <c:v>1705</c:v>
                </c:pt>
                <c:pt idx="3">
                  <c:v>1043</c:v>
                </c:pt>
                <c:pt idx="4">
                  <c:v>707.9</c:v>
                </c:pt>
                <c:pt idx="5">
                  <c:v>1194</c:v>
                </c:pt>
                <c:pt idx="6">
                  <c:v>2446</c:v>
                </c:pt>
                <c:pt idx="7">
                  <c:v>767.3</c:v>
                </c:pt>
                <c:pt idx="8">
                  <c:v>1917</c:v>
                </c:pt>
                <c:pt idx="9">
                  <c:v>1656</c:v>
                </c:pt>
                <c:pt idx="10">
                  <c:v>999.3</c:v>
                </c:pt>
                <c:pt idx="11">
                  <c:v>1396</c:v>
                </c:pt>
                <c:pt idx="12">
                  <c:v>1736</c:v>
                </c:pt>
                <c:pt idx="13">
                  <c:v>1909</c:v>
                </c:pt>
                <c:pt idx="14">
                  <c:v>1436</c:v>
                </c:pt>
                <c:pt idx="15">
                  <c:v>1007</c:v>
                </c:pt>
                <c:pt idx="16">
                  <c:v>1936</c:v>
                </c:pt>
                <c:pt idx="17">
                  <c:v>949.6</c:v>
                </c:pt>
                <c:pt idx="18">
                  <c:v>1454</c:v>
                </c:pt>
                <c:pt idx="19">
                  <c:v>1903</c:v>
                </c:pt>
                <c:pt idx="20">
                  <c:v>1504</c:v>
                </c:pt>
                <c:pt idx="21">
                  <c:v>2062</c:v>
                </c:pt>
                <c:pt idx="22">
                  <c:v>1968</c:v>
                </c:pt>
                <c:pt idx="23">
                  <c:v>2589</c:v>
                </c:pt>
                <c:pt idx="24">
                  <c:v>2487</c:v>
                </c:pt>
                <c:pt idx="25">
                  <c:v>1058</c:v>
                </c:pt>
                <c:pt idx="26">
                  <c:v>1215</c:v>
                </c:pt>
                <c:pt idx="27">
                  <c:v>3715</c:v>
                </c:pt>
                <c:pt idx="28">
                  <c:v>1063</c:v>
                </c:pt>
                <c:pt idx="29">
                  <c:v>2648</c:v>
                </c:pt>
                <c:pt idx="30">
                  <c:v>1737</c:v>
                </c:pt>
                <c:pt idx="31">
                  <c:v>1847</c:v>
                </c:pt>
                <c:pt idx="32">
                  <c:v>1059</c:v>
                </c:pt>
                <c:pt idx="33">
                  <c:v>2383</c:v>
                </c:pt>
                <c:pt idx="34">
                  <c:v>1935</c:v>
                </c:pt>
                <c:pt idx="35">
                  <c:v>1943</c:v>
                </c:pt>
                <c:pt idx="36">
                  <c:v>1389</c:v>
                </c:pt>
              </c:numCache>
            </c:numRef>
          </c:val>
          <c:smooth val="0"/>
          <c:extLst>
            <c:ext xmlns:c16="http://schemas.microsoft.com/office/drawing/2014/chart" uri="{C3380CC4-5D6E-409C-BE32-E72D297353CC}">
              <c16:uniqueId val="{00000002-2803-442D-8679-6822F11A580C}"/>
            </c:ext>
          </c:extLst>
        </c:ser>
        <c:ser>
          <c:idx val="9"/>
          <c:order val="8"/>
          <c:tx>
            <c:strRef>
              <c:f>SRP_Annual!$J$1</c:f>
              <c:strCache>
                <c:ptCount val="1"/>
                <c:pt idx="0">
                  <c:v>All ACPs</c:v>
                </c:pt>
              </c:strCache>
            </c:strRef>
          </c:tx>
          <c:spPr>
            <a:ln w="28575" cap="rnd">
              <a:solidFill>
                <a:schemeClr val="accent1">
                  <a:lumMod val="75000"/>
                </a:schemeClr>
              </a:solidFill>
              <a:round/>
            </a:ln>
            <a:effectLst/>
          </c:spPr>
          <c:marker>
            <c:symbol val="none"/>
          </c:marker>
          <c:cat>
            <c:numRef>
              <c:f>SRP_Annual!$A$2:$A$38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SRP_Annual!$J$2:$J$38</c:f>
              <c:numCache>
                <c:formatCode>General</c:formatCode>
                <c:ptCount val="37"/>
                <c:pt idx="0">
                  <c:v>1405</c:v>
                </c:pt>
                <c:pt idx="1">
                  <c:v>1517</c:v>
                </c:pt>
                <c:pt idx="2">
                  <c:v>2055</c:v>
                </c:pt>
                <c:pt idx="3">
                  <c:v>1262</c:v>
                </c:pt>
                <c:pt idx="4">
                  <c:v>851.4</c:v>
                </c:pt>
                <c:pt idx="5">
                  <c:v>1477</c:v>
                </c:pt>
                <c:pt idx="6">
                  <c:v>2912</c:v>
                </c:pt>
                <c:pt idx="7">
                  <c:v>1102</c:v>
                </c:pt>
                <c:pt idx="8">
                  <c:v>2224</c:v>
                </c:pt>
                <c:pt idx="9">
                  <c:v>2057</c:v>
                </c:pt>
                <c:pt idx="10">
                  <c:v>1257</c:v>
                </c:pt>
                <c:pt idx="11">
                  <c:v>1727</c:v>
                </c:pt>
                <c:pt idx="12">
                  <c:v>2146</c:v>
                </c:pt>
                <c:pt idx="13">
                  <c:v>2303</c:v>
                </c:pt>
                <c:pt idx="14">
                  <c:v>1743</c:v>
                </c:pt>
                <c:pt idx="15">
                  <c:v>1232</c:v>
                </c:pt>
                <c:pt idx="16">
                  <c:v>2363</c:v>
                </c:pt>
                <c:pt idx="17">
                  <c:v>1144</c:v>
                </c:pt>
                <c:pt idx="18">
                  <c:v>1758</c:v>
                </c:pt>
                <c:pt idx="19">
                  <c:v>2315</c:v>
                </c:pt>
                <c:pt idx="20">
                  <c:v>1820</c:v>
                </c:pt>
                <c:pt idx="21">
                  <c:v>2433</c:v>
                </c:pt>
                <c:pt idx="22">
                  <c:v>2312</c:v>
                </c:pt>
                <c:pt idx="23">
                  <c:v>3075</c:v>
                </c:pt>
                <c:pt idx="24">
                  <c:v>2941</c:v>
                </c:pt>
                <c:pt idx="25">
                  <c:v>1313</c:v>
                </c:pt>
                <c:pt idx="26">
                  <c:v>1458</c:v>
                </c:pt>
                <c:pt idx="27">
                  <c:v>4189</c:v>
                </c:pt>
                <c:pt idx="28">
                  <c:v>1407</c:v>
                </c:pt>
                <c:pt idx="29">
                  <c:v>2963</c:v>
                </c:pt>
                <c:pt idx="30">
                  <c:v>2232</c:v>
                </c:pt>
                <c:pt idx="31">
                  <c:v>2218</c:v>
                </c:pt>
                <c:pt idx="32">
                  <c:v>1360</c:v>
                </c:pt>
                <c:pt idx="33">
                  <c:v>2800</c:v>
                </c:pt>
                <c:pt idx="34">
                  <c:v>2325</c:v>
                </c:pt>
                <c:pt idx="35">
                  <c:v>2358</c:v>
                </c:pt>
                <c:pt idx="36">
                  <c:v>1621</c:v>
                </c:pt>
              </c:numCache>
            </c:numRef>
          </c:val>
          <c:smooth val="0"/>
          <c:extLst>
            <c:ext xmlns:c16="http://schemas.microsoft.com/office/drawing/2014/chart" uri="{C3380CC4-5D6E-409C-BE32-E72D297353CC}">
              <c16:uniqueId val="{00000003-2803-442D-8679-6822F11A580C}"/>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SRP (kg/year)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t"/>
      <c:layout>
        <c:manualLayout>
          <c:xMode val="edge"/>
          <c:yMode val="edge"/>
          <c:x val="5.0086904591081241E-2"/>
          <c:y val="1.7361111111111112E-2"/>
          <c:w val="0.899999962922026"/>
          <c:h val="4.88284667541557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SRP_Annual!$AA$27</c:f>
              <c:strCache>
                <c:ptCount val="1"/>
                <c:pt idx="0">
                  <c:v>Average Annual SRP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B303-460B-862C-5B0A5921C89C}"/>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B303-460B-862C-5B0A5921C89C}"/>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B303-460B-862C-5B0A5921C89C}"/>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B303-460B-862C-5B0A5921C89C}"/>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B303-460B-862C-5B0A5921C89C}"/>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B303-460B-862C-5B0A5921C89C}"/>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B303-460B-862C-5B0A5921C89C}"/>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B303-460B-862C-5B0A5921C89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SRP_Annual!$Z$28:$Z$35</c:f>
              <c:strCache>
                <c:ptCount val="8"/>
                <c:pt idx="0">
                  <c:v>Baseline</c:v>
                </c:pt>
                <c:pt idx="1">
                  <c:v>GW</c:v>
                </c:pt>
                <c:pt idx="2">
                  <c:v>CBS</c:v>
                </c:pt>
                <c:pt idx="3">
                  <c:v>WASCOB</c:v>
                </c:pt>
                <c:pt idx="4">
                  <c:v>NRW</c:v>
                </c:pt>
                <c:pt idx="5">
                  <c:v>FP</c:v>
                </c:pt>
                <c:pt idx="6">
                  <c:v>GW + CBS + WASCOB</c:v>
                </c:pt>
                <c:pt idx="7">
                  <c:v>All ACPs</c:v>
                </c:pt>
              </c:strCache>
            </c:strRef>
          </c:cat>
          <c:val>
            <c:numRef>
              <c:f>SRP_Annual!$AA$28:$AA$35</c:f>
              <c:numCache>
                <c:formatCode>0</c:formatCode>
                <c:ptCount val="8"/>
                <c:pt idx="0">
                  <c:v>2514.3513513513512</c:v>
                </c:pt>
                <c:pt idx="1">
                  <c:v>2041.9</c:v>
                </c:pt>
                <c:pt idx="2">
                  <c:v>2108.7702702702704</c:v>
                </c:pt>
                <c:pt idx="3">
                  <c:v>2200.9378378378378</c:v>
                </c:pt>
                <c:pt idx="4">
                  <c:v>3186.2702702702704</c:v>
                </c:pt>
                <c:pt idx="5">
                  <c:v>2531.2162162162163</c:v>
                </c:pt>
                <c:pt idx="6">
                  <c:v>1655.3540540540539</c:v>
                </c:pt>
                <c:pt idx="7">
                  <c:v>1991.2270270270269</c:v>
                </c:pt>
              </c:numCache>
            </c:numRef>
          </c:val>
          <c:extLst>
            <c:ext xmlns:c16="http://schemas.microsoft.com/office/drawing/2014/chart" uri="{C3380CC4-5D6E-409C-BE32-E72D297353CC}">
              <c16:uniqueId val="{00000010-B303-460B-862C-5B0A5921C89C}"/>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Annual SRP</a:t>
                </a:r>
              </a:p>
              <a:p>
                <a:pPr>
                  <a:defRPr>
                    <a:latin typeface="Times New Roman" panose="02020603050405020304" pitchFamily="18" charset="0"/>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(kg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SRP_Spring!$N$188</c:f>
              <c:strCache>
                <c:ptCount val="1"/>
                <c:pt idx="0">
                  <c:v>Average Spring SRP Load (kg)</c:v>
                </c:pt>
              </c:strCache>
            </c:strRef>
          </c:tx>
          <c:spPr>
            <a:solidFill>
              <a:schemeClr val="accent1"/>
            </a:solidFill>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96BB-4C6F-9B25-B11BC1D3736E}"/>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96BB-4C6F-9B25-B11BC1D3736E}"/>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5-96BB-4C6F-9B25-B11BC1D3736E}"/>
              </c:ext>
            </c:extLst>
          </c:dPt>
          <c:dPt>
            <c:idx val="3"/>
            <c:invertIfNegative val="0"/>
            <c:bubble3D val="0"/>
            <c:spPr>
              <a:solidFill>
                <a:schemeClr val="accent1"/>
              </a:solidFill>
              <a:ln>
                <a:noFill/>
              </a:ln>
              <a:effectLst/>
            </c:spPr>
            <c:extLst>
              <c:ext xmlns:c16="http://schemas.microsoft.com/office/drawing/2014/chart" uri="{C3380CC4-5D6E-409C-BE32-E72D297353CC}">
                <c16:uniqueId val="{00000007-96BB-4C6F-9B25-B11BC1D3736E}"/>
              </c:ext>
            </c:extLst>
          </c:dPt>
          <c:dPt>
            <c:idx val="4"/>
            <c:invertIfNegative val="0"/>
            <c:bubble3D val="0"/>
            <c:spPr>
              <a:solidFill>
                <a:schemeClr val="accent1"/>
              </a:solidFill>
              <a:ln>
                <a:noFill/>
              </a:ln>
              <a:effectLst/>
            </c:spPr>
            <c:extLst>
              <c:ext xmlns:c16="http://schemas.microsoft.com/office/drawing/2014/chart" uri="{C3380CC4-5D6E-409C-BE32-E72D297353CC}">
                <c16:uniqueId val="{00000009-96BB-4C6F-9B25-B11BC1D3736E}"/>
              </c:ext>
            </c:extLst>
          </c:dPt>
          <c:dPt>
            <c:idx val="5"/>
            <c:invertIfNegative val="0"/>
            <c:bubble3D val="0"/>
            <c:spPr>
              <a:solidFill>
                <a:schemeClr val="accent1"/>
              </a:solidFill>
              <a:ln>
                <a:noFill/>
              </a:ln>
              <a:effectLst/>
            </c:spPr>
            <c:extLst>
              <c:ext xmlns:c16="http://schemas.microsoft.com/office/drawing/2014/chart" uri="{C3380CC4-5D6E-409C-BE32-E72D297353CC}">
                <c16:uniqueId val="{0000000B-96BB-4C6F-9B25-B11BC1D3736E}"/>
              </c:ext>
            </c:extLst>
          </c:dPt>
          <c:dPt>
            <c:idx val="6"/>
            <c:invertIfNegative val="0"/>
            <c:bubble3D val="0"/>
            <c:spPr>
              <a:solidFill>
                <a:schemeClr val="accent1"/>
              </a:solidFill>
              <a:ln>
                <a:noFill/>
              </a:ln>
              <a:effectLst/>
            </c:spPr>
            <c:extLst>
              <c:ext xmlns:c16="http://schemas.microsoft.com/office/drawing/2014/chart" uri="{C3380CC4-5D6E-409C-BE32-E72D297353CC}">
                <c16:uniqueId val="{0000000D-96BB-4C6F-9B25-B11BC1D3736E}"/>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F-F81C-4E19-A6E7-9C9E6A9ABCA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SRP_Spring!$M$189:$M$196</c:f>
              <c:strCache>
                <c:ptCount val="8"/>
                <c:pt idx="0">
                  <c:v>Baseline</c:v>
                </c:pt>
                <c:pt idx="1">
                  <c:v>GW</c:v>
                </c:pt>
                <c:pt idx="2">
                  <c:v>CBS</c:v>
                </c:pt>
                <c:pt idx="3">
                  <c:v>WASCOB</c:v>
                </c:pt>
                <c:pt idx="4">
                  <c:v>NRW</c:v>
                </c:pt>
                <c:pt idx="5">
                  <c:v>FP</c:v>
                </c:pt>
                <c:pt idx="6">
                  <c:v>GW + CBS + WASCOB</c:v>
                </c:pt>
                <c:pt idx="7">
                  <c:v>All ACPs</c:v>
                </c:pt>
              </c:strCache>
            </c:strRef>
          </c:cat>
          <c:val>
            <c:numRef>
              <c:f>SRP_Spring!$N$189:$N$196</c:f>
              <c:numCache>
                <c:formatCode>0</c:formatCode>
                <c:ptCount val="8"/>
                <c:pt idx="0">
                  <c:v>271.87972054054052</c:v>
                </c:pt>
                <c:pt idx="1">
                  <c:v>207.58649027027036</c:v>
                </c:pt>
                <c:pt idx="2">
                  <c:v>226.29417027027017</c:v>
                </c:pt>
                <c:pt idx="3">
                  <c:v>230.71052216216205</c:v>
                </c:pt>
                <c:pt idx="4">
                  <c:v>350.41151351351346</c:v>
                </c:pt>
                <c:pt idx="5">
                  <c:v>273.46467027027023</c:v>
                </c:pt>
                <c:pt idx="6">
                  <c:v>165.81932324324333</c:v>
                </c:pt>
                <c:pt idx="7">
                  <c:v>206.30664864864863</c:v>
                </c:pt>
              </c:numCache>
            </c:numRef>
          </c:val>
          <c:extLst>
            <c:ext xmlns:c16="http://schemas.microsoft.com/office/drawing/2014/chart" uri="{C3380CC4-5D6E-409C-BE32-E72D297353CC}">
              <c16:uniqueId val="{0000000E-96BB-4C6F-9B25-B11BC1D3736E}"/>
            </c:ext>
          </c:extLst>
        </c:ser>
        <c:dLbls>
          <c:dLblPos val="outEnd"/>
          <c:showLegendKey val="0"/>
          <c:showVal val="1"/>
          <c:showCatName val="0"/>
          <c:showSerName val="0"/>
          <c:showPercent val="0"/>
          <c:showBubbleSize val="0"/>
        </c:dLbls>
        <c:gapWidth val="70"/>
        <c:axId val="690693600"/>
        <c:axId val="690696512"/>
      </c:bar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Average Spring (March-July) SRP</a:t>
                </a:r>
              </a:p>
              <a:p>
                <a:pPr>
                  <a:defRPr>
                    <a:latin typeface="Times New Roman" panose="02020603050405020304" pitchFamily="18" charset="0"/>
                    <a:cs typeface="Times New Roman" panose="02020603050405020304" pitchFamily="18" charset="0"/>
                  </a:defRPr>
                </a:pPr>
                <a:r>
                  <a:rPr lang="en-US" sz="1000">
                    <a:latin typeface="Times New Roman" panose="02020603050405020304" pitchFamily="18" charset="0"/>
                    <a:cs typeface="Times New Roman" panose="02020603050405020304" pitchFamily="18" charset="0"/>
                  </a:rPr>
                  <a:t>Load ( kg)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SRP_Spring!$AN$17</c:f>
              <c:strCache>
                <c:ptCount val="1"/>
                <c:pt idx="0">
                  <c:v>Baseline</c:v>
                </c:pt>
              </c:strCache>
            </c:strRef>
          </c:tx>
          <c:spPr>
            <a:ln w="28575" cap="rnd">
              <a:solidFill>
                <a:schemeClr val="tx1"/>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SRP_Spring!$AN$18:$AN$29</c:f>
              <c:numCache>
                <c:formatCode>General</c:formatCode>
                <c:ptCount val="12"/>
                <c:pt idx="0">
                  <c:v>251.33837837837834</c:v>
                </c:pt>
                <c:pt idx="1">
                  <c:v>267.37972972972966</c:v>
                </c:pt>
                <c:pt idx="2">
                  <c:v>221.48891891891893</c:v>
                </c:pt>
                <c:pt idx="3">
                  <c:v>260.64108108108104</c:v>
                </c:pt>
                <c:pt idx="4">
                  <c:v>342.80308108108113</c:v>
                </c:pt>
                <c:pt idx="5">
                  <c:v>321.11727837837844</c:v>
                </c:pt>
                <c:pt idx="6">
                  <c:v>213.34824324324319</c:v>
                </c:pt>
                <c:pt idx="7">
                  <c:v>87.62248648648648</c:v>
                </c:pt>
                <c:pt idx="8">
                  <c:v>76.530189189189173</c:v>
                </c:pt>
                <c:pt idx="9">
                  <c:v>82.712491891891887</c:v>
                </c:pt>
                <c:pt idx="10">
                  <c:v>147.56389189189184</c:v>
                </c:pt>
                <c:pt idx="11">
                  <c:v>241.92918918918917</c:v>
                </c:pt>
              </c:numCache>
            </c:numRef>
          </c:val>
          <c:smooth val="0"/>
          <c:extLst>
            <c:ext xmlns:c16="http://schemas.microsoft.com/office/drawing/2014/chart" uri="{C3380CC4-5D6E-409C-BE32-E72D297353CC}">
              <c16:uniqueId val="{00000002-A797-411B-ABB5-382F64967942}"/>
            </c:ext>
          </c:extLst>
        </c:ser>
        <c:ser>
          <c:idx val="4"/>
          <c:order val="1"/>
          <c:tx>
            <c:strRef>
              <c:f>SRP_Spring!$AO$17</c:f>
              <c:strCache>
                <c:ptCount val="1"/>
                <c:pt idx="0">
                  <c:v>GW</c:v>
                </c:pt>
              </c:strCache>
            </c:strRef>
          </c:tx>
          <c:spPr>
            <a:ln w="28575" cap="rnd">
              <a:solidFill>
                <a:schemeClr val="accent6"/>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SRP_Spring!$AO$18:$AO$29</c:f>
              <c:numCache>
                <c:formatCode>General</c:formatCode>
                <c:ptCount val="12"/>
                <c:pt idx="0">
                  <c:v>216.99972972972975</c:v>
                </c:pt>
                <c:pt idx="1">
                  <c:v>233.91135135135139</c:v>
                </c:pt>
                <c:pt idx="2">
                  <c:v>186.35756756756754</c:v>
                </c:pt>
                <c:pt idx="3">
                  <c:v>209.34162162162164</c:v>
                </c:pt>
                <c:pt idx="4">
                  <c:v>244.74656756756755</c:v>
                </c:pt>
                <c:pt idx="5">
                  <c:v>233.98304594594595</c:v>
                </c:pt>
                <c:pt idx="6">
                  <c:v>163.50364864864864</c:v>
                </c:pt>
                <c:pt idx="7">
                  <c:v>69.632135135135144</c:v>
                </c:pt>
                <c:pt idx="8">
                  <c:v>62.981756756756752</c:v>
                </c:pt>
                <c:pt idx="9">
                  <c:v>70.336029729729717</c:v>
                </c:pt>
                <c:pt idx="10">
                  <c:v>130.22854054054051</c:v>
                </c:pt>
                <c:pt idx="11">
                  <c:v>219.88108108108108</c:v>
                </c:pt>
              </c:numCache>
            </c:numRef>
          </c:val>
          <c:smooth val="0"/>
          <c:extLst>
            <c:ext xmlns:c16="http://schemas.microsoft.com/office/drawing/2014/chart" uri="{C3380CC4-5D6E-409C-BE32-E72D297353CC}">
              <c16:uniqueId val="{00000003-A797-411B-ABB5-382F64967942}"/>
            </c:ext>
          </c:extLst>
        </c:ser>
        <c:ser>
          <c:idx val="5"/>
          <c:order val="2"/>
          <c:tx>
            <c:strRef>
              <c:f>SRP_Spring!$AP$17</c:f>
              <c:strCache>
                <c:ptCount val="1"/>
                <c:pt idx="0">
                  <c:v>CBS</c:v>
                </c:pt>
              </c:strCache>
            </c:strRef>
          </c:tx>
          <c:spPr>
            <a:ln w="28575" cap="rnd">
              <a:solidFill>
                <a:schemeClr val="accent4"/>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SRP_Spring!$AP$18:$AP$29</c:f>
              <c:numCache>
                <c:formatCode>General</c:formatCode>
                <c:ptCount val="12"/>
                <c:pt idx="0">
                  <c:v>212.122972972973</c:v>
                </c:pt>
                <c:pt idx="1">
                  <c:v>226.77729729729737</c:v>
                </c:pt>
                <c:pt idx="2">
                  <c:v>187.26189189189191</c:v>
                </c:pt>
                <c:pt idx="3">
                  <c:v>219.08432432432431</c:v>
                </c:pt>
                <c:pt idx="4">
                  <c:v>283.13881081081081</c:v>
                </c:pt>
                <c:pt idx="5">
                  <c:v>265.06590540540532</c:v>
                </c:pt>
                <c:pt idx="6">
                  <c:v>176.91991891891894</c:v>
                </c:pt>
                <c:pt idx="7">
                  <c:v>73.942243243243283</c:v>
                </c:pt>
                <c:pt idx="8">
                  <c:v>64.407891891891879</c:v>
                </c:pt>
                <c:pt idx="9">
                  <c:v>69.281835135135125</c:v>
                </c:pt>
                <c:pt idx="10">
                  <c:v>124.40651351351352</c:v>
                </c:pt>
                <c:pt idx="11">
                  <c:v>206.45000000000002</c:v>
                </c:pt>
              </c:numCache>
            </c:numRef>
          </c:val>
          <c:smooth val="0"/>
          <c:extLst>
            <c:ext xmlns:c16="http://schemas.microsoft.com/office/drawing/2014/chart" uri="{C3380CC4-5D6E-409C-BE32-E72D297353CC}">
              <c16:uniqueId val="{00000004-A797-411B-ABB5-382F64967942}"/>
            </c:ext>
          </c:extLst>
        </c:ser>
        <c:ser>
          <c:idx val="1"/>
          <c:order val="3"/>
          <c:tx>
            <c:strRef>
              <c:f>SRP_Spring!$AQ$17</c:f>
              <c:strCache>
                <c:ptCount val="1"/>
                <c:pt idx="0">
                  <c:v>WASCOB</c:v>
                </c:pt>
              </c:strCache>
            </c:strRef>
          </c:tx>
          <c:spPr>
            <a:ln w="28575" cap="rnd">
              <a:solidFill>
                <a:srgbClr val="7030A0"/>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SRP_Spring!$AQ$18:$AQ$29</c:f>
              <c:numCache>
                <c:formatCode>General</c:formatCode>
                <c:ptCount val="12"/>
                <c:pt idx="0">
                  <c:v>235.13297297297296</c:v>
                </c:pt>
                <c:pt idx="1">
                  <c:v>255.12054054054056</c:v>
                </c:pt>
                <c:pt idx="2">
                  <c:v>201.60405405405405</c:v>
                </c:pt>
                <c:pt idx="3">
                  <c:v>221.39270270270279</c:v>
                </c:pt>
                <c:pt idx="4">
                  <c:v>284.23267567567564</c:v>
                </c:pt>
                <c:pt idx="5">
                  <c:v>268.22682702702707</c:v>
                </c:pt>
                <c:pt idx="6">
                  <c:v>178.09635135135136</c:v>
                </c:pt>
                <c:pt idx="7">
                  <c:v>73.38864864864864</c:v>
                </c:pt>
                <c:pt idx="8">
                  <c:v>63.845675675675672</c:v>
                </c:pt>
                <c:pt idx="9">
                  <c:v>69.804010810810809</c:v>
                </c:pt>
                <c:pt idx="10">
                  <c:v>127.31681081081078</c:v>
                </c:pt>
                <c:pt idx="11">
                  <c:v>222.73189189189185</c:v>
                </c:pt>
              </c:numCache>
            </c:numRef>
          </c:val>
          <c:smooth val="0"/>
          <c:extLst>
            <c:ext xmlns:c16="http://schemas.microsoft.com/office/drawing/2014/chart" uri="{C3380CC4-5D6E-409C-BE32-E72D297353CC}">
              <c16:uniqueId val="{00000005-A797-411B-ABB5-382F64967942}"/>
            </c:ext>
          </c:extLst>
        </c:ser>
        <c:ser>
          <c:idx val="6"/>
          <c:order val="4"/>
          <c:tx>
            <c:strRef>
              <c:f>SRP_Spring!$AR$17</c:f>
              <c:strCache>
                <c:ptCount val="1"/>
                <c:pt idx="0">
                  <c:v>NRW</c:v>
                </c:pt>
              </c:strCache>
            </c:strRef>
          </c:tx>
          <c:spPr>
            <a:ln w="28575" cap="rnd">
              <a:solidFill>
                <a:schemeClr val="accent5"/>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SRP_Spring!$AR$18:$AR$29</c:f>
              <c:numCache>
                <c:formatCode>General</c:formatCode>
                <c:ptCount val="12"/>
                <c:pt idx="0">
                  <c:v>320.37864864864866</c:v>
                </c:pt>
                <c:pt idx="1">
                  <c:v>335.84864864864858</c:v>
                </c:pt>
                <c:pt idx="2">
                  <c:v>296.20729729729732</c:v>
                </c:pt>
                <c:pt idx="3">
                  <c:v>315.53945945945952</c:v>
                </c:pt>
                <c:pt idx="4">
                  <c:v>399.61621621621634</c:v>
                </c:pt>
                <c:pt idx="5">
                  <c:v>434.76621621621632</c:v>
                </c:pt>
                <c:pt idx="6">
                  <c:v>305.9283783783784</c:v>
                </c:pt>
                <c:pt idx="7">
                  <c:v>136.15675675675675</c:v>
                </c:pt>
                <c:pt idx="8">
                  <c:v>109.50835135135135</c:v>
                </c:pt>
                <c:pt idx="9">
                  <c:v>104.69868378378376</c:v>
                </c:pt>
                <c:pt idx="10">
                  <c:v>160.30337837837837</c:v>
                </c:pt>
                <c:pt idx="11">
                  <c:v>267.24243243243245</c:v>
                </c:pt>
              </c:numCache>
            </c:numRef>
          </c:val>
          <c:smooth val="0"/>
          <c:extLst>
            <c:ext xmlns:c16="http://schemas.microsoft.com/office/drawing/2014/chart" uri="{C3380CC4-5D6E-409C-BE32-E72D297353CC}">
              <c16:uniqueId val="{00000006-A797-411B-ABB5-382F64967942}"/>
            </c:ext>
          </c:extLst>
        </c:ser>
        <c:ser>
          <c:idx val="7"/>
          <c:order val="5"/>
          <c:tx>
            <c:strRef>
              <c:f>SRP_Spring!$AS$17</c:f>
              <c:strCache>
                <c:ptCount val="1"/>
                <c:pt idx="0">
                  <c:v>FP</c:v>
                </c:pt>
              </c:strCache>
            </c:strRef>
          </c:tx>
          <c:spPr>
            <a:ln w="28575" cap="rnd">
              <a:solidFill>
                <a:schemeClr val="accent3"/>
              </a:solidFill>
              <a:prstDash val="sysDash"/>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SRP_Spring!$AS$18:$AS$29</c:f>
              <c:numCache>
                <c:formatCode>General</c:formatCode>
                <c:ptCount val="12"/>
                <c:pt idx="0">
                  <c:v>253.22081081081086</c:v>
                </c:pt>
                <c:pt idx="1">
                  <c:v>269.48999999999995</c:v>
                </c:pt>
                <c:pt idx="2">
                  <c:v>223.53432432432425</c:v>
                </c:pt>
                <c:pt idx="3">
                  <c:v>260.22054054054053</c:v>
                </c:pt>
                <c:pt idx="4">
                  <c:v>344.90375675675682</c:v>
                </c:pt>
                <c:pt idx="5">
                  <c:v>323.20513513513521</c:v>
                </c:pt>
                <c:pt idx="6">
                  <c:v>215.45959459459462</c:v>
                </c:pt>
                <c:pt idx="7">
                  <c:v>88.736405405405407</c:v>
                </c:pt>
                <c:pt idx="8">
                  <c:v>77.445972972972967</c:v>
                </c:pt>
                <c:pt idx="9">
                  <c:v>83.713886486486501</c:v>
                </c:pt>
                <c:pt idx="10">
                  <c:v>148.34694594594595</c:v>
                </c:pt>
                <c:pt idx="11">
                  <c:v>242.91162162162166</c:v>
                </c:pt>
              </c:numCache>
            </c:numRef>
          </c:val>
          <c:smooth val="0"/>
          <c:extLst>
            <c:ext xmlns:c16="http://schemas.microsoft.com/office/drawing/2014/chart" uri="{C3380CC4-5D6E-409C-BE32-E72D297353CC}">
              <c16:uniqueId val="{00000008-A797-411B-ABB5-382F64967942}"/>
            </c:ext>
          </c:extLst>
        </c:ser>
        <c:ser>
          <c:idx val="8"/>
          <c:order val="6"/>
          <c:tx>
            <c:strRef>
              <c:f>SRP_Spring!$AT$17</c:f>
              <c:strCache>
                <c:ptCount val="1"/>
                <c:pt idx="0">
                  <c:v>GW + CBS</c:v>
                </c:pt>
              </c:strCache>
            </c:strRef>
          </c:tx>
          <c:spPr>
            <a:ln w="28575" cap="rnd">
              <a:solidFill>
                <a:schemeClr val="accent2"/>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SRP_Spring!$AT$18:$AT$29</c:f>
              <c:numCache>
                <c:formatCode>General</c:formatCode>
                <c:ptCount val="12"/>
                <c:pt idx="0">
                  <c:v>190.61270270270271</c:v>
                </c:pt>
                <c:pt idx="1">
                  <c:v>206.2908108108108</c:v>
                </c:pt>
                <c:pt idx="2">
                  <c:v>164.98405405405407</c:v>
                </c:pt>
                <c:pt idx="3">
                  <c:v>185.85864864864863</c:v>
                </c:pt>
                <c:pt idx="4">
                  <c:v>219.0189189189189</c:v>
                </c:pt>
                <c:pt idx="5">
                  <c:v>208.5403648648649</c:v>
                </c:pt>
                <c:pt idx="6">
                  <c:v>145.4321351351351</c:v>
                </c:pt>
                <c:pt idx="7">
                  <c:v>62.3467027027027</c:v>
                </c:pt>
                <c:pt idx="8">
                  <c:v>55.917567567567573</c:v>
                </c:pt>
                <c:pt idx="9">
                  <c:v>61.52345945945946</c:v>
                </c:pt>
                <c:pt idx="10">
                  <c:v>113.52510810810811</c:v>
                </c:pt>
                <c:pt idx="11">
                  <c:v>192.69918918918918</c:v>
                </c:pt>
              </c:numCache>
            </c:numRef>
          </c:val>
          <c:smooth val="0"/>
          <c:extLst>
            <c:ext xmlns:c16="http://schemas.microsoft.com/office/drawing/2014/chart" uri="{C3380CC4-5D6E-409C-BE32-E72D297353CC}">
              <c16:uniqueId val="{00000009-A797-411B-ABB5-382F64967942}"/>
            </c:ext>
          </c:extLst>
        </c:ser>
        <c:ser>
          <c:idx val="0"/>
          <c:order val="7"/>
          <c:tx>
            <c:strRef>
              <c:f>SRP_Spring!$AU$17</c:f>
              <c:strCache>
                <c:ptCount val="1"/>
                <c:pt idx="0">
                  <c:v>GW + CBS + WASCOB</c:v>
                </c:pt>
              </c:strCache>
            </c:strRef>
          </c:tx>
          <c:spPr>
            <a:ln w="28575" cap="rnd">
              <a:solidFill>
                <a:srgbClr val="C00000"/>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SRP_Spring!$AU$18:$AU$29</c:f>
              <c:numCache>
                <c:formatCode>General</c:formatCode>
                <c:ptCount val="12"/>
                <c:pt idx="0">
                  <c:v>183.0921621621622</c:v>
                </c:pt>
                <c:pt idx="1">
                  <c:v>201.54189189189188</c:v>
                </c:pt>
                <c:pt idx="2">
                  <c:v>155.57675675675677</c:v>
                </c:pt>
                <c:pt idx="3">
                  <c:v>166.16378378378377</c:v>
                </c:pt>
                <c:pt idx="4">
                  <c:v>193.57927027027026</c:v>
                </c:pt>
                <c:pt idx="5">
                  <c:v>184.97953513513511</c:v>
                </c:pt>
                <c:pt idx="6">
                  <c:v>128.79727027027027</c:v>
                </c:pt>
                <c:pt idx="7">
                  <c:v>55.416972972972985</c:v>
                </c:pt>
                <c:pt idx="8">
                  <c:v>49.407837837837839</c:v>
                </c:pt>
                <c:pt idx="9">
                  <c:v>54.19012432432433</c:v>
                </c:pt>
                <c:pt idx="10">
                  <c:v>101.23848648648649</c:v>
                </c:pt>
                <c:pt idx="11">
                  <c:v>181.31054054054053</c:v>
                </c:pt>
              </c:numCache>
            </c:numRef>
          </c:val>
          <c:smooth val="0"/>
          <c:extLst>
            <c:ext xmlns:c16="http://schemas.microsoft.com/office/drawing/2014/chart" uri="{C3380CC4-5D6E-409C-BE32-E72D297353CC}">
              <c16:uniqueId val="{00000002-2803-442D-8679-6822F11A580C}"/>
            </c:ext>
          </c:extLst>
        </c:ser>
        <c:ser>
          <c:idx val="9"/>
          <c:order val="8"/>
          <c:tx>
            <c:strRef>
              <c:f>SRP_Spring!$AV$17</c:f>
              <c:strCache>
                <c:ptCount val="1"/>
                <c:pt idx="0">
                  <c:v>All ACPs</c:v>
                </c:pt>
              </c:strCache>
            </c:strRef>
          </c:tx>
          <c:spPr>
            <a:ln w="28575" cap="rnd">
              <a:solidFill>
                <a:schemeClr val="accent1">
                  <a:lumMod val="75000"/>
                </a:schemeClr>
              </a:solidFill>
              <a:round/>
            </a:ln>
            <a:effectLst/>
          </c:spPr>
          <c:marker>
            <c:symbol val="none"/>
          </c:marker>
          <c:cat>
            <c:numRef>
              <c:f>SRP_Spring!$AM$18:$AM$29</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SRP_Spring!$AV$18:$AV$29</c:f>
              <c:numCache>
                <c:formatCode>General</c:formatCode>
                <c:ptCount val="12"/>
                <c:pt idx="0">
                  <c:v>223.33081081081076</c:v>
                </c:pt>
                <c:pt idx="1">
                  <c:v>239.51891891891893</c:v>
                </c:pt>
                <c:pt idx="2">
                  <c:v>201.6564864864865</c:v>
                </c:pt>
                <c:pt idx="3">
                  <c:v>194.04729729729732</c:v>
                </c:pt>
                <c:pt idx="4">
                  <c:v>223.53918918918922</c:v>
                </c:pt>
                <c:pt idx="5">
                  <c:v>238.29729729729729</c:v>
                </c:pt>
                <c:pt idx="6">
                  <c:v>173.99297297297301</c:v>
                </c:pt>
                <c:pt idx="7">
                  <c:v>80.368432432432442</c:v>
                </c:pt>
                <c:pt idx="8">
                  <c:v>66.155081081081079</c:v>
                </c:pt>
                <c:pt idx="9">
                  <c:v>62.960862162162137</c:v>
                </c:pt>
                <c:pt idx="10">
                  <c:v>102.28421621621624</c:v>
                </c:pt>
                <c:pt idx="11">
                  <c:v>185.1045945945946</c:v>
                </c:pt>
              </c:numCache>
            </c:numRef>
          </c:val>
          <c:smooth val="0"/>
          <c:extLst>
            <c:ext xmlns:c16="http://schemas.microsoft.com/office/drawing/2014/chart" uri="{C3380CC4-5D6E-409C-BE32-E72D297353CC}">
              <c16:uniqueId val="{00000003-2803-442D-8679-6822F11A580C}"/>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SRP (kg/month)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t"/>
      <c:layout>
        <c:manualLayout>
          <c:xMode val="edge"/>
          <c:yMode val="edge"/>
          <c:x val="5.0086904591081241E-2"/>
          <c:y val="1.7361111111111112E-2"/>
          <c:w val="0.899999962922026"/>
          <c:h val="4.88284667541557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TOTP_Annual!$B$1</c:f>
              <c:strCache>
                <c:ptCount val="1"/>
                <c:pt idx="0">
                  <c:v>Baseline</c:v>
                </c:pt>
              </c:strCache>
            </c:strRef>
          </c:tx>
          <c:spPr>
            <a:ln w="28575" cap="rnd">
              <a:solidFill>
                <a:schemeClr val="tx1"/>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TOTP_Annual!$B$2:$B$38</c:f>
              <c:numCache>
                <c:formatCode>General</c:formatCode>
                <c:ptCount val="37"/>
                <c:pt idx="0">
                  <c:v>14010</c:v>
                </c:pt>
                <c:pt idx="1">
                  <c:v>12020</c:v>
                </c:pt>
                <c:pt idx="2">
                  <c:v>17280</c:v>
                </c:pt>
                <c:pt idx="3">
                  <c:v>9638</c:v>
                </c:pt>
                <c:pt idx="4">
                  <c:v>6975</c:v>
                </c:pt>
                <c:pt idx="5">
                  <c:v>13100</c:v>
                </c:pt>
                <c:pt idx="6">
                  <c:v>24150</c:v>
                </c:pt>
                <c:pt idx="7">
                  <c:v>7131</c:v>
                </c:pt>
                <c:pt idx="8">
                  <c:v>18430</c:v>
                </c:pt>
                <c:pt idx="9">
                  <c:v>16300</c:v>
                </c:pt>
                <c:pt idx="10">
                  <c:v>10240</c:v>
                </c:pt>
                <c:pt idx="11">
                  <c:v>14540</c:v>
                </c:pt>
                <c:pt idx="12">
                  <c:v>18420</c:v>
                </c:pt>
                <c:pt idx="13">
                  <c:v>21790</c:v>
                </c:pt>
                <c:pt idx="14">
                  <c:v>15410</c:v>
                </c:pt>
                <c:pt idx="15">
                  <c:v>9836</c:v>
                </c:pt>
                <c:pt idx="16">
                  <c:v>19410</c:v>
                </c:pt>
                <c:pt idx="17">
                  <c:v>7782</c:v>
                </c:pt>
                <c:pt idx="18">
                  <c:v>16820</c:v>
                </c:pt>
                <c:pt idx="19">
                  <c:v>18560</c:v>
                </c:pt>
                <c:pt idx="20">
                  <c:v>16810</c:v>
                </c:pt>
                <c:pt idx="21">
                  <c:v>20310</c:v>
                </c:pt>
                <c:pt idx="22">
                  <c:v>19630</c:v>
                </c:pt>
                <c:pt idx="23">
                  <c:v>24910</c:v>
                </c:pt>
                <c:pt idx="24">
                  <c:v>26340</c:v>
                </c:pt>
                <c:pt idx="25">
                  <c:v>10230</c:v>
                </c:pt>
                <c:pt idx="26">
                  <c:v>12340</c:v>
                </c:pt>
                <c:pt idx="27">
                  <c:v>37420</c:v>
                </c:pt>
                <c:pt idx="28">
                  <c:v>10550</c:v>
                </c:pt>
                <c:pt idx="29">
                  <c:v>25960</c:v>
                </c:pt>
                <c:pt idx="30">
                  <c:v>17150</c:v>
                </c:pt>
                <c:pt idx="31">
                  <c:v>18080</c:v>
                </c:pt>
                <c:pt idx="32">
                  <c:v>11630</c:v>
                </c:pt>
                <c:pt idx="33">
                  <c:v>24650</c:v>
                </c:pt>
                <c:pt idx="34">
                  <c:v>19920</c:v>
                </c:pt>
                <c:pt idx="35">
                  <c:v>20110</c:v>
                </c:pt>
                <c:pt idx="36">
                  <c:v>14730</c:v>
                </c:pt>
              </c:numCache>
            </c:numRef>
          </c:val>
          <c:smooth val="0"/>
          <c:extLst>
            <c:ext xmlns:c16="http://schemas.microsoft.com/office/drawing/2014/chart" uri="{C3380CC4-5D6E-409C-BE32-E72D297353CC}">
              <c16:uniqueId val="{00000002-A797-411B-ABB5-382F64967942}"/>
            </c:ext>
          </c:extLst>
        </c:ser>
        <c:ser>
          <c:idx val="4"/>
          <c:order val="1"/>
          <c:tx>
            <c:strRef>
              <c:f>TOTP_Annual!$C$1</c:f>
              <c:strCache>
                <c:ptCount val="1"/>
                <c:pt idx="0">
                  <c:v>GW</c:v>
                </c:pt>
              </c:strCache>
            </c:strRef>
          </c:tx>
          <c:spPr>
            <a:ln w="28575" cap="rnd">
              <a:solidFill>
                <a:schemeClr val="accent6"/>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TOTP_Annual!$C$2:$C$38</c:f>
              <c:numCache>
                <c:formatCode>General</c:formatCode>
                <c:ptCount val="37"/>
                <c:pt idx="0">
                  <c:v>9039</c:v>
                </c:pt>
                <c:pt idx="1">
                  <c:v>8093</c:v>
                </c:pt>
                <c:pt idx="2">
                  <c:v>11290</c:v>
                </c:pt>
                <c:pt idx="3">
                  <c:v>6727</c:v>
                </c:pt>
                <c:pt idx="4">
                  <c:v>5066</c:v>
                </c:pt>
                <c:pt idx="5">
                  <c:v>8697</c:v>
                </c:pt>
                <c:pt idx="6">
                  <c:v>16700</c:v>
                </c:pt>
                <c:pt idx="7">
                  <c:v>4880</c:v>
                </c:pt>
                <c:pt idx="8">
                  <c:v>12740</c:v>
                </c:pt>
                <c:pt idx="9">
                  <c:v>11960</c:v>
                </c:pt>
                <c:pt idx="10">
                  <c:v>7014</c:v>
                </c:pt>
                <c:pt idx="11">
                  <c:v>9875</c:v>
                </c:pt>
                <c:pt idx="12">
                  <c:v>12840</c:v>
                </c:pt>
                <c:pt idx="13">
                  <c:v>14260</c:v>
                </c:pt>
                <c:pt idx="14">
                  <c:v>10200</c:v>
                </c:pt>
                <c:pt idx="15">
                  <c:v>6784</c:v>
                </c:pt>
                <c:pt idx="16">
                  <c:v>14250</c:v>
                </c:pt>
                <c:pt idx="17">
                  <c:v>5372</c:v>
                </c:pt>
                <c:pt idx="18">
                  <c:v>10830</c:v>
                </c:pt>
                <c:pt idx="19">
                  <c:v>13060</c:v>
                </c:pt>
                <c:pt idx="20">
                  <c:v>10750</c:v>
                </c:pt>
                <c:pt idx="21">
                  <c:v>15000</c:v>
                </c:pt>
                <c:pt idx="22">
                  <c:v>13290</c:v>
                </c:pt>
                <c:pt idx="23">
                  <c:v>18820</c:v>
                </c:pt>
                <c:pt idx="24">
                  <c:v>19250</c:v>
                </c:pt>
                <c:pt idx="25">
                  <c:v>7538</c:v>
                </c:pt>
                <c:pt idx="26">
                  <c:v>7708</c:v>
                </c:pt>
                <c:pt idx="27">
                  <c:v>26960</c:v>
                </c:pt>
                <c:pt idx="28">
                  <c:v>7126</c:v>
                </c:pt>
                <c:pt idx="29">
                  <c:v>18560</c:v>
                </c:pt>
                <c:pt idx="30">
                  <c:v>12720</c:v>
                </c:pt>
                <c:pt idx="31">
                  <c:v>13030</c:v>
                </c:pt>
                <c:pt idx="32">
                  <c:v>7645</c:v>
                </c:pt>
                <c:pt idx="33">
                  <c:v>17800</c:v>
                </c:pt>
                <c:pt idx="34">
                  <c:v>14070</c:v>
                </c:pt>
                <c:pt idx="35">
                  <c:v>14390</c:v>
                </c:pt>
                <c:pt idx="36">
                  <c:v>9528</c:v>
                </c:pt>
              </c:numCache>
            </c:numRef>
          </c:val>
          <c:smooth val="0"/>
          <c:extLst>
            <c:ext xmlns:c16="http://schemas.microsoft.com/office/drawing/2014/chart" uri="{C3380CC4-5D6E-409C-BE32-E72D297353CC}">
              <c16:uniqueId val="{00000003-A797-411B-ABB5-382F64967942}"/>
            </c:ext>
          </c:extLst>
        </c:ser>
        <c:ser>
          <c:idx val="5"/>
          <c:order val="2"/>
          <c:tx>
            <c:strRef>
              <c:f>TOTP_Annual!$D$1</c:f>
              <c:strCache>
                <c:ptCount val="1"/>
                <c:pt idx="0">
                  <c:v>CBS</c:v>
                </c:pt>
              </c:strCache>
            </c:strRef>
          </c:tx>
          <c:spPr>
            <a:ln w="28575" cap="rnd">
              <a:solidFill>
                <a:schemeClr val="accent4"/>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TOTP_Annual!$D$2:$D$38</c:f>
              <c:numCache>
                <c:formatCode>General</c:formatCode>
                <c:ptCount val="37"/>
                <c:pt idx="0">
                  <c:v>10810</c:v>
                </c:pt>
                <c:pt idx="1">
                  <c:v>9334</c:v>
                </c:pt>
                <c:pt idx="2">
                  <c:v>13340</c:v>
                </c:pt>
                <c:pt idx="3">
                  <c:v>7483</c:v>
                </c:pt>
                <c:pt idx="4">
                  <c:v>5292</c:v>
                </c:pt>
                <c:pt idx="5">
                  <c:v>10100</c:v>
                </c:pt>
                <c:pt idx="6">
                  <c:v>18690</c:v>
                </c:pt>
                <c:pt idx="7">
                  <c:v>5572</c:v>
                </c:pt>
                <c:pt idx="8">
                  <c:v>14200</c:v>
                </c:pt>
                <c:pt idx="9">
                  <c:v>12760</c:v>
                </c:pt>
                <c:pt idx="10">
                  <c:v>7889</c:v>
                </c:pt>
                <c:pt idx="11">
                  <c:v>11270</c:v>
                </c:pt>
                <c:pt idx="12">
                  <c:v>14150</c:v>
                </c:pt>
                <c:pt idx="13">
                  <c:v>17360</c:v>
                </c:pt>
                <c:pt idx="14">
                  <c:v>11930</c:v>
                </c:pt>
                <c:pt idx="15">
                  <c:v>7563</c:v>
                </c:pt>
                <c:pt idx="16">
                  <c:v>15130</c:v>
                </c:pt>
                <c:pt idx="17">
                  <c:v>6044</c:v>
                </c:pt>
                <c:pt idx="18">
                  <c:v>12930</c:v>
                </c:pt>
                <c:pt idx="19">
                  <c:v>14340</c:v>
                </c:pt>
                <c:pt idx="20">
                  <c:v>13000</c:v>
                </c:pt>
                <c:pt idx="21">
                  <c:v>15750</c:v>
                </c:pt>
                <c:pt idx="22">
                  <c:v>15260</c:v>
                </c:pt>
                <c:pt idx="23">
                  <c:v>19610</c:v>
                </c:pt>
                <c:pt idx="24">
                  <c:v>20470</c:v>
                </c:pt>
                <c:pt idx="25">
                  <c:v>7964</c:v>
                </c:pt>
                <c:pt idx="26">
                  <c:v>9366</c:v>
                </c:pt>
                <c:pt idx="27">
                  <c:v>29980</c:v>
                </c:pt>
                <c:pt idx="28">
                  <c:v>8131</c:v>
                </c:pt>
                <c:pt idx="29">
                  <c:v>20460</c:v>
                </c:pt>
                <c:pt idx="30">
                  <c:v>13300</c:v>
                </c:pt>
                <c:pt idx="31">
                  <c:v>14100</c:v>
                </c:pt>
                <c:pt idx="32">
                  <c:v>8942</c:v>
                </c:pt>
                <c:pt idx="33">
                  <c:v>19310</c:v>
                </c:pt>
                <c:pt idx="34">
                  <c:v>15430</c:v>
                </c:pt>
                <c:pt idx="35">
                  <c:v>15890</c:v>
                </c:pt>
                <c:pt idx="36">
                  <c:v>11410</c:v>
                </c:pt>
              </c:numCache>
            </c:numRef>
          </c:val>
          <c:smooth val="0"/>
          <c:extLst>
            <c:ext xmlns:c16="http://schemas.microsoft.com/office/drawing/2014/chart" uri="{C3380CC4-5D6E-409C-BE32-E72D297353CC}">
              <c16:uniqueId val="{00000004-A797-411B-ABB5-382F64967942}"/>
            </c:ext>
          </c:extLst>
        </c:ser>
        <c:ser>
          <c:idx val="1"/>
          <c:order val="3"/>
          <c:tx>
            <c:strRef>
              <c:f>TOTP_Annual!$E$1</c:f>
              <c:strCache>
                <c:ptCount val="1"/>
                <c:pt idx="0">
                  <c:v>WASCOB</c:v>
                </c:pt>
              </c:strCache>
            </c:strRef>
          </c:tx>
          <c:spPr>
            <a:ln w="28575" cap="rnd">
              <a:solidFill>
                <a:srgbClr val="7030A0"/>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TOTP_Annual!$E$2:$E$38</c:f>
              <c:numCache>
                <c:formatCode>General</c:formatCode>
                <c:ptCount val="37"/>
                <c:pt idx="0">
                  <c:v>11820</c:v>
                </c:pt>
                <c:pt idx="1">
                  <c:v>9793</c:v>
                </c:pt>
                <c:pt idx="2">
                  <c:v>14220</c:v>
                </c:pt>
                <c:pt idx="3">
                  <c:v>7781</c:v>
                </c:pt>
                <c:pt idx="4">
                  <c:v>5964</c:v>
                </c:pt>
                <c:pt idx="5">
                  <c:v>10750</c:v>
                </c:pt>
                <c:pt idx="6">
                  <c:v>20100</c:v>
                </c:pt>
                <c:pt idx="7">
                  <c:v>5904</c:v>
                </c:pt>
                <c:pt idx="8">
                  <c:v>15100</c:v>
                </c:pt>
                <c:pt idx="9">
                  <c:v>13820</c:v>
                </c:pt>
                <c:pt idx="10">
                  <c:v>8604</c:v>
                </c:pt>
                <c:pt idx="11">
                  <c:v>11950</c:v>
                </c:pt>
                <c:pt idx="12">
                  <c:v>15470</c:v>
                </c:pt>
                <c:pt idx="13">
                  <c:v>18500</c:v>
                </c:pt>
                <c:pt idx="14">
                  <c:v>12490</c:v>
                </c:pt>
                <c:pt idx="15">
                  <c:v>8385</c:v>
                </c:pt>
                <c:pt idx="16">
                  <c:v>16380</c:v>
                </c:pt>
                <c:pt idx="17">
                  <c:v>6259</c:v>
                </c:pt>
                <c:pt idx="18">
                  <c:v>13640</c:v>
                </c:pt>
                <c:pt idx="19">
                  <c:v>15570</c:v>
                </c:pt>
                <c:pt idx="20">
                  <c:v>13760</c:v>
                </c:pt>
                <c:pt idx="21">
                  <c:v>17410</c:v>
                </c:pt>
                <c:pt idx="22">
                  <c:v>16170</c:v>
                </c:pt>
                <c:pt idx="23">
                  <c:v>21350</c:v>
                </c:pt>
                <c:pt idx="24">
                  <c:v>22720</c:v>
                </c:pt>
                <c:pt idx="25">
                  <c:v>8636</c:v>
                </c:pt>
                <c:pt idx="26">
                  <c:v>10060</c:v>
                </c:pt>
                <c:pt idx="27">
                  <c:v>32000</c:v>
                </c:pt>
                <c:pt idx="28">
                  <c:v>8781</c:v>
                </c:pt>
                <c:pt idx="29">
                  <c:v>22370</c:v>
                </c:pt>
                <c:pt idx="30">
                  <c:v>14700</c:v>
                </c:pt>
                <c:pt idx="31">
                  <c:v>15320</c:v>
                </c:pt>
                <c:pt idx="32">
                  <c:v>9540</c:v>
                </c:pt>
                <c:pt idx="33">
                  <c:v>20840</c:v>
                </c:pt>
                <c:pt idx="34">
                  <c:v>16860</c:v>
                </c:pt>
                <c:pt idx="35">
                  <c:v>17030</c:v>
                </c:pt>
                <c:pt idx="36">
                  <c:v>12110</c:v>
                </c:pt>
              </c:numCache>
            </c:numRef>
          </c:val>
          <c:smooth val="0"/>
          <c:extLst>
            <c:ext xmlns:c16="http://schemas.microsoft.com/office/drawing/2014/chart" uri="{C3380CC4-5D6E-409C-BE32-E72D297353CC}">
              <c16:uniqueId val="{00000005-A797-411B-ABB5-382F64967942}"/>
            </c:ext>
          </c:extLst>
        </c:ser>
        <c:ser>
          <c:idx val="6"/>
          <c:order val="4"/>
          <c:tx>
            <c:strRef>
              <c:f>TOTP_Annual!$F$1</c:f>
              <c:strCache>
                <c:ptCount val="1"/>
                <c:pt idx="0">
                  <c:v>NRW</c:v>
                </c:pt>
              </c:strCache>
            </c:strRef>
          </c:tx>
          <c:spPr>
            <a:ln w="28575" cap="rnd">
              <a:solidFill>
                <a:schemeClr val="accent5"/>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TOTP_Annual!$F$2:$F$38</c:f>
              <c:numCache>
                <c:formatCode>General</c:formatCode>
                <c:ptCount val="37"/>
                <c:pt idx="0">
                  <c:v>13340</c:v>
                </c:pt>
                <c:pt idx="1">
                  <c:v>11710</c:v>
                </c:pt>
                <c:pt idx="2">
                  <c:v>17010</c:v>
                </c:pt>
                <c:pt idx="3">
                  <c:v>9219</c:v>
                </c:pt>
                <c:pt idx="4">
                  <c:v>6562</c:v>
                </c:pt>
                <c:pt idx="5">
                  <c:v>12420</c:v>
                </c:pt>
                <c:pt idx="6">
                  <c:v>23130</c:v>
                </c:pt>
                <c:pt idx="7">
                  <c:v>7473</c:v>
                </c:pt>
                <c:pt idx="8">
                  <c:v>17690</c:v>
                </c:pt>
                <c:pt idx="9">
                  <c:v>16090</c:v>
                </c:pt>
                <c:pt idx="10">
                  <c:v>9888</c:v>
                </c:pt>
                <c:pt idx="11">
                  <c:v>14020</c:v>
                </c:pt>
                <c:pt idx="12">
                  <c:v>17920</c:v>
                </c:pt>
                <c:pt idx="13">
                  <c:v>20960</c:v>
                </c:pt>
                <c:pt idx="14">
                  <c:v>15110</c:v>
                </c:pt>
                <c:pt idx="15">
                  <c:v>9765</c:v>
                </c:pt>
                <c:pt idx="16">
                  <c:v>18690</c:v>
                </c:pt>
                <c:pt idx="17">
                  <c:v>7726</c:v>
                </c:pt>
                <c:pt idx="18">
                  <c:v>15850</c:v>
                </c:pt>
                <c:pt idx="19">
                  <c:v>18100</c:v>
                </c:pt>
                <c:pt idx="20">
                  <c:v>16220</c:v>
                </c:pt>
                <c:pt idx="21">
                  <c:v>19920</c:v>
                </c:pt>
                <c:pt idx="22">
                  <c:v>19220</c:v>
                </c:pt>
                <c:pt idx="23">
                  <c:v>24300</c:v>
                </c:pt>
                <c:pt idx="24">
                  <c:v>25890</c:v>
                </c:pt>
                <c:pt idx="25">
                  <c:v>10250</c:v>
                </c:pt>
                <c:pt idx="26">
                  <c:v>11850</c:v>
                </c:pt>
                <c:pt idx="27">
                  <c:v>36580</c:v>
                </c:pt>
                <c:pt idx="28">
                  <c:v>10630</c:v>
                </c:pt>
                <c:pt idx="29">
                  <c:v>24890</c:v>
                </c:pt>
                <c:pt idx="30">
                  <c:v>17470</c:v>
                </c:pt>
                <c:pt idx="31">
                  <c:v>17140</c:v>
                </c:pt>
                <c:pt idx="32">
                  <c:v>11490</c:v>
                </c:pt>
                <c:pt idx="33">
                  <c:v>23880</c:v>
                </c:pt>
                <c:pt idx="34">
                  <c:v>19720</c:v>
                </c:pt>
                <c:pt idx="35">
                  <c:v>19820</c:v>
                </c:pt>
                <c:pt idx="36">
                  <c:v>14250</c:v>
                </c:pt>
              </c:numCache>
            </c:numRef>
          </c:val>
          <c:smooth val="0"/>
          <c:extLst>
            <c:ext xmlns:c16="http://schemas.microsoft.com/office/drawing/2014/chart" uri="{C3380CC4-5D6E-409C-BE32-E72D297353CC}">
              <c16:uniqueId val="{00000006-A797-411B-ABB5-382F64967942}"/>
            </c:ext>
          </c:extLst>
        </c:ser>
        <c:ser>
          <c:idx val="7"/>
          <c:order val="5"/>
          <c:tx>
            <c:strRef>
              <c:f>TOTP_Annual!$G$1</c:f>
              <c:strCache>
                <c:ptCount val="1"/>
                <c:pt idx="0">
                  <c:v>FP</c:v>
                </c:pt>
              </c:strCache>
            </c:strRef>
          </c:tx>
          <c:spPr>
            <a:ln w="28575" cap="rnd">
              <a:solidFill>
                <a:schemeClr val="accent3"/>
              </a:solidFill>
              <a:prstDash val="sysDash"/>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TOTP_Annual!$G$2:$G$38</c:f>
              <c:numCache>
                <c:formatCode>General</c:formatCode>
                <c:ptCount val="37"/>
                <c:pt idx="0">
                  <c:v>13980</c:v>
                </c:pt>
                <c:pt idx="1">
                  <c:v>12010</c:v>
                </c:pt>
                <c:pt idx="2">
                  <c:v>17270</c:v>
                </c:pt>
                <c:pt idx="3">
                  <c:v>9616</c:v>
                </c:pt>
                <c:pt idx="4">
                  <c:v>6956</c:v>
                </c:pt>
                <c:pt idx="5">
                  <c:v>13070</c:v>
                </c:pt>
                <c:pt idx="6">
                  <c:v>24120</c:v>
                </c:pt>
                <c:pt idx="7">
                  <c:v>7137</c:v>
                </c:pt>
                <c:pt idx="8">
                  <c:v>18400</c:v>
                </c:pt>
                <c:pt idx="9">
                  <c:v>16280</c:v>
                </c:pt>
                <c:pt idx="10">
                  <c:v>10220</c:v>
                </c:pt>
                <c:pt idx="11">
                  <c:v>14510</c:v>
                </c:pt>
                <c:pt idx="12">
                  <c:v>18390</c:v>
                </c:pt>
                <c:pt idx="13">
                  <c:v>21770</c:v>
                </c:pt>
                <c:pt idx="14">
                  <c:v>15390</c:v>
                </c:pt>
                <c:pt idx="15">
                  <c:v>9836</c:v>
                </c:pt>
                <c:pt idx="16">
                  <c:v>19370</c:v>
                </c:pt>
                <c:pt idx="17">
                  <c:v>7784</c:v>
                </c:pt>
                <c:pt idx="18">
                  <c:v>16770</c:v>
                </c:pt>
                <c:pt idx="19">
                  <c:v>18540</c:v>
                </c:pt>
                <c:pt idx="20">
                  <c:v>16790</c:v>
                </c:pt>
                <c:pt idx="21">
                  <c:v>20300</c:v>
                </c:pt>
                <c:pt idx="22">
                  <c:v>19610</c:v>
                </c:pt>
                <c:pt idx="23">
                  <c:v>24880</c:v>
                </c:pt>
                <c:pt idx="24">
                  <c:v>26330</c:v>
                </c:pt>
                <c:pt idx="25">
                  <c:v>10220</c:v>
                </c:pt>
                <c:pt idx="26">
                  <c:v>12310</c:v>
                </c:pt>
                <c:pt idx="27">
                  <c:v>37400</c:v>
                </c:pt>
                <c:pt idx="28">
                  <c:v>10550</c:v>
                </c:pt>
                <c:pt idx="29">
                  <c:v>25930</c:v>
                </c:pt>
                <c:pt idx="30">
                  <c:v>17140</c:v>
                </c:pt>
                <c:pt idx="31">
                  <c:v>18040</c:v>
                </c:pt>
                <c:pt idx="32">
                  <c:v>11610</c:v>
                </c:pt>
                <c:pt idx="33">
                  <c:v>24620</c:v>
                </c:pt>
                <c:pt idx="34">
                  <c:v>19910</c:v>
                </c:pt>
                <c:pt idx="35">
                  <c:v>20100</c:v>
                </c:pt>
                <c:pt idx="36">
                  <c:v>14720</c:v>
                </c:pt>
              </c:numCache>
            </c:numRef>
          </c:val>
          <c:smooth val="0"/>
          <c:extLst>
            <c:ext xmlns:c16="http://schemas.microsoft.com/office/drawing/2014/chart" uri="{C3380CC4-5D6E-409C-BE32-E72D297353CC}">
              <c16:uniqueId val="{00000008-A797-411B-ABB5-382F64967942}"/>
            </c:ext>
          </c:extLst>
        </c:ser>
        <c:ser>
          <c:idx val="8"/>
          <c:order val="6"/>
          <c:tx>
            <c:strRef>
              <c:f>TOTP_Annual!$H$1</c:f>
              <c:strCache>
                <c:ptCount val="1"/>
                <c:pt idx="0">
                  <c:v>GW + CBS</c:v>
                </c:pt>
              </c:strCache>
            </c:strRef>
          </c:tx>
          <c:spPr>
            <a:ln w="28575" cap="rnd">
              <a:solidFill>
                <a:schemeClr val="accent2"/>
              </a:solidFill>
              <a:round/>
            </a:ln>
            <a:effectLst/>
          </c:spPr>
          <c:marker>
            <c:symbol val="none"/>
          </c:marker>
          <c:val>
            <c:numRef>
              <c:f>TOTP_Annual!$H$2:$H$38</c:f>
              <c:numCache>
                <c:formatCode>General</c:formatCode>
                <c:ptCount val="37"/>
                <c:pt idx="0">
                  <c:v>7742</c:v>
                </c:pt>
                <c:pt idx="1">
                  <c:v>6803</c:v>
                </c:pt>
                <c:pt idx="2">
                  <c:v>9673</c:v>
                </c:pt>
                <c:pt idx="3">
                  <c:v>5691</c:v>
                </c:pt>
                <c:pt idx="4">
                  <c:v>4160</c:v>
                </c:pt>
                <c:pt idx="5">
                  <c:v>7329</c:v>
                </c:pt>
                <c:pt idx="6">
                  <c:v>14250</c:v>
                </c:pt>
                <c:pt idx="7">
                  <c:v>4134</c:v>
                </c:pt>
                <c:pt idx="8">
                  <c:v>10730</c:v>
                </c:pt>
                <c:pt idx="9">
                  <c:v>9958</c:v>
                </c:pt>
                <c:pt idx="10">
                  <c:v>5950</c:v>
                </c:pt>
                <c:pt idx="11">
                  <c:v>8327</c:v>
                </c:pt>
                <c:pt idx="12">
                  <c:v>10800</c:v>
                </c:pt>
                <c:pt idx="13">
                  <c:v>12360</c:v>
                </c:pt>
                <c:pt idx="14">
                  <c:v>8690</c:v>
                </c:pt>
                <c:pt idx="15">
                  <c:v>5597</c:v>
                </c:pt>
                <c:pt idx="16">
                  <c:v>12100</c:v>
                </c:pt>
                <c:pt idx="17">
                  <c:v>4478</c:v>
                </c:pt>
                <c:pt idx="18">
                  <c:v>9257</c:v>
                </c:pt>
                <c:pt idx="19">
                  <c:v>10980</c:v>
                </c:pt>
                <c:pt idx="20">
                  <c:v>9218</c:v>
                </c:pt>
                <c:pt idx="21">
                  <c:v>12570</c:v>
                </c:pt>
                <c:pt idx="22">
                  <c:v>11300</c:v>
                </c:pt>
                <c:pt idx="23">
                  <c:v>15860</c:v>
                </c:pt>
                <c:pt idx="24">
                  <c:v>16210</c:v>
                </c:pt>
                <c:pt idx="25">
                  <c:v>6278</c:v>
                </c:pt>
                <c:pt idx="26">
                  <c:v>6598</c:v>
                </c:pt>
                <c:pt idx="27">
                  <c:v>23390</c:v>
                </c:pt>
                <c:pt idx="28">
                  <c:v>6002</c:v>
                </c:pt>
                <c:pt idx="29">
                  <c:v>15740</c:v>
                </c:pt>
                <c:pt idx="30">
                  <c:v>10710</c:v>
                </c:pt>
                <c:pt idx="31">
                  <c:v>11080</c:v>
                </c:pt>
                <c:pt idx="32">
                  <c:v>6478</c:v>
                </c:pt>
                <c:pt idx="33">
                  <c:v>15080</c:v>
                </c:pt>
                <c:pt idx="34">
                  <c:v>11830</c:v>
                </c:pt>
                <c:pt idx="35">
                  <c:v>12330</c:v>
                </c:pt>
                <c:pt idx="36">
                  <c:v>8139</c:v>
                </c:pt>
              </c:numCache>
            </c:numRef>
          </c:val>
          <c:smooth val="0"/>
          <c:extLst>
            <c:ext xmlns:c16="http://schemas.microsoft.com/office/drawing/2014/chart" uri="{C3380CC4-5D6E-409C-BE32-E72D297353CC}">
              <c16:uniqueId val="{00000009-A797-411B-ABB5-382F64967942}"/>
            </c:ext>
          </c:extLst>
        </c:ser>
        <c:ser>
          <c:idx val="0"/>
          <c:order val="7"/>
          <c:tx>
            <c:strRef>
              <c:f>TOTP_Annual!$I$1</c:f>
              <c:strCache>
                <c:ptCount val="1"/>
                <c:pt idx="0">
                  <c:v>GW + CBS + WASCOB</c:v>
                </c:pt>
              </c:strCache>
            </c:strRef>
          </c:tx>
          <c:spPr>
            <a:ln w="28575" cap="rnd">
              <a:solidFill>
                <a:srgbClr val="C00000"/>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TOTP_Annual!$I$2:$I$38</c:f>
              <c:numCache>
                <c:formatCode>General</c:formatCode>
                <c:ptCount val="37"/>
                <c:pt idx="0">
                  <c:v>7065</c:v>
                </c:pt>
                <c:pt idx="1">
                  <c:v>5930</c:v>
                </c:pt>
                <c:pt idx="2">
                  <c:v>8518</c:v>
                </c:pt>
                <c:pt idx="3">
                  <c:v>4943</c:v>
                </c:pt>
                <c:pt idx="4">
                  <c:v>3754</c:v>
                </c:pt>
                <c:pt idx="5">
                  <c:v>6490</c:v>
                </c:pt>
                <c:pt idx="6">
                  <c:v>12640</c:v>
                </c:pt>
                <c:pt idx="7">
                  <c:v>3717</c:v>
                </c:pt>
                <c:pt idx="8">
                  <c:v>9420</c:v>
                </c:pt>
                <c:pt idx="9">
                  <c:v>8925</c:v>
                </c:pt>
                <c:pt idx="10">
                  <c:v>5333</c:v>
                </c:pt>
                <c:pt idx="11">
                  <c:v>7335</c:v>
                </c:pt>
                <c:pt idx="12">
                  <c:v>9740</c:v>
                </c:pt>
                <c:pt idx="13">
                  <c:v>11270</c:v>
                </c:pt>
                <c:pt idx="14">
                  <c:v>7643</c:v>
                </c:pt>
                <c:pt idx="15">
                  <c:v>5112</c:v>
                </c:pt>
                <c:pt idx="16">
                  <c:v>10870</c:v>
                </c:pt>
                <c:pt idx="17">
                  <c:v>3812</c:v>
                </c:pt>
                <c:pt idx="18">
                  <c:v>8066</c:v>
                </c:pt>
                <c:pt idx="19">
                  <c:v>9766</c:v>
                </c:pt>
                <c:pt idx="20">
                  <c:v>8118</c:v>
                </c:pt>
                <c:pt idx="21">
                  <c:v>11360</c:v>
                </c:pt>
                <c:pt idx="22">
                  <c:v>9975</c:v>
                </c:pt>
                <c:pt idx="23">
                  <c:v>14370</c:v>
                </c:pt>
                <c:pt idx="24">
                  <c:v>14820</c:v>
                </c:pt>
                <c:pt idx="25">
                  <c:v>5628</c:v>
                </c:pt>
                <c:pt idx="26">
                  <c:v>5732</c:v>
                </c:pt>
                <c:pt idx="27">
                  <c:v>21230</c:v>
                </c:pt>
                <c:pt idx="28">
                  <c:v>5301</c:v>
                </c:pt>
                <c:pt idx="29">
                  <c:v>14360</c:v>
                </c:pt>
                <c:pt idx="30">
                  <c:v>9699</c:v>
                </c:pt>
                <c:pt idx="31">
                  <c:v>10040</c:v>
                </c:pt>
                <c:pt idx="32">
                  <c:v>5692</c:v>
                </c:pt>
                <c:pt idx="33">
                  <c:v>13500</c:v>
                </c:pt>
                <c:pt idx="34">
                  <c:v>10620</c:v>
                </c:pt>
                <c:pt idx="35">
                  <c:v>11150</c:v>
                </c:pt>
                <c:pt idx="36">
                  <c:v>7152</c:v>
                </c:pt>
              </c:numCache>
            </c:numRef>
          </c:val>
          <c:smooth val="0"/>
          <c:extLst>
            <c:ext xmlns:c16="http://schemas.microsoft.com/office/drawing/2014/chart" uri="{C3380CC4-5D6E-409C-BE32-E72D297353CC}">
              <c16:uniqueId val="{00000002-2803-442D-8679-6822F11A580C}"/>
            </c:ext>
          </c:extLst>
        </c:ser>
        <c:ser>
          <c:idx val="9"/>
          <c:order val="8"/>
          <c:tx>
            <c:strRef>
              <c:f>TOTP_Annual!$J$1</c:f>
              <c:strCache>
                <c:ptCount val="1"/>
                <c:pt idx="0">
                  <c:v>All ACPs</c:v>
                </c:pt>
              </c:strCache>
            </c:strRef>
          </c:tx>
          <c:spPr>
            <a:ln w="28575" cap="rnd">
              <a:solidFill>
                <a:schemeClr val="accent1">
                  <a:lumMod val="75000"/>
                </a:schemeClr>
              </a:solidFill>
              <a:round/>
            </a:ln>
            <a:effectLst/>
          </c:spPr>
          <c:marker>
            <c:symbol val="none"/>
          </c:marker>
          <c:cat>
            <c:numRef>
              <c:f>TOTP_Annual!$A$2:$A$38</c:f>
              <c:numCache>
                <c:formatCode>General</c:formatCode>
                <c:ptCount val="37"/>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numCache>
            </c:numRef>
          </c:cat>
          <c:val>
            <c:numRef>
              <c:f>TOTP_Annual!$J$2:$J$38</c:f>
              <c:numCache>
                <c:formatCode>General</c:formatCode>
                <c:ptCount val="37"/>
                <c:pt idx="0">
                  <c:v>6810</c:v>
                </c:pt>
                <c:pt idx="1">
                  <c:v>5781</c:v>
                </c:pt>
                <c:pt idx="2">
                  <c:v>8387</c:v>
                </c:pt>
                <c:pt idx="3">
                  <c:v>4678</c:v>
                </c:pt>
                <c:pt idx="4">
                  <c:v>3452</c:v>
                </c:pt>
                <c:pt idx="5">
                  <c:v>6171</c:v>
                </c:pt>
                <c:pt idx="6">
                  <c:v>11890</c:v>
                </c:pt>
                <c:pt idx="7">
                  <c:v>4168</c:v>
                </c:pt>
                <c:pt idx="8">
                  <c:v>8922</c:v>
                </c:pt>
                <c:pt idx="9">
                  <c:v>8885</c:v>
                </c:pt>
                <c:pt idx="10">
                  <c:v>5116</c:v>
                </c:pt>
                <c:pt idx="11">
                  <c:v>7100</c:v>
                </c:pt>
                <c:pt idx="12">
                  <c:v>9375</c:v>
                </c:pt>
                <c:pt idx="13">
                  <c:v>10920</c:v>
                </c:pt>
                <c:pt idx="14">
                  <c:v>7444</c:v>
                </c:pt>
                <c:pt idx="15">
                  <c:v>5143</c:v>
                </c:pt>
                <c:pt idx="16">
                  <c:v>10280</c:v>
                </c:pt>
                <c:pt idx="17">
                  <c:v>3916</c:v>
                </c:pt>
                <c:pt idx="18">
                  <c:v>7518</c:v>
                </c:pt>
                <c:pt idx="19">
                  <c:v>9525</c:v>
                </c:pt>
                <c:pt idx="20">
                  <c:v>7799</c:v>
                </c:pt>
                <c:pt idx="21">
                  <c:v>11050</c:v>
                </c:pt>
                <c:pt idx="22">
                  <c:v>9786</c:v>
                </c:pt>
                <c:pt idx="23">
                  <c:v>14010</c:v>
                </c:pt>
                <c:pt idx="24">
                  <c:v>14530</c:v>
                </c:pt>
                <c:pt idx="25">
                  <c:v>5793</c:v>
                </c:pt>
                <c:pt idx="26">
                  <c:v>5507</c:v>
                </c:pt>
                <c:pt idx="27">
                  <c:v>20540</c:v>
                </c:pt>
                <c:pt idx="28">
                  <c:v>5503</c:v>
                </c:pt>
                <c:pt idx="29">
                  <c:v>13550</c:v>
                </c:pt>
                <c:pt idx="30">
                  <c:v>9968</c:v>
                </c:pt>
                <c:pt idx="31">
                  <c:v>9516</c:v>
                </c:pt>
                <c:pt idx="32">
                  <c:v>5738</c:v>
                </c:pt>
                <c:pt idx="33">
                  <c:v>12900</c:v>
                </c:pt>
                <c:pt idx="34">
                  <c:v>10580</c:v>
                </c:pt>
                <c:pt idx="35">
                  <c:v>11010</c:v>
                </c:pt>
                <c:pt idx="36">
                  <c:v>6932</c:v>
                </c:pt>
              </c:numCache>
            </c:numRef>
          </c:val>
          <c:smooth val="0"/>
          <c:extLst>
            <c:ext xmlns:c16="http://schemas.microsoft.com/office/drawing/2014/chart" uri="{C3380CC4-5D6E-409C-BE32-E72D297353CC}">
              <c16:uniqueId val="{00000003-2803-442D-8679-6822F11A580C}"/>
            </c:ext>
          </c:extLst>
        </c:ser>
        <c:dLbls>
          <c:showLegendKey val="0"/>
          <c:showVal val="0"/>
          <c:showCatName val="0"/>
          <c:showSerName val="0"/>
          <c:showPercent val="0"/>
          <c:showBubbleSize val="0"/>
        </c:dLbls>
        <c:smooth val="0"/>
        <c:axId val="690693600"/>
        <c:axId val="690696512"/>
        <c:extLst/>
      </c:lineChart>
      <c:catAx>
        <c:axId val="69069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90696512"/>
        <c:crosses val="autoZero"/>
        <c:auto val="1"/>
        <c:lblAlgn val="ctr"/>
        <c:lblOffset val="100"/>
        <c:noMultiLvlLbl val="0"/>
      </c:catAx>
      <c:valAx>
        <c:axId val="6906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TP (kg/year)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693600"/>
        <c:crosses val="autoZero"/>
        <c:crossBetween val="midCat"/>
      </c:valAx>
      <c:spPr>
        <a:noFill/>
        <a:ln>
          <a:solidFill>
            <a:schemeClr val="tx1"/>
          </a:solidFill>
        </a:ln>
        <a:effectLst/>
      </c:spPr>
    </c:plotArea>
    <c:legend>
      <c:legendPos val="t"/>
      <c:layout>
        <c:manualLayout>
          <c:xMode val="edge"/>
          <c:yMode val="edge"/>
          <c:x val="5.0086904591081241E-2"/>
          <c:y val="1.7361111111111112E-2"/>
          <c:w val="0.899999962922026"/>
          <c:h val="4.88284667541557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0"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11</xdr:col>
      <xdr:colOff>3</xdr:colOff>
      <xdr:row>1</xdr:row>
      <xdr:rowOff>2</xdr:rowOff>
    </xdr:from>
    <xdr:to>
      <xdr:col>24</xdr:col>
      <xdr:colOff>166260</xdr:colOff>
      <xdr:row>24</xdr:row>
      <xdr:rowOff>7622</xdr:rowOff>
    </xdr:to>
    <xdr:graphicFrame macro="">
      <xdr:nvGraphicFramePr>
        <xdr:cNvPr id="11" name="Chart 10">
          <a:extLst>
            <a:ext uri="{FF2B5EF4-FFF2-40B4-BE49-F238E27FC236}">
              <a16:creationId xmlns:a16="http://schemas.microsoft.com/office/drawing/2014/main" id="{1CFF0681-F6B9-4521-977E-8A4B2AE8361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25</xdr:row>
      <xdr:rowOff>0</xdr:rowOff>
    </xdr:from>
    <xdr:to>
      <xdr:col>24</xdr:col>
      <xdr:colOff>167640</xdr:colOff>
      <xdr:row>48</xdr:row>
      <xdr:rowOff>7620</xdr:rowOff>
    </xdr:to>
    <xdr:graphicFrame macro="">
      <xdr:nvGraphicFramePr>
        <xdr:cNvPr id="4" name="Chart 3">
          <a:extLst>
            <a:ext uri="{FF2B5EF4-FFF2-40B4-BE49-F238E27FC236}">
              <a16:creationId xmlns:a16="http://schemas.microsoft.com/office/drawing/2014/main" id="{7810E107-9521-4713-B831-151A973B6B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25</xdr:row>
      <xdr:rowOff>0</xdr:rowOff>
    </xdr:from>
    <xdr:to>
      <xdr:col>19</xdr:col>
      <xdr:colOff>129540</xdr:colOff>
      <xdr:row>48</xdr:row>
      <xdr:rowOff>7620</xdr:rowOff>
    </xdr:to>
    <xdr:graphicFrame macro="">
      <xdr:nvGraphicFramePr>
        <xdr:cNvPr id="6" name="Chart 5">
          <a:extLst>
            <a:ext uri="{FF2B5EF4-FFF2-40B4-BE49-F238E27FC236}">
              <a16:creationId xmlns:a16="http://schemas.microsoft.com/office/drawing/2014/main" id="{A42FCEA0-A9B3-4F34-A756-6B484936B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19</xdr:col>
      <xdr:colOff>128157</xdr:colOff>
      <xdr:row>24</xdr:row>
      <xdr:rowOff>7620</xdr:rowOff>
    </xdr:to>
    <xdr:graphicFrame macro="">
      <xdr:nvGraphicFramePr>
        <xdr:cNvPr id="4" name="Chart 3">
          <a:extLst>
            <a:ext uri="{FF2B5EF4-FFF2-40B4-BE49-F238E27FC236}">
              <a16:creationId xmlns:a16="http://schemas.microsoft.com/office/drawing/2014/main" id="{660AD421-A134-40CD-9DA0-24D496E25E2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xdr:row>
      <xdr:rowOff>0</xdr:rowOff>
    </xdr:from>
    <xdr:to>
      <xdr:col>24</xdr:col>
      <xdr:colOff>167640</xdr:colOff>
      <xdr:row>24</xdr:row>
      <xdr:rowOff>7620</xdr:rowOff>
    </xdr:to>
    <xdr:graphicFrame macro="">
      <xdr:nvGraphicFramePr>
        <xdr:cNvPr id="8" name="Chart 7">
          <a:extLst>
            <a:ext uri="{FF2B5EF4-FFF2-40B4-BE49-F238E27FC236}">
              <a16:creationId xmlns:a16="http://schemas.microsoft.com/office/drawing/2014/main" id="{0138EA1C-9A21-459A-9C00-463F2EF48A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25</xdr:row>
      <xdr:rowOff>0</xdr:rowOff>
    </xdr:from>
    <xdr:to>
      <xdr:col>24</xdr:col>
      <xdr:colOff>167640</xdr:colOff>
      <xdr:row>48</xdr:row>
      <xdr:rowOff>7620</xdr:rowOff>
    </xdr:to>
    <xdr:graphicFrame macro="">
      <xdr:nvGraphicFramePr>
        <xdr:cNvPr id="4" name="Chart 3">
          <a:extLst>
            <a:ext uri="{FF2B5EF4-FFF2-40B4-BE49-F238E27FC236}">
              <a16:creationId xmlns:a16="http://schemas.microsoft.com/office/drawing/2014/main" id="{67D1D7E5-8443-4729-BC41-2850F5F10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25</xdr:row>
      <xdr:rowOff>0</xdr:rowOff>
    </xdr:from>
    <xdr:to>
      <xdr:col>22</xdr:col>
      <xdr:colOff>129540</xdr:colOff>
      <xdr:row>48</xdr:row>
      <xdr:rowOff>7620</xdr:rowOff>
    </xdr:to>
    <xdr:graphicFrame macro="">
      <xdr:nvGraphicFramePr>
        <xdr:cNvPr id="3" name="Chart 2">
          <a:extLst>
            <a:ext uri="{FF2B5EF4-FFF2-40B4-BE49-F238E27FC236}">
              <a16:creationId xmlns:a16="http://schemas.microsoft.com/office/drawing/2014/main" id="{CF1B8FD4-FA03-4219-9B81-A5624FD1C4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xdr:row>
      <xdr:rowOff>0</xdr:rowOff>
    </xdr:from>
    <xdr:to>
      <xdr:col>22</xdr:col>
      <xdr:colOff>129540</xdr:colOff>
      <xdr:row>24</xdr:row>
      <xdr:rowOff>7620</xdr:rowOff>
    </xdr:to>
    <xdr:graphicFrame macro="">
      <xdr:nvGraphicFramePr>
        <xdr:cNvPr id="4" name="Chart 3">
          <a:extLst>
            <a:ext uri="{FF2B5EF4-FFF2-40B4-BE49-F238E27FC236}">
              <a16:creationId xmlns:a16="http://schemas.microsoft.com/office/drawing/2014/main" id="{039E7DAF-C770-42CC-A5C6-6814406D5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xdr:row>
      <xdr:rowOff>0</xdr:rowOff>
    </xdr:from>
    <xdr:to>
      <xdr:col>24</xdr:col>
      <xdr:colOff>167640</xdr:colOff>
      <xdr:row>24</xdr:row>
      <xdr:rowOff>7620</xdr:rowOff>
    </xdr:to>
    <xdr:graphicFrame macro="">
      <xdr:nvGraphicFramePr>
        <xdr:cNvPr id="10" name="Chart 9">
          <a:extLst>
            <a:ext uri="{FF2B5EF4-FFF2-40B4-BE49-F238E27FC236}">
              <a16:creationId xmlns:a16="http://schemas.microsoft.com/office/drawing/2014/main" id="{217D9A78-08FC-4265-8F8D-397F00B27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25</xdr:row>
      <xdr:rowOff>0</xdr:rowOff>
    </xdr:from>
    <xdr:to>
      <xdr:col>24</xdr:col>
      <xdr:colOff>167640</xdr:colOff>
      <xdr:row>48</xdr:row>
      <xdr:rowOff>7620</xdr:rowOff>
    </xdr:to>
    <xdr:graphicFrame macro="">
      <xdr:nvGraphicFramePr>
        <xdr:cNvPr id="5" name="Chart 4">
          <a:extLst>
            <a:ext uri="{FF2B5EF4-FFF2-40B4-BE49-F238E27FC236}">
              <a16:creationId xmlns:a16="http://schemas.microsoft.com/office/drawing/2014/main" id="{424C167F-4DC0-42D2-A99A-9B3E80C50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22</xdr:col>
      <xdr:colOff>205740</xdr:colOff>
      <xdr:row>24</xdr:row>
      <xdr:rowOff>7620</xdr:rowOff>
    </xdr:to>
    <xdr:graphicFrame macro="">
      <xdr:nvGraphicFramePr>
        <xdr:cNvPr id="3" name="Chart 2">
          <a:extLst>
            <a:ext uri="{FF2B5EF4-FFF2-40B4-BE49-F238E27FC236}">
              <a16:creationId xmlns:a16="http://schemas.microsoft.com/office/drawing/2014/main" id="{04D186FE-5386-4996-8AF5-046518999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25</xdr:row>
      <xdr:rowOff>0</xdr:rowOff>
    </xdr:from>
    <xdr:to>
      <xdr:col>22</xdr:col>
      <xdr:colOff>205740</xdr:colOff>
      <xdr:row>48</xdr:row>
      <xdr:rowOff>7620</xdr:rowOff>
    </xdr:to>
    <xdr:graphicFrame macro="">
      <xdr:nvGraphicFramePr>
        <xdr:cNvPr id="4" name="Chart 3">
          <a:extLst>
            <a:ext uri="{FF2B5EF4-FFF2-40B4-BE49-F238E27FC236}">
              <a16:creationId xmlns:a16="http://schemas.microsoft.com/office/drawing/2014/main" id="{4BEFA7B1-D417-4975-9089-C2E45D15D3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488372</xdr:colOff>
      <xdr:row>28</xdr:row>
      <xdr:rowOff>4572</xdr:rowOff>
    </xdr:to>
    <xdr:grpSp>
      <xdr:nvGrpSpPr>
        <xdr:cNvPr id="12" name="Group 11">
          <a:extLst>
            <a:ext uri="{FF2B5EF4-FFF2-40B4-BE49-F238E27FC236}">
              <a16:creationId xmlns:a16="http://schemas.microsoft.com/office/drawing/2014/main" id="{8A7917BD-FCDD-3C72-09F0-18408C2708B7}"/>
            </a:ext>
          </a:extLst>
        </xdr:cNvPr>
        <xdr:cNvGrpSpPr/>
      </xdr:nvGrpSpPr>
      <xdr:grpSpPr>
        <a:xfrm>
          <a:off x="609600" y="190500"/>
          <a:ext cx="5974772" cy="5148072"/>
          <a:chOff x="609600" y="190500"/>
          <a:chExt cx="5916168" cy="5148072"/>
        </a:xfrm>
      </xdr:grpSpPr>
      <xdr:graphicFrame macro="">
        <xdr:nvGraphicFramePr>
          <xdr:cNvPr id="6" name="Chart 5">
            <a:extLst>
              <a:ext uri="{FF2B5EF4-FFF2-40B4-BE49-F238E27FC236}">
                <a16:creationId xmlns:a16="http://schemas.microsoft.com/office/drawing/2014/main" id="{ACEDB2D6-A3DE-46BC-8737-82B98982005C}"/>
              </a:ext>
            </a:extLst>
          </xdr:cNvPr>
          <xdr:cNvGraphicFramePr>
            <a:graphicFrameLocks/>
          </xdr:cNvGraphicFramePr>
        </xdr:nvGraphicFramePr>
        <xdr:xfrm>
          <a:off x="612321" y="190500"/>
          <a:ext cx="5913447" cy="171907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a:extLst>
              <a:ext uri="{FF2B5EF4-FFF2-40B4-BE49-F238E27FC236}">
                <a16:creationId xmlns:a16="http://schemas.microsoft.com/office/drawing/2014/main" id="{215C76A8-3BFA-40D4-B57B-7D5699975872}"/>
              </a:ext>
            </a:extLst>
          </xdr:cNvPr>
          <xdr:cNvGraphicFramePr>
            <a:graphicFrameLocks/>
          </xdr:cNvGraphicFramePr>
        </xdr:nvGraphicFramePr>
        <xdr:xfrm>
          <a:off x="609600" y="1905000"/>
          <a:ext cx="5916168" cy="1719072"/>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8" name="Chart 7">
            <a:extLst>
              <a:ext uri="{FF2B5EF4-FFF2-40B4-BE49-F238E27FC236}">
                <a16:creationId xmlns:a16="http://schemas.microsoft.com/office/drawing/2014/main" id="{E11B1520-E74B-41D1-87DB-B42CCDF24732}"/>
              </a:ext>
            </a:extLst>
          </xdr:cNvPr>
          <xdr:cNvGraphicFramePr>
            <a:graphicFrameLocks/>
          </xdr:cNvGraphicFramePr>
        </xdr:nvGraphicFramePr>
        <xdr:xfrm>
          <a:off x="609600" y="3619500"/>
          <a:ext cx="5916168" cy="1719072"/>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12</xdr:col>
      <xdr:colOff>606136</xdr:colOff>
      <xdr:row>1</xdr:row>
      <xdr:rowOff>0</xdr:rowOff>
    </xdr:from>
    <xdr:to>
      <xdr:col>22</xdr:col>
      <xdr:colOff>488372</xdr:colOff>
      <xdr:row>28</xdr:row>
      <xdr:rowOff>4572</xdr:rowOff>
    </xdr:to>
    <xdr:grpSp>
      <xdr:nvGrpSpPr>
        <xdr:cNvPr id="13" name="Group 12">
          <a:extLst>
            <a:ext uri="{FF2B5EF4-FFF2-40B4-BE49-F238E27FC236}">
              <a16:creationId xmlns:a16="http://schemas.microsoft.com/office/drawing/2014/main" id="{9B7FF27E-BBDE-88A9-3CDA-F424CA63BB6F}"/>
            </a:ext>
          </a:extLst>
        </xdr:cNvPr>
        <xdr:cNvGrpSpPr/>
      </xdr:nvGrpSpPr>
      <xdr:grpSpPr>
        <a:xfrm>
          <a:off x="7921336" y="190500"/>
          <a:ext cx="5978236" cy="5148072"/>
          <a:chOff x="7924800" y="190500"/>
          <a:chExt cx="5916168" cy="5148072"/>
        </a:xfrm>
      </xdr:grpSpPr>
      <xdr:graphicFrame macro="">
        <xdr:nvGraphicFramePr>
          <xdr:cNvPr id="2" name="Chart 1">
            <a:extLst>
              <a:ext uri="{FF2B5EF4-FFF2-40B4-BE49-F238E27FC236}">
                <a16:creationId xmlns:a16="http://schemas.microsoft.com/office/drawing/2014/main" id="{9755A80A-76C1-4313-8B52-6AF749B6256A}"/>
              </a:ext>
            </a:extLst>
          </xdr:cNvPr>
          <xdr:cNvGraphicFramePr>
            <a:graphicFrameLocks/>
          </xdr:cNvGraphicFramePr>
        </xdr:nvGraphicFramePr>
        <xdr:xfrm>
          <a:off x="7924800" y="190500"/>
          <a:ext cx="5916168" cy="1719072"/>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3" name="Chart 2">
            <a:extLst>
              <a:ext uri="{FF2B5EF4-FFF2-40B4-BE49-F238E27FC236}">
                <a16:creationId xmlns:a16="http://schemas.microsoft.com/office/drawing/2014/main" id="{A13A92DF-219B-4B98-BFC6-3E85F0CF4436}"/>
              </a:ext>
            </a:extLst>
          </xdr:cNvPr>
          <xdr:cNvGraphicFramePr>
            <a:graphicFrameLocks/>
          </xdr:cNvGraphicFramePr>
        </xdr:nvGraphicFramePr>
        <xdr:xfrm>
          <a:off x="7924800" y="1905000"/>
          <a:ext cx="5916168" cy="171907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4" name="Chart 3">
            <a:extLst>
              <a:ext uri="{FF2B5EF4-FFF2-40B4-BE49-F238E27FC236}">
                <a16:creationId xmlns:a16="http://schemas.microsoft.com/office/drawing/2014/main" id="{2D350342-D98E-4658-889F-45766AD0CEBE}"/>
              </a:ext>
            </a:extLst>
          </xdr:cNvPr>
          <xdr:cNvGraphicFramePr>
            <a:graphicFrameLocks/>
          </xdr:cNvGraphicFramePr>
        </xdr:nvGraphicFramePr>
        <xdr:xfrm>
          <a:off x="7924800" y="3619500"/>
          <a:ext cx="5916168" cy="1719072"/>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0</xdr:colOff>
      <xdr:row>34</xdr:row>
      <xdr:rowOff>0</xdr:rowOff>
    </xdr:from>
    <xdr:to>
      <xdr:col>11</xdr:col>
      <xdr:colOff>304799</xdr:colOff>
      <xdr:row>62</xdr:row>
      <xdr:rowOff>152400</xdr:rowOff>
    </xdr:to>
    <xdr:grpSp>
      <xdr:nvGrpSpPr>
        <xdr:cNvPr id="319" name="Group 318">
          <a:extLst>
            <a:ext uri="{FF2B5EF4-FFF2-40B4-BE49-F238E27FC236}">
              <a16:creationId xmlns:a16="http://schemas.microsoft.com/office/drawing/2014/main" id="{79C96B41-8B30-47B1-BA88-CA37D6813271}"/>
            </a:ext>
          </a:extLst>
        </xdr:cNvPr>
        <xdr:cNvGrpSpPr/>
      </xdr:nvGrpSpPr>
      <xdr:grpSpPr>
        <a:xfrm>
          <a:off x="609600" y="6477000"/>
          <a:ext cx="6400799" cy="5486400"/>
          <a:chOff x="7893844" y="5715000"/>
          <a:chExt cx="5926992" cy="5136483"/>
        </a:xfrm>
      </xdr:grpSpPr>
      <xdr:graphicFrame macro="">
        <xdr:nvGraphicFramePr>
          <xdr:cNvPr id="320" name="Chart 319">
            <a:extLst>
              <a:ext uri="{FF2B5EF4-FFF2-40B4-BE49-F238E27FC236}">
                <a16:creationId xmlns:a16="http://schemas.microsoft.com/office/drawing/2014/main" id="{EC09B87F-B1A5-485E-9B5C-A61F9EA3DB52}"/>
              </a:ext>
            </a:extLst>
          </xdr:cNvPr>
          <xdr:cNvGraphicFramePr>
            <a:graphicFrameLocks/>
          </xdr:cNvGraphicFramePr>
        </xdr:nvGraphicFramePr>
        <xdr:xfrm>
          <a:off x="7893844" y="7429498"/>
          <a:ext cx="5925910" cy="1707487"/>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321" name="Chart 320">
            <a:extLst>
              <a:ext uri="{FF2B5EF4-FFF2-40B4-BE49-F238E27FC236}">
                <a16:creationId xmlns:a16="http://schemas.microsoft.com/office/drawing/2014/main" id="{E17C5FDB-5E03-4537-8941-F449A49CAAC3}"/>
              </a:ext>
            </a:extLst>
          </xdr:cNvPr>
          <xdr:cNvGraphicFramePr>
            <a:graphicFrameLocks/>
          </xdr:cNvGraphicFramePr>
        </xdr:nvGraphicFramePr>
        <xdr:xfrm>
          <a:off x="7893844" y="9143996"/>
          <a:ext cx="5925910" cy="1707487"/>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22" name="Chart 321">
            <a:extLst>
              <a:ext uri="{FF2B5EF4-FFF2-40B4-BE49-F238E27FC236}">
                <a16:creationId xmlns:a16="http://schemas.microsoft.com/office/drawing/2014/main" id="{540ED960-EA0E-433B-A749-E85847E52A5D}"/>
              </a:ext>
            </a:extLst>
          </xdr:cNvPr>
          <xdr:cNvGraphicFramePr>
            <a:graphicFrameLocks/>
          </xdr:cNvGraphicFramePr>
        </xdr:nvGraphicFramePr>
        <xdr:xfrm>
          <a:off x="7893844" y="5715000"/>
          <a:ext cx="5926992" cy="1707487"/>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13</xdr:col>
      <xdr:colOff>55408</xdr:colOff>
      <xdr:row>29</xdr:row>
      <xdr:rowOff>105213</xdr:rowOff>
    </xdr:from>
    <xdr:to>
      <xdr:col>18</xdr:col>
      <xdr:colOff>225125</xdr:colOff>
      <xdr:row>63</xdr:row>
      <xdr:rowOff>25764</xdr:rowOff>
    </xdr:to>
    <xdr:grpSp>
      <xdr:nvGrpSpPr>
        <xdr:cNvPr id="323" name="Group 322">
          <a:extLst>
            <a:ext uri="{FF2B5EF4-FFF2-40B4-BE49-F238E27FC236}">
              <a16:creationId xmlns:a16="http://schemas.microsoft.com/office/drawing/2014/main" id="{4E745D23-2EF0-4662-BE45-BD6131C56FD2}"/>
            </a:ext>
          </a:extLst>
        </xdr:cNvPr>
        <xdr:cNvGrpSpPr/>
      </xdr:nvGrpSpPr>
      <xdr:grpSpPr>
        <a:xfrm>
          <a:off x="7980208" y="5629713"/>
          <a:ext cx="3217717" cy="6397551"/>
          <a:chOff x="7315200" y="4991100"/>
          <a:chExt cx="3217718" cy="6397551"/>
        </a:xfrm>
      </xdr:grpSpPr>
      <xdr:graphicFrame macro="">
        <xdr:nvGraphicFramePr>
          <xdr:cNvPr id="324" name="Chart 323">
            <a:extLst>
              <a:ext uri="{FF2B5EF4-FFF2-40B4-BE49-F238E27FC236}">
                <a16:creationId xmlns:a16="http://schemas.microsoft.com/office/drawing/2014/main" id="{2111868F-B05D-4024-8892-B590148C41A1}"/>
              </a:ext>
            </a:extLst>
          </xdr:cNvPr>
          <xdr:cNvGraphicFramePr>
            <a:graphicFrameLocks/>
          </xdr:cNvGraphicFramePr>
        </xdr:nvGraphicFramePr>
        <xdr:xfrm>
          <a:off x="7315200" y="4991100"/>
          <a:ext cx="3217718" cy="2746449"/>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325" name="Chart 324">
            <a:extLst>
              <a:ext uri="{FF2B5EF4-FFF2-40B4-BE49-F238E27FC236}">
                <a16:creationId xmlns:a16="http://schemas.microsoft.com/office/drawing/2014/main" id="{0EB9753F-03F0-4B93-870E-33493280F3BB}"/>
              </a:ext>
            </a:extLst>
          </xdr:cNvPr>
          <xdr:cNvGraphicFramePr>
            <a:graphicFrameLocks/>
          </xdr:cNvGraphicFramePr>
        </xdr:nvGraphicFramePr>
        <xdr:xfrm>
          <a:off x="7315200" y="7732677"/>
          <a:ext cx="3217718" cy="1832049"/>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326" name="Chart 325">
            <a:extLst>
              <a:ext uri="{FF2B5EF4-FFF2-40B4-BE49-F238E27FC236}">
                <a16:creationId xmlns:a16="http://schemas.microsoft.com/office/drawing/2014/main" id="{BBDFD44E-0281-4CCD-BD73-0CBF3DFCA3F8}"/>
              </a:ext>
            </a:extLst>
          </xdr:cNvPr>
          <xdr:cNvGraphicFramePr>
            <a:graphicFrameLocks/>
          </xdr:cNvGraphicFramePr>
        </xdr:nvGraphicFramePr>
        <xdr:xfrm>
          <a:off x="7315200" y="9559851"/>
          <a:ext cx="3217718" cy="1828800"/>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wsDr>
</file>

<file path=xl/drawings/drawing8.xml><?xml version="1.0" encoding="utf-8"?>
<c:userShapes xmlns:c="http://schemas.openxmlformats.org/drawingml/2006/chart">
  <cdr:relSizeAnchor xmlns:cdr="http://schemas.openxmlformats.org/drawingml/2006/chartDrawing">
    <cdr:from>
      <cdr:x>0.00115</cdr:x>
      <cdr:y>0.0752</cdr:y>
    </cdr:from>
    <cdr:to>
      <cdr:x>0.07444</cdr:x>
      <cdr:y>0.84695</cdr:y>
    </cdr:to>
    <cdr:sp macro="" textlink="">
      <cdr:nvSpPr>
        <cdr:cNvPr id="2" name="TextBox 1">
          <a:extLst xmlns:a="http://schemas.openxmlformats.org/drawingml/2006/main">
            <a:ext uri="{FF2B5EF4-FFF2-40B4-BE49-F238E27FC236}">
              <a16:creationId xmlns:a16="http://schemas.microsoft.com/office/drawing/2014/main" id="{42DA7E02-185D-ACBB-8344-50A720161F35}"/>
            </a:ext>
          </a:extLst>
        </cdr:cNvPr>
        <cdr:cNvSpPr txBox="1"/>
      </cdr:nvSpPr>
      <cdr:spPr>
        <a:xfrm xmlns:a="http://schemas.openxmlformats.org/drawingml/2006/main">
          <a:off x="6804" y="129268"/>
          <a:ext cx="435429" cy="13266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hisenant, Samantha" refreshedDate="45001.645079398149" createdVersion="7" refreshedVersion="7" minRefreshableVersion="3" recordCount="445" xr:uid="{C141B9E7-42CA-48C4-935B-0FB3A354D3A4}">
  <cacheSource type="worksheet">
    <worksheetSource ref="W1:AG1048576" sheet="SED_Spring"/>
  </cacheSource>
  <cacheFields count="11">
    <cacheField name="YEAR" numFmtId="0">
      <sharedItems containsString="0" containsBlank="1" containsNumber="1" containsInteger="1" minValue="1984" maxValue="2020"/>
    </cacheField>
    <cacheField name="MON" numFmtId="0">
      <sharedItems containsString="0" containsBlank="1" containsNumber="1" containsInteger="1" minValue="1" maxValue="12" count="13">
        <n v="1"/>
        <n v="2"/>
        <n v="3"/>
        <n v="4"/>
        <n v="5"/>
        <n v="6"/>
        <n v="7"/>
        <n v="8"/>
        <n v="9"/>
        <n v="10"/>
        <n v="11"/>
        <n v="12"/>
        <m/>
      </sharedItems>
    </cacheField>
    <cacheField name="Baseline" numFmtId="0">
      <sharedItems containsString="0" containsBlank="1" containsNumber="1" minValue="2.2409999999999999E-2" maxValue="2913"/>
    </cacheField>
    <cacheField name="GW" numFmtId="0">
      <sharedItems containsString="0" containsBlank="1" containsNumber="1" minValue="2.2329999999999999E-2" maxValue="2176"/>
    </cacheField>
    <cacheField name="CBS" numFmtId="0">
      <sharedItems containsString="0" containsBlank="1" containsNumber="1" minValue="2.2370000000000001E-2" maxValue="2204"/>
    </cacheField>
    <cacheField name="WASCOB" numFmtId="0">
      <sharedItems containsString="0" containsBlank="1" containsNumber="1" minValue="2.4309999999999998E-2" maxValue="2567"/>
    </cacheField>
    <cacheField name="NRW" numFmtId="0">
      <sharedItems containsString="0" containsBlank="1" containsNumber="1" minValue="4.258E-2" maxValue="1285"/>
    </cacheField>
    <cacheField name="FP" numFmtId="0">
      <sharedItems containsString="0" containsBlank="1" containsNumber="1" minValue="2.7980000000000001E-2" maxValue="2872"/>
    </cacheField>
    <cacheField name="GW + CBS" numFmtId="0">
      <sharedItems containsString="0" containsBlank="1" containsNumber="1" minValue="2.2329999999999999E-2" maxValue="1830"/>
    </cacheField>
    <cacheField name="GW + CBS + WASCOB" numFmtId="0">
      <sharedItems containsString="0" containsBlank="1" containsNumber="1" minValue="2.4279999999999999E-2" maxValue="1750"/>
    </cacheField>
    <cacheField name="All ACPs" numFmtId="0">
      <sharedItems containsString="0" containsBlank="1" containsNumber="1" minValue="4.1860000000000001E-2" maxValue="77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hisenant, Samantha" refreshedDate="45001.651114930559" createdVersion="7" refreshedVersion="7" minRefreshableVersion="3" recordCount="445" xr:uid="{6E98C34C-22C7-4477-AF53-6D29821EF7B7}">
  <cacheSource type="worksheet">
    <worksheetSource ref="AA1:AK1048576" sheet="SRP_Spring"/>
  </cacheSource>
  <cacheFields count="11">
    <cacheField name="YEAR" numFmtId="0">
      <sharedItems containsString="0" containsBlank="1" containsNumber="1" containsInteger="1" minValue="1984" maxValue="2020"/>
    </cacheField>
    <cacheField name="MON" numFmtId="0">
      <sharedItems containsString="0" containsBlank="1" containsNumber="1" containsInteger="1" minValue="1" maxValue="12" count="13">
        <n v="1"/>
        <n v="2"/>
        <n v="3"/>
        <n v="4"/>
        <n v="5"/>
        <n v="6"/>
        <n v="7"/>
        <n v="8"/>
        <n v="9"/>
        <n v="10"/>
        <n v="11"/>
        <n v="12"/>
        <m/>
      </sharedItems>
    </cacheField>
    <cacheField name="Baseline" numFmtId="0">
      <sharedItems containsString="0" containsBlank="1" containsNumber="1" minValue="0.27329999999999999" maxValue="965.3"/>
    </cacheField>
    <cacheField name="GW" numFmtId="0">
      <sharedItems containsString="0" containsBlank="1" containsNumber="1" minValue="0.26869999999999999" maxValue="909.9"/>
    </cacheField>
    <cacheField name="CBS" numFmtId="0">
      <sharedItems containsString="0" containsBlank="1" containsNumber="1" minValue="0.27250000000000002" maxValue="836.2"/>
    </cacheField>
    <cacheField name="WASCOB" numFmtId="0">
      <sharedItems containsString="0" containsBlank="1" containsNumber="1" minValue="0.27560000000000001" maxValue="887.7"/>
    </cacheField>
    <cacheField name="NRW" numFmtId="0">
      <sharedItems containsString="0" containsBlank="1" containsNumber="1" minValue="0.90129999999999999" maxValue="1075"/>
    </cacheField>
    <cacheField name="FP" numFmtId="0">
      <sharedItems containsString="0" containsBlank="1" containsNumber="1" minValue="0.28100000000000003" maxValue="965.1"/>
    </cacheField>
    <cacheField name="GW + CBS" numFmtId="0">
      <sharedItems containsString="0" containsBlank="1" containsNumber="1" minValue="0.26850000000000002" maxValue="805.1"/>
    </cacheField>
    <cacheField name="GW + CBS + WASCOB" numFmtId="0">
      <sharedItems containsString="0" containsBlank="1" containsNumber="1" minValue="0.27179999999999999" maxValue="753.2"/>
    </cacheField>
    <cacheField name="All ACPs" numFmtId="0">
      <sharedItems containsString="0" containsBlank="1" containsNumber="1" minValue="0.73089999999999999" maxValue="677.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hisenant, Samantha" refreshedDate="45001.659231597223" createdVersion="7" refreshedVersion="7" minRefreshableVersion="3" recordCount="445" xr:uid="{5DA64FCD-61F5-41E0-9F9F-BC2684914D7F}">
  <cacheSource type="worksheet">
    <worksheetSource ref="Z1:AJ1048576" sheet="TOTP_Spring"/>
  </cacheSource>
  <cacheFields count="11">
    <cacheField name="YEAR" numFmtId="0">
      <sharedItems containsString="0" containsBlank="1" containsNumber="1" containsInteger="1" minValue="1984" maxValue="2020"/>
    </cacheField>
    <cacheField name="MON" numFmtId="0">
      <sharedItems containsString="0" containsBlank="1" containsNumber="1" containsInteger="1" minValue="1" maxValue="12" count="13">
        <n v="1"/>
        <n v="2"/>
        <n v="3"/>
        <n v="4"/>
        <n v="5"/>
        <n v="6"/>
        <n v="7"/>
        <n v="8"/>
        <n v="9"/>
        <n v="10"/>
        <n v="11"/>
        <n v="12"/>
        <m/>
      </sharedItems>
    </cacheField>
    <cacheField name="Baseline" numFmtId="0">
      <sharedItems containsString="0" containsBlank="1" containsNumber="1" minValue="0.36199999999999999" maxValue="7117"/>
    </cacheField>
    <cacheField name="GW" numFmtId="0">
      <sharedItems containsString="0" containsBlank="1" containsNumber="1" minValue="0.36080000000000001" maxValue="5030"/>
    </cacheField>
    <cacheField name="CBS" numFmtId="0">
      <sharedItems containsString="0" containsBlank="1" containsNumber="1" minValue="0.36159999999999998" maxValue="5701"/>
    </cacheField>
    <cacheField name="WASCOB" numFmtId="0">
      <sharedItems containsString="0" containsBlank="1" containsNumber="1" minValue="0.37059999999999998" maxValue="6242"/>
    </cacheField>
    <cacheField name="NRW" numFmtId="0">
      <sharedItems containsString="0" containsBlank="1" containsNumber="1" minValue="1.127" maxValue="6566"/>
    </cacheField>
    <cacheField name="FP" numFmtId="0">
      <sharedItems containsString="0" containsBlank="1" containsNumber="1" minValue="0.43230000000000002" maxValue="7098"/>
    </cacheField>
    <cacheField name="GW + CBS" numFmtId="0">
      <sharedItems containsString="0" containsBlank="1" containsNumber="1" minValue="0.36070000000000002" maxValue="4258"/>
    </cacheField>
    <cacheField name="GW + CBS + WASCOB" numFmtId="0">
      <sharedItems containsString="0" containsBlank="1" containsNumber="1" minValue="0.36980000000000002" maxValue="4081"/>
    </cacheField>
    <cacheField name="All ACPs" numFmtId="0">
      <sharedItems containsString="0" containsBlank="1" containsNumber="1" minValue="0.91949999999999998" maxValue="36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5">
  <r>
    <n v="1984"/>
    <x v="0"/>
    <n v="419.9"/>
    <n v="274.2"/>
    <n v="292.3"/>
    <n v="376.6"/>
    <n v="181.9"/>
    <n v="413.9"/>
    <n v="214"/>
    <n v="206.5"/>
    <n v="91.51"/>
  </r>
  <r>
    <n v="1984"/>
    <x v="1"/>
    <n v="606.70000000000005"/>
    <n v="492.7"/>
    <n v="429.6"/>
    <n v="542.6"/>
    <n v="269.5"/>
    <n v="598.4"/>
    <n v="373.2"/>
    <n v="354.2"/>
    <n v="153.4"/>
  </r>
  <r>
    <n v="1984"/>
    <x v="2"/>
    <n v="1753"/>
    <n v="1265"/>
    <n v="1242"/>
    <n v="1569"/>
    <n v="815.7"/>
    <n v="1728"/>
    <n v="994.8"/>
    <n v="951.2"/>
    <n v="431.7"/>
  </r>
  <r>
    <n v="1984"/>
    <x v="3"/>
    <n v="903.8"/>
    <n v="527.70000000000005"/>
    <n v="647.29999999999995"/>
    <n v="718.5"/>
    <n v="425"/>
    <n v="891.7"/>
    <n v="433.6"/>
    <n v="386.5"/>
    <n v="183.6"/>
  </r>
  <r>
    <n v="1984"/>
    <x v="4"/>
    <n v="1238"/>
    <n v="614"/>
    <n v="867.5"/>
    <n v="944.3"/>
    <n v="528.79999999999995"/>
    <n v="1220"/>
    <n v="508.7"/>
    <n v="437.1"/>
    <n v="190.9"/>
  </r>
  <r>
    <n v="1984"/>
    <x v="5"/>
    <n v="210"/>
    <n v="115.1"/>
    <n v="148.9"/>
    <n v="142.4"/>
    <n v="85.64"/>
    <n v="207"/>
    <n v="94.72"/>
    <n v="71.709999999999994"/>
    <n v="30.94"/>
  </r>
  <r>
    <n v="1984"/>
    <x v="6"/>
    <n v="122.1"/>
    <n v="76.97"/>
    <n v="93.79"/>
    <n v="85.25"/>
    <n v="56.88"/>
    <n v="120.8"/>
    <n v="65.81"/>
    <n v="51.79"/>
    <n v="27.84"/>
  </r>
  <r>
    <n v="1984"/>
    <x v="7"/>
    <n v="2.722"/>
    <n v="2.2890000000000001"/>
    <n v="2.6030000000000002"/>
    <n v="2.649"/>
    <n v="2.524"/>
    <n v="2.72"/>
    <n v="2.2679999999999998"/>
    <n v="2.2970000000000002"/>
    <n v="2.254"/>
  </r>
  <r>
    <n v="1984"/>
    <x v="8"/>
    <n v="1.407"/>
    <n v="1.4059999999999999"/>
    <n v="1.407"/>
    <n v="1.421"/>
    <n v="1.5"/>
    <n v="1.421"/>
    <n v="1.4059999999999999"/>
    <n v="1.421"/>
    <n v="1.47"/>
  </r>
  <r>
    <n v="1984"/>
    <x v="9"/>
    <n v="0.61429999999999996"/>
    <n v="0.61429999999999996"/>
    <n v="0.61429999999999996"/>
    <n v="0.62209999999999999"/>
    <n v="0.53169999999999995"/>
    <n v="0.6321"/>
    <n v="0.61429999999999996"/>
    <n v="0.62080000000000002"/>
    <n v="0.54779999999999995"/>
  </r>
  <r>
    <n v="1984"/>
    <x v="10"/>
    <n v="53.38"/>
    <n v="27.25"/>
    <n v="36.43"/>
    <n v="30.94"/>
    <n v="23.4"/>
    <n v="52.46"/>
    <n v="22.9"/>
    <n v="18.16"/>
    <n v="9.4659999999999993"/>
  </r>
  <r>
    <n v="1984"/>
    <x v="11"/>
    <n v="209.7"/>
    <n v="154.4"/>
    <n v="149.5"/>
    <n v="167.4"/>
    <n v="94.43"/>
    <n v="207.7"/>
    <n v="118"/>
    <n v="100"/>
    <n v="47.13"/>
  </r>
  <r>
    <n v="1985"/>
    <x v="0"/>
    <n v="113.1"/>
    <n v="88.76"/>
    <n v="82"/>
    <n v="91.95"/>
    <n v="54.27"/>
    <n v="112"/>
    <n v="68.23"/>
    <n v="57.49"/>
    <n v="29"/>
  </r>
  <r>
    <n v="1985"/>
    <x v="1"/>
    <n v="1139"/>
    <n v="935.9"/>
    <n v="818.3"/>
    <n v="1029"/>
    <n v="531.79999999999995"/>
    <n v="1125"/>
    <n v="711.6"/>
    <n v="679.2"/>
    <n v="306.2"/>
  </r>
  <r>
    <n v="1985"/>
    <x v="2"/>
    <n v="398.6"/>
    <n v="293.7"/>
    <n v="299.10000000000002"/>
    <n v="316"/>
    <n v="181"/>
    <n v="394.7"/>
    <n v="232.1"/>
    <n v="195"/>
    <n v="93.04"/>
  </r>
  <r>
    <n v="1985"/>
    <x v="3"/>
    <n v="166.8"/>
    <n v="98.02"/>
    <n v="116.9"/>
    <n v="127"/>
    <n v="69.709999999999994"/>
    <n v="164.7"/>
    <n v="76.95"/>
    <n v="63.72"/>
    <n v="28.04"/>
  </r>
  <r>
    <n v="1985"/>
    <x v="4"/>
    <n v="567.20000000000005"/>
    <n v="313.7"/>
    <n v="396.7"/>
    <n v="411.6"/>
    <n v="230.9"/>
    <n v="558.6"/>
    <n v="246.1"/>
    <n v="199.3"/>
    <n v="82.76"/>
  </r>
  <r>
    <n v="1985"/>
    <x v="5"/>
    <n v="354.7"/>
    <n v="187.6"/>
    <n v="240.7"/>
    <n v="261.60000000000002"/>
    <n v="151.6"/>
    <n v="348.7"/>
    <n v="149.30000000000001"/>
    <n v="122.6"/>
    <n v="55.09"/>
  </r>
  <r>
    <n v="1985"/>
    <x v="6"/>
    <n v="331.9"/>
    <n v="201.5"/>
    <n v="230"/>
    <n v="235.2"/>
    <n v="146.4"/>
    <n v="327.2"/>
    <n v="159.19999999999999"/>
    <n v="128.1"/>
    <n v="58.06"/>
  </r>
  <r>
    <n v="1985"/>
    <x v="7"/>
    <n v="180.6"/>
    <n v="120.1"/>
    <n v="127.4"/>
    <n v="123.9"/>
    <n v="80.72"/>
    <n v="178.3"/>
    <n v="95.1"/>
    <n v="69.95"/>
    <n v="33.700000000000003"/>
  </r>
  <r>
    <n v="1985"/>
    <x v="8"/>
    <n v="13.53"/>
    <n v="8.3360000000000003"/>
    <n v="10.27"/>
    <n v="9.7710000000000008"/>
    <n v="7.8840000000000003"/>
    <n v="13.38"/>
    <n v="7.101"/>
    <n v="6.09"/>
    <n v="4.258"/>
  </r>
  <r>
    <n v="1985"/>
    <x v="9"/>
    <n v="29.47"/>
    <n v="17.79"/>
    <n v="23.45"/>
    <n v="22.16"/>
    <n v="16.170000000000002"/>
    <n v="29.17"/>
    <n v="15.77"/>
    <n v="14.13"/>
    <n v="9.3439999999999994"/>
  </r>
  <r>
    <n v="1985"/>
    <x v="10"/>
    <n v="397.5"/>
    <n v="265.7"/>
    <n v="282.2"/>
    <n v="310.60000000000002"/>
    <n v="176.4"/>
    <n v="392.6"/>
    <n v="206.6"/>
    <n v="168.2"/>
    <n v="80.22"/>
  </r>
  <r>
    <n v="1985"/>
    <x v="11"/>
    <n v="311.5"/>
    <n v="236.4"/>
    <n v="216"/>
    <n v="251.8"/>
    <n v="144"/>
    <n v="306.89999999999998"/>
    <n v="179.8"/>
    <n v="156.4"/>
    <n v="71.33"/>
  </r>
  <r>
    <n v="1986"/>
    <x v="0"/>
    <n v="342.7"/>
    <n v="226.2"/>
    <n v="239.2"/>
    <n v="308.39999999999998"/>
    <n v="151.30000000000001"/>
    <n v="337.9"/>
    <n v="176.6"/>
    <n v="171.2"/>
    <n v="76.760000000000005"/>
  </r>
  <r>
    <n v="1986"/>
    <x v="1"/>
    <n v="1138"/>
    <n v="817.6"/>
    <n v="790.7"/>
    <n v="1027"/>
    <n v="511.7"/>
    <n v="1123"/>
    <n v="625.5"/>
    <n v="602.9"/>
    <n v="269.2"/>
  </r>
  <r>
    <n v="1986"/>
    <x v="2"/>
    <n v="678.1"/>
    <n v="476.8"/>
    <n v="472"/>
    <n v="570.1"/>
    <n v="300.5"/>
    <n v="668.4"/>
    <n v="369.8"/>
    <n v="329.7"/>
    <n v="147.4"/>
  </r>
  <r>
    <n v="1986"/>
    <x v="3"/>
    <n v="688.6"/>
    <n v="459.6"/>
    <n v="494.5"/>
    <n v="560.6"/>
    <n v="311.7"/>
    <n v="681.4"/>
    <n v="363.7"/>
    <n v="323.10000000000002"/>
    <n v="143.5"/>
  </r>
  <r>
    <n v="1986"/>
    <x v="4"/>
    <n v="1350"/>
    <n v="671.7"/>
    <n v="941.2"/>
    <n v="1013"/>
    <n v="576.9"/>
    <n v="1329"/>
    <n v="567.6"/>
    <n v="479.7"/>
    <n v="211.6"/>
  </r>
  <r>
    <n v="1986"/>
    <x v="5"/>
    <n v="705.7"/>
    <n v="389.7"/>
    <n v="496.7"/>
    <n v="530.9"/>
    <n v="306.3"/>
    <n v="696.5"/>
    <n v="318.7"/>
    <n v="262.7"/>
    <n v="118.1"/>
  </r>
  <r>
    <n v="1986"/>
    <x v="6"/>
    <n v="594.29999999999995"/>
    <n v="394.9"/>
    <n v="432.8"/>
    <n v="455.4"/>
    <n v="255.9"/>
    <n v="586.70000000000005"/>
    <n v="320.10000000000002"/>
    <n v="263.2"/>
    <n v="120.6"/>
  </r>
  <r>
    <n v="1986"/>
    <x v="7"/>
    <n v="39.82"/>
    <n v="24.51"/>
    <n v="31.55"/>
    <n v="29"/>
    <n v="22.86"/>
    <n v="39.369999999999997"/>
    <n v="21.6"/>
    <n v="19.03"/>
    <n v="12.99"/>
  </r>
  <r>
    <n v="1986"/>
    <x v="8"/>
    <n v="238.8"/>
    <n v="156.80000000000001"/>
    <n v="172.3"/>
    <n v="168.1"/>
    <n v="119.4"/>
    <n v="235.8"/>
    <n v="126.4"/>
    <n v="101.4"/>
    <n v="57.94"/>
  </r>
  <r>
    <n v="1986"/>
    <x v="9"/>
    <n v="299.60000000000002"/>
    <n v="186.1"/>
    <n v="201.6"/>
    <n v="233.7"/>
    <n v="140.69999999999999"/>
    <n v="295.10000000000002"/>
    <n v="140.5"/>
    <n v="119.5"/>
    <n v="59.85"/>
  </r>
  <r>
    <n v="1986"/>
    <x v="10"/>
    <n v="219.2"/>
    <n v="146.1"/>
    <n v="158.4"/>
    <n v="171.9"/>
    <n v="99.14"/>
    <n v="217.2"/>
    <n v="115.4"/>
    <n v="94.76"/>
    <n v="45.49"/>
  </r>
  <r>
    <n v="1986"/>
    <x v="11"/>
    <n v="137.9"/>
    <n v="77.06"/>
    <n v="97.7"/>
    <n v="106.2"/>
    <n v="60.63"/>
    <n v="136.30000000000001"/>
    <n v="60.77"/>
    <n v="48.99"/>
    <n v="23.71"/>
  </r>
  <r>
    <n v="1987"/>
    <x v="0"/>
    <n v="118.7"/>
    <n v="64.27"/>
    <n v="82.51"/>
    <n v="106.3"/>
    <n v="49.28"/>
    <n v="117"/>
    <n v="50.83"/>
    <n v="49.02"/>
    <n v="21.58"/>
  </r>
  <r>
    <n v="1987"/>
    <x v="1"/>
    <n v="255.4"/>
    <n v="215.9"/>
    <n v="183.6"/>
    <n v="231.4"/>
    <n v="118.7"/>
    <n v="252"/>
    <n v="164.5"/>
    <n v="155.1"/>
    <n v="71"/>
  </r>
  <r>
    <n v="1987"/>
    <x v="2"/>
    <n v="211.9"/>
    <n v="148"/>
    <n v="149.19999999999999"/>
    <n v="153"/>
    <n v="91.97"/>
    <n v="208.3"/>
    <n v="115.1"/>
    <n v="90.47"/>
    <n v="40.369999999999997"/>
  </r>
  <r>
    <n v="1987"/>
    <x v="3"/>
    <n v="412.2"/>
    <n v="301.3"/>
    <n v="296"/>
    <n v="332"/>
    <n v="184"/>
    <n v="406.8"/>
    <n v="235.4"/>
    <n v="201.8"/>
    <n v="92.63"/>
  </r>
  <r>
    <n v="1987"/>
    <x v="4"/>
    <n v="424.9"/>
    <n v="254.9"/>
    <n v="303.39999999999998"/>
    <n v="304.8"/>
    <n v="179.3"/>
    <n v="417.7"/>
    <n v="204.6"/>
    <n v="166.4"/>
    <n v="77.88"/>
  </r>
  <r>
    <n v="1987"/>
    <x v="5"/>
    <n v="1284"/>
    <n v="852.2"/>
    <n v="932.1"/>
    <n v="1027"/>
    <n v="570.79999999999995"/>
    <n v="1267"/>
    <n v="682.1"/>
    <n v="599.9"/>
    <n v="274.8"/>
  </r>
  <r>
    <n v="1987"/>
    <x v="6"/>
    <n v="678.3"/>
    <n v="450.4"/>
    <n v="458.4"/>
    <n v="528.70000000000005"/>
    <n v="276.10000000000002"/>
    <n v="668"/>
    <n v="348.3"/>
    <n v="295.60000000000002"/>
    <n v="111.9"/>
  </r>
  <r>
    <n v="1987"/>
    <x v="7"/>
    <n v="54.03"/>
    <n v="32.270000000000003"/>
    <n v="39.78"/>
    <n v="36.369999999999997"/>
    <n v="25.9"/>
    <n v="53.46"/>
    <n v="26.35"/>
    <n v="21.65"/>
    <n v="12.18"/>
  </r>
  <r>
    <n v="1987"/>
    <x v="8"/>
    <n v="2.1219999999999999"/>
    <n v="1.7849999999999999"/>
    <n v="1.9710000000000001"/>
    <n v="1.9359999999999999"/>
    <n v="1.776"/>
    <n v="2.1150000000000002"/>
    <n v="1.7390000000000001"/>
    <n v="1.718"/>
    <n v="1.5429999999999999"/>
  </r>
  <r>
    <n v="1987"/>
    <x v="9"/>
    <n v="3.298"/>
    <n v="2.3580000000000001"/>
    <n v="2.9"/>
    <n v="2.6469999999999998"/>
    <n v="1.9670000000000001"/>
    <n v="3.2869999999999999"/>
    <n v="2.2210000000000001"/>
    <n v="2.093"/>
    <n v="1.5820000000000001"/>
  </r>
  <r>
    <n v="1987"/>
    <x v="10"/>
    <n v="2.4689999999999999"/>
    <n v="1.7509999999999999"/>
    <n v="2.1800000000000002"/>
    <n v="2.0179999999999998"/>
    <n v="1.7709999999999999"/>
    <n v="2.48"/>
    <n v="1.6639999999999999"/>
    <n v="1.5860000000000001"/>
    <n v="1.4850000000000001"/>
  </r>
  <r>
    <n v="1987"/>
    <x v="11"/>
    <n v="86.29"/>
    <n v="53.18"/>
    <n v="63.96"/>
    <n v="63.85"/>
    <n v="38.25"/>
    <n v="85.39"/>
    <n v="44.25"/>
    <n v="36.880000000000003"/>
    <n v="19.2"/>
  </r>
  <r>
    <n v="1988"/>
    <x v="0"/>
    <n v="427.9"/>
    <n v="256.3"/>
    <n v="296.39999999999998"/>
    <n v="356.4"/>
    <n v="180"/>
    <n v="421.7"/>
    <n v="200.9"/>
    <n v="179.2"/>
    <n v="80.83"/>
  </r>
  <r>
    <n v="1988"/>
    <x v="1"/>
    <n v="665.7"/>
    <n v="482.2"/>
    <n v="462"/>
    <n v="579.6"/>
    <n v="293"/>
    <n v="656.6"/>
    <n v="364.5"/>
    <n v="332.2"/>
    <n v="147.19999999999999"/>
  </r>
  <r>
    <n v="1988"/>
    <x v="2"/>
    <n v="198.1"/>
    <n v="110.1"/>
    <n v="135.6"/>
    <n v="165.2"/>
    <n v="86.66"/>
    <n v="195.5"/>
    <n v="85.56"/>
    <n v="78.11"/>
    <n v="36.53"/>
  </r>
  <r>
    <n v="1988"/>
    <x v="3"/>
    <n v="60.49"/>
    <n v="31.06"/>
    <n v="43.13"/>
    <n v="46.17"/>
    <n v="26.26"/>
    <n v="60.21"/>
    <n v="25.06"/>
    <n v="20.8"/>
    <n v="9.827"/>
  </r>
  <r>
    <n v="1988"/>
    <x v="4"/>
    <n v="1.206"/>
    <n v="0.80100000000000005"/>
    <n v="1.0680000000000001"/>
    <n v="1.0049999999999999"/>
    <n v="0.85109999999999997"/>
    <n v="1.2290000000000001"/>
    <n v="0.76800000000000002"/>
    <n v="0.76859999999999995"/>
    <n v="0.7036"/>
  </r>
  <r>
    <n v="1988"/>
    <x v="5"/>
    <n v="7.6700000000000004E-2"/>
    <n v="7.6700000000000004E-2"/>
    <n v="7.6700000000000004E-2"/>
    <n v="7.9170000000000004E-2"/>
    <n v="0.64649999999999996"/>
    <n v="8.0799999999999997E-2"/>
    <n v="7.6700000000000004E-2"/>
    <n v="7.9170000000000004E-2"/>
    <n v="0.57740000000000002"/>
  </r>
  <r>
    <n v="1988"/>
    <x v="6"/>
    <n v="7.0060000000000002"/>
    <n v="6.0259999999999998"/>
    <n v="6.625"/>
    <n v="3.8460000000000001"/>
    <n v="5.0119999999999996"/>
    <n v="6.9009999999999998"/>
    <n v="5.9029999999999996"/>
    <n v="3.4359999999999999"/>
    <n v="3.6829999999999998"/>
  </r>
  <r>
    <n v="1988"/>
    <x v="7"/>
    <n v="31.86"/>
    <n v="19.91"/>
    <n v="25.17"/>
    <n v="17.77"/>
    <n v="14.35"/>
    <n v="31.24"/>
    <n v="18.36"/>
    <n v="14.89"/>
    <n v="6.0110000000000001"/>
  </r>
  <r>
    <n v="1988"/>
    <x v="8"/>
    <n v="1.5960000000000001"/>
    <n v="1.3879999999999999"/>
    <n v="1.5189999999999999"/>
    <n v="1.1719999999999999"/>
    <n v="2.0470000000000002"/>
    <n v="1.6040000000000001"/>
    <n v="1.331"/>
    <n v="1.1240000000000001"/>
    <n v="1.264"/>
  </r>
  <r>
    <n v="1988"/>
    <x v="9"/>
    <n v="34.880000000000003"/>
    <n v="19.77"/>
    <n v="23.77"/>
    <n v="28.44"/>
    <n v="14.07"/>
    <n v="34.340000000000003"/>
    <n v="15.9"/>
    <n v="15.47"/>
    <n v="9.6479999999999997"/>
  </r>
  <r>
    <n v="1988"/>
    <x v="10"/>
    <n v="125.1"/>
    <n v="69.98"/>
    <n v="77.47"/>
    <n v="82.05"/>
    <n v="54.13"/>
    <n v="123.1"/>
    <n v="50.06"/>
    <n v="37.119999999999997"/>
    <n v="17.21"/>
  </r>
  <r>
    <n v="1988"/>
    <x v="11"/>
    <n v="730.8"/>
    <n v="565.1"/>
    <n v="506.6"/>
    <n v="635.6"/>
    <n v="333"/>
    <n v="719.9"/>
    <n v="426.2"/>
    <n v="398"/>
    <n v="179.7"/>
  </r>
  <r>
    <n v="1989"/>
    <x v="0"/>
    <n v="367.2"/>
    <n v="264.2"/>
    <n v="248.3"/>
    <n v="316.10000000000002"/>
    <n v="164.4"/>
    <n v="362.2"/>
    <n v="196.6"/>
    <n v="180.5"/>
    <n v="79.45"/>
  </r>
  <r>
    <n v="1989"/>
    <x v="1"/>
    <n v="465.2"/>
    <n v="321.3"/>
    <n v="320.8"/>
    <n v="409.2"/>
    <n v="198.7"/>
    <n v="458.5"/>
    <n v="247.2"/>
    <n v="233.8"/>
    <n v="100.6"/>
  </r>
  <r>
    <n v="1989"/>
    <x v="2"/>
    <n v="192.4"/>
    <n v="90.41"/>
    <n v="124.3"/>
    <n v="154.30000000000001"/>
    <n v="80.319999999999993"/>
    <n v="189.4"/>
    <n v="67.650000000000006"/>
    <n v="61.33"/>
    <n v="27.01"/>
  </r>
  <r>
    <n v="1989"/>
    <x v="3"/>
    <n v="304.89999999999998"/>
    <n v="204.1"/>
    <n v="212.2"/>
    <n v="238.3"/>
    <n v="137.5"/>
    <n v="300.89999999999998"/>
    <n v="153.5"/>
    <n v="130"/>
    <n v="59.14"/>
  </r>
  <r>
    <n v="1989"/>
    <x v="4"/>
    <n v="1926"/>
    <n v="1158"/>
    <n v="1398"/>
    <n v="1554"/>
    <n v="853.8"/>
    <n v="1904"/>
    <n v="930.3"/>
    <n v="830.4"/>
    <n v="363.5"/>
  </r>
  <r>
    <n v="1989"/>
    <x v="5"/>
    <n v="922.6"/>
    <n v="507.3"/>
    <n v="664.4"/>
    <n v="713"/>
    <n v="387.1"/>
    <n v="910"/>
    <n v="411.4"/>
    <n v="356.1"/>
    <n v="153.9"/>
  </r>
  <r>
    <n v="1989"/>
    <x v="6"/>
    <n v="12.87"/>
    <n v="7.2110000000000003"/>
    <n v="10.36"/>
    <n v="9.6229999999999993"/>
    <n v="6.2370000000000001"/>
    <n v="12.78"/>
    <n v="6.6130000000000004"/>
    <n v="5.9649999999999999"/>
    <n v="3.9209999999999998"/>
  </r>
  <r>
    <n v="1989"/>
    <x v="7"/>
    <n v="1.2410000000000001"/>
    <n v="1.105"/>
    <n v="1.1890000000000001"/>
    <n v="1.3460000000000001"/>
    <n v="1.1140000000000001"/>
    <n v="1.2350000000000001"/>
    <n v="1.095"/>
    <n v="1.2569999999999999"/>
    <n v="1.0529999999999999"/>
  </r>
  <r>
    <n v="1989"/>
    <x v="8"/>
    <n v="11.61"/>
    <n v="7.9489999999999998"/>
    <n v="9.6199999999999992"/>
    <n v="7.8419999999999996"/>
    <n v="6.194"/>
    <n v="11.46"/>
    <n v="7.47"/>
    <n v="6.1130000000000004"/>
    <n v="4.1189999999999998"/>
  </r>
  <r>
    <n v="1989"/>
    <x v="9"/>
    <n v="18.53"/>
    <n v="10.91"/>
    <n v="14.58"/>
    <n v="12.67"/>
    <n v="9.3260000000000005"/>
    <n v="18.420000000000002"/>
    <n v="9.7070000000000007"/>
    <n v="8.2579999999999991"/>
    <n v="5.1239999999999997"/>
  </r>
  <r>
    <n v="1989"/>
    <x v="10"/>
    <n v="191.8"/>
    <n v="151.80000000000001"/>
    <n v="134.5"/>
    <n v="132.80000000000001"/>
    <n v="85.3"/>
    <n v="189.4"/>
    <n v="116.2"/>
    <n v="83.87"/>
    <n v="38.9"/>
  </r>
  <r>
    <n v="1989"/>
    <x v="11"/>
    <n v="512.9"/>
    <n v="395.1"/>
    <n v="363.6"/>
    <n v="462.8"/>
    <n v="234.2"/>
    <n v="503.5"/>
    <n v="306.3"/>
    <n v="296.7"/>
    <n v="123.9"/>
  </r>
  <r>
    <n v="1990"/>
    <x v="0"/>
    <n v="204.4"/>
    <n v="132.19999999999999"/>
    <n v="142.69999999999999"/>
    <n v="152.30000000000001"/>
    <n v="88.23"/>
    <n v="202.4"/>
    <n v="102.6"/>
    <n v="84"/>
    <n v="39.65"/>
  </r>
  <r>
    <n v="1990"/>
    <x v="1"/>
    <n v="1128"/>
    <n v="784.5"/>
    <n v="764.4"/>
    <n v="970.2"/>
    <n v="495.4"/>
    <n v="1112"/>
    <n v="594.9"/>
    <n v="549"/>
    <n v="236.2"/>
  </r>
  <r>
    <n v="1990"/>
    <x v="2"/>
    <n v="104.1"/>
    <n v="52.76"/>
    <n v="70.97"/>
    <n v="91.4"/>
    <n v="47.62"/>
    <n v="102.3"/>
    <n v="42.79"/>
    <n v="41.47"/>
    <n v="21.25"/>
  </r>
  <r>
    <n v="1990"/>
    <x v="3"/>
    <n v="768.7"/>
    <n v="482.6"/>
    <n v="532.1"/>
    <n v="622.4"/>
    <n v="333.4"/>
    <n v="757.6"/>
    <n v="384.1"/>
    <n v="342.2"/>
    <n v="143.1"/>
  </r>
  <r>
    <n v="1990"/>
    <x v="4"/>
    <n v="1859"/>
    <n v="1047"/>
    <n v="1312"/>
    <n v="1467"/>
    <n v="810.3"/>
    <n v="1835"/>
    <n v="857"/>
    <n v="745.3"/>
    <n v="323.2"/>
  </r>
  <r>
    <n v="1990"/>
    <x v="5"/>
    <n v="696.1"/>
    <n v="372.2"/>
    <n v="474"/>
    <n v="542.20000000000005"/>
    <n v="309.10000000000002"/>
    <n v="685.2"/>
    <n v="302.5"/>
    <n v="261.60000000000002"/>
    <n v="120.8"/>
  </r>
  <r>
    <n v="1990"/>
    <x v="6"/>
    <n v="953.2"/>
    <n v="695.8"/>
    <n v="702.9"/>
    <n v="751"/>
    <n v="416.9"/>
    <n v="941.2"/>
    <n v="557.79999999999995"/>
    <n v="478.7"/>
    <n v="211.9"/>
  </r>
  <r>
    <n v="1990"/>
    <x v="7"/>
    <n v="283"/>
    <n v="201.9"/>
    <n v="207.3"/>
    <n v="210.8"/>
    <n v="130"/>
    <n v="278.89999999999998"/>
    <n v="164.1"/>
    <n v="133.4"/>
    <n v="67.150000000000006"/>
  </r>
  <r>
    <n v="1990"/>
    <x v="8"/>
    <n v="775.4"/>
    <n v="580.9"/>
    <n v="581.1"/>
    <n v="632.6"/>
    <n v="378.4"/>
    <n v="763.5"/>
    <n v="473.3"/>
    <n v="424.7"/>
    <n v="211.7"/>
  </r>
  <r>
    <n v="1990"/>
    <x v="9"/>
    <n v="376.6"/>
    <n v="239.1"/>
    <n v="251.3"/>
    <n v="323"/>
    <n v="165.5"/>
    <n v="370.7"/>
    <n v="181.7"/>
    <n v="170.4"/>
    <n v="76.52"/>
  </r>
  <r>
    <n v="1990"/>
    <x v="10"/>
    <n v="86.23"/>
    <n v="47.05"/>
    <n v="59.87"/>
    <n v="64.349999999999994"/>
    <n v="39.479999999999997"/>
    <n v="85.08"/>
    <n v="36.78"/>
    <n v="29.9"/>
    <n v="15.19"/>
  </r>
  <r>
    <n v="1990"/>
    <x v="11"/>
    <n v="1732"/>
    <n v="1443"/>
    <n v="1243"/>
    <n v="1487"/>
    <n v="770.7"/>
    <n v="1705"/>
    <n v="1109"/>
    <n v="1001"/>
    <n v="435"/>
  </r>
  <r>
    <n v="1991"/>
    <x v="0"/>
    <n v="626.9"/>
    <n v="474.8"/>
    <n v="442.8"/>
    <n v="566.20000000000005"/>
    <n v="283.89999999999998"/>
    <n v="618.79999999999995"/>
    <n v="364.5"/>
    <n v="352.7"/>
    <n v="156.1"/>
  </r>
  <r>
    <n v="1991"/>
    <x v="1"/>
    <n v="596.70000000000005"/>
    <n v="430.1"/>
    <n v="420.8"/>
    <n v="539.1"/>
    <n v="263.60000000000002"/>
    <n v="588.9"/>
    <n v="330.4"/>
    <n v="317.7"/>
    <n v="142"/>
  </r>
  <r>
    <n v="1991"/>
    <x v="2"/>
    <n v="126.5"/>
    <n v="66.2"/>
    <n v="93.81"/>
    <n v="99.62"/>
    <n v="63.93"/>
    <n v="125.2"/>
    <n v="55.31"/>
    <n v="49.38"/>
    <n v="28.56"/>
  </r>
  <r>
    <n v="1991"/>
    <x v="3"/>
    <n v="418.4"/>
    <n v="276.5"/>
    <n v="304.10000000000002"/>
    <n v="329.3"/>
    <n v="184.4"/>
    <n v="414"/>
    <n v="215.2"/>
    <n v="186.1"/>
    <n v="81.849999999999994"/>
  </r>
  <r>
    <n v="1991"/>
    <x v="4"/>
    <n v="410.3"/>
    <n v="250.5"/>
    <n v="290.3"/>
    <n v="299.10000000000002"/>
    <n v="169.4"/>
    <n v="404.5"/>
    <n v="195.4"/>
    <n v="159.5"/>
    <n v="65.900000000000006"/>
  </r>
  <r>
    <n v="1991"/>
    <x v="5"/>
    <n v="80.86"/>
    <n v="49.98"/>
    <n v="56.36"/>
    <n v="60.69"/>
    <n v="35.82"/>
    <n v="80.260000000000005"/>
    <n v="38.53"/>
    <n v="32.18"/>
    <n v="13.42"/>
  </r>
  <r>
    <n v="1991"/>
    <x v="6"/>
    <n v="2.0019999999999998"/>
    <n v="1.595"/>
    <n v="1.931"/>
    <n v="1.6859999999999999"/>
    <n v="3.6160000000000001"/>
    <n v="2.16"/>
    <n v="1.5640000000000001"/>
    <n v="1.472"/>
    <n v="3.21"/>
  </r>
  <r>
    <n v="1991"/>
    <x v="7"/>
    <n v="101.6"/>
    <n v="62.32"/>
    <n v="78.42"/>
    <n v="68.89"/>
    <n v="52.78"/>
    <n v="99.45"/>
    <n v="55.48"/>
    <n v="45.33"/>
    <n v="27.23"/>
  </r>
  <r>
    <n v="1991"/>
    <x v="8"/>
    <n v="140.30000000000001"/>
    <n v="88.62"/>
    <n v="97.02"/>
    <n v="92.05"/>
    <n v="59.71"/>
    <n v="138.1"/>
    <n v="71.44"/>
    <n v="51.5"/>
    <n v="24.78"/>
  </r>
  <r>
    <n v="1991"/>
    <x v="9"/>
    <n v="53.04"/>
    <n v="31.12"/>
    <n v="39.72"/>
    <n v="34.340000000000003"/>
    <n v="24.48"/>
    <n v="52.2"/>
    <n v="26.91"/>
    <n v="21.98"/>
    <n v="12.33"/>
  </r>
  <r>
    <n v="1991"/>
    <x v="10"/>
    <n v="3.6619999999999999"/>
    <n v="2.4870000000000001"/>
    <n v="3.1030000000000002"/>
    <n v="2.8170000000000002"/>
    <n v="2.35"/>
    <n v="3.6230000000000002"/>
    <n v="2.298"/>
    <n v="2.0550000000000002"/>
    <n v="1.6279999999999999"/>
  </r>
  <r>
    <n v="1991"/>
    <x v="11"/>
    <n v="59.4"/>
    <n v="25.39"/>
    <n v="39.57"/>
    <n v="38.229999999999997"/>
    <n v="25.37"/>
    <n v="58.55"/>
    <n v="19.739999999999998"/>
    <n v="15.8"/>
    <n v="7.7210000000000001"/>
  </r>
  <r>
    <n v="1992"/>
    <x v="0"/>
    <n v="405"/>
    <n v="266"/>
    <n v="277.7"/>
    <n v="335.4"/>
    <n v="170.7"/>
    <n v="399.4"/>
    <n v="202.5"/>
    <n v="182.7"/>
    <n v="77.14"/>
  </r>
  <r>
    <n v="1992"/>
    <x v="1"/>
    <n v="252.4"/>
    <n v="191.8"/>
    <n v="177.4"/>
    <n v="218.4"/>
    <n v="119.4"/>
    <n v="250.4"/>
    <n v="144.6"/>
    <n v="132.6"/>
    <n v="63.04"/>
  </r>
  <r>
    <n v="1992"/>
    <x v="2"/>
    <n v="307.5"/>
    <n v="186.3"/>
    <n v="213.5"/>
    <n v="268.8"/>
    <n v="129.80000000000001"/>
    <n v="304.10000000000002"/>
    <n v="146"/>
    <n v="137.4"/>
    <n v="58.22"/>
  </r>
  <r>
    <n v="1992"/>
    <x v="3"/>
    <n v="471"/>
    <n v="291.60000000000002"/>
    <n v="324.89999999999998"/>
    <n v="370.7"/>
    <n v="214.9"/>
    <n v="464.1"/>
    <n v="231.4"/>
    <n v="202.1"/>
    <n v="95.25"/>
  </r>
  <r>
    <n v="1992"/>
    <x v="4"/>
    <n v="650"/>
    <n v="354.2"/>
    <n v="449.6"/>
    <n v="477.8"/>
    <n v="286.2"/>
    <n v="639.6"/>
    <n v="288.7"/>
    <n v="240.3"/>
    <n v="106.3"/>
  </r>
  <r>
    <n v="1992"/>
    <x v="5"/>
    <n v="588.20000000000005"/>
    <n v="354.5"/>
    <n v="413.4"/>
    <n v="442.9"/>
    <n v="240.2"/>
    <n v="578.79999999999995"/>
    <n v="285.7"/>
    <n v="241.1"/>
    <n v="96.96"/>
  </r>
  <r>
    <n v="1992"/>
    <x v="6"/>
    <n v="1347"/>
    <n v="945.3"/>
    <n v="959.9"/>
    <n v="1095"/>
    <n v="570.6"/>
    <n v="1328"/>
    <n v="743.7"/>
    <n v="660.5"/>
    <n v="279.3"/>
  </r>
  <r>
    <n v="1992"/>
    <x v="7"/>
    <n v="208.6"/>
    <n v="128.9"/>
    <n v="149.9"/>
    <n v="155.30000000000001"/>
    <n v="87.39"/>
    <n v="206.1"/>
    <n v="102.1"/>
    <n v="85.14"/>
    <n v="36.68"/>
  </r>
  <r>
    <n v="1992"/>
    <x v="8"/>
    <n v="888.5"/>
    <n v="692.8"/>
    <n v="640.6"/>
    <n v="728.4"/>
    <n v="414.1"/>
    <n v="877.6"/>
    <n v="536.1"/>
    <n v="472.1"/>
    <n v="224.9"/>
  </r>
  <r>
    <n v="1992"/>
    <x v="9"/>
    <n v="214.7"/>
    <n v="142.1"/>
    <n v="143.19999999999999"/>
    <n v="169.4"/>
    <n v="101.6"/>
    <n v="211.1"/>
    <n v="107.6"/>
    <n v="95.11"/>
    <n v="46.11"/>
  </r>
  <r>
    <n v="1992"/>
    <x v="10"/>
    <n v="1065"/>
    <n v="863.3"/>
    <n v="756.8"/>
    <n v="861.1"/>
    <n v="476.8"/>
    <n v="1048"/>
    <n v="658.3"/>
    <n v="569.29999999999995"/>
    <n v="249.5"/>
  </r>
  <r>
    <n v="1992"/>
    <x v="11"/>
    <n v="254.7"/>
    <n v="185.4"/>
    <n v="185.7"/>
    <n v="212"/>
    <n v="105.9"/>
    <n v="252"/>
    <n v="146.1"/>
    <n v="128.5"/>
    <n v="54.38"/>
  </r>
  <r>
    <n v="1993"/>
    <x v="0"/>
    <n v="1092"/>
    <n v="842.9"/>
    <n v="783.9"/>
    <n v="936.7"/>
    <n v="479.1"/>
    <n v="1078"/>
    <n v="641.29999999999995"/>
    <n v="579.20000000000005"/>
    <n v="253.8"/>
  </r>
  <r>
    <n v="1993"/>
    <x v="1"/>
    <n v="193.9"/>
    <n v="113"/>
    <n v="130.1"/>
    <n v="173.1"/>
    <n v="81.040000000000006"/>
    <n v="190.6"/>
    <n v="86.17"/>
    <n v="83.01"/>
    <n v="35.46"/>
  </r>
  <r>
    <n v="1993"/>
    <x v="2"/>
    <n v="1502"/>
    <n v="1148"/>
    <n v="1080"/>
    <n v="1360"/>
    <n v="673.7"/>
    <n v="1483"/>
    <n v="878.3"/>
    <n v="842.5"/>
    <n v="376.6"/>
  </r>
  <r>
    <n v="1993"/>
    <x v="3"/>
    <n v="785.8"/>
    <n v="527.79999999999995"/>
    <n v="569.29999999999995"/>
    <n v="611.9"/>
    <n v="335.8"/>
    <n v="775.3"/>
    <n v="414.1"/>
    <n v="350.5"/>
    <n v="152.80000000000001"/>
  </r>
  <r>
    <n v="1993"/>
    <x v="4"/>
    <n v="49.13"/>
    <n v="19.989999999999998"/>
    <n v="35.46"/>
    <n v="28.93"/>
    <n v="18.86"/>
    <n v="48.24"/>
    <n v="16.62"/>
    <n v="13.1"/>
    <n v="6.2779999999999996"/>
  </r>
  <r>
    <n v="1993"/>
    <x v="5"/>
    <n v="1318"/>
    <n v="942.1"/>
    <n v="970.8"/>
    <n v="1084"/>
    <n v="620"/>
    <n v="1301"/>
    <n v="748"/>
    <n v="666.5"/>
    <n v="318.89999999999998"/>
  </r>
  <r>
    <n v="1993"/>
    <x v="6"/>
    <n v="117"/>
    <n v="65.61"/>
    <n v="82.76"/>
    <n v="86.92"/>
    <n v="57.56"/>
    <n v="115.4"/>
    <n v="53.71"/>
    <n v="45.16"/>
    <n v="24.99"/>
  </r>
  <r>
    <n v="1993"/>
    <x v="7"/>
    <n v="1.3560000000000001"/>
    <n v="1.034"/>
    <n v="1.244"/>
    <n v="1.359"/>
    <n v="1.266"/>
    <n v="1.335"/>
    <n v="1.0009999999999999"/>
    <n v="1.153"/>
    <n v="1.083"/>
  </r>
  <r>
    <n v="1993"/>
    <x v="8"/>
    <n v="49.4"/>
    <n v="28.14"/>
    <n v="36.21"/>
    <n v="30.14"/>
    <n v="21.27"/>
    <n v="48.43"/>
    <n v="24.17"/>
    <n v="18.690000000000001"/>
    <n v="10.1"/>
  </r>
  <r>
    <n v="1993"/>
    <x v="9"/>
    <n v="2.0670000000000002"/>
    <n v="1.9430000000000001"/>
    <n v="2.0179999999999998"/>
    <n v="1.615"/>
    <n v="1.8580000000000001"/>
    <n v="2.073"/>
    <n v="1.917"/>
    <n v="1.554"/>
    <n v="1.6180000000000001"/>
  </r>
  <r>
    <n v="1993"/>
    <x v="10"/>
    <n v="260.39999999999998"/>
    <n v="179.3"/>
    <n v="181.5"/>
    <n v="186.6"/>
    <n v="114.6"/>
    <n v="257.2"/>
    <n v="137.6"/>
    <n v="106.3"/>
    <n v="50.25"/>
  </r>
  <r>
    <n v="1993"/>
    <x v="11"/>
    <n v="110.1"/>
    <n v="70.44"/>
    <n v="72.239999999999995"/>
    <n v="85.07"/>
    <n v="50.41"/>
    <n v="108.5"/>
    <n v="52.2"/>
    <n v="43.22"/>
    <n v="20.87"/>
  </r>
  <r>
    <n v="1994"/>
    <x v="0"/>
    <n v="674.2"/>
    <n v="452.2"/>
    <n v="461"/>
    <n v="602.6"/>
    <n v="295"/>
    <n v="663"/>
    <n v="346.9"/>
    <n v="335"/>
    <n v="146.5"/>
  </r>
  <r>
    <n v="1994"/>
    <x v="1"/>
    <n v="441.6"/>
    <n v="285.2"/>
    <n v="308"/>
    <n v="399.3"/>
    <n v="210.7"/>
    <n v="436.2"/>
    <n v="225.8"/>
    <n v="217.8"/>
    <n v="110.1"/>
  </r>
  <r>
    <n v="1994"/>
    <x v="2"/>
    <n v="283"/>
    <n v="176.7"/>
    <n v="191.1"/>
    <n v="250.3"/>
    <n v="123.9"/>
    <n v="279.10000000000002"/>
    <n v="137.4"/>
    <n v="132.30000000000001"/>
    <n v="58.52"/>
  </r>
  <r>
    <n v="1994"/>
    <x v="3"/>
    <n v="986.3"/>
    <n v="642"/>
    <n v="696.8"/>
    <n v="791.9"/>
    <n v="436.6"/>
    <n v="971.7"/>
    <n v="512.6"/>
    <n v="455.7"/>
    <n v="200.8"/>
  </r>
  <r>
    <n v="1994"/>
    <x v="4"/>
    <n v="72.42"/>
    <n v="25.47"/>
    <n v="50.74"/>
    <n v="44.11"/>
    <n v="28.03"/>
    <n v="71.62"/>
    <n v="21.51"/>
    <n v="17.600000000000001"/>
    <n v="7.5250000000000004"/>
  </r>
  <r>
    <n v="1994"/>
    <x v="5"/>
    <n v="467.5"/>
    <n v="314.7"/>
    <n v="340.3"/>
    <n v="334.8"/>
    <n v="180.2"/>
    <n v="461.1"/>
    <n v="254.5"/>
    <n v="196.7"/>
    <n v="78.77"/>
  </r>
  <r>
    <n v="1994"/>
    <x v="6"/>
    <n v="18.22"/>
    <n v="9.7609999999999992"/>
    <n v="14.34"/>
    <n v="13.38"/>
    <n v="10.48"/>
    <n v="18.18"/>
    <n v="8.4809999999999999"/>
    <n v="7.242"/>
    <n v="5.6459999999999999"/>
  </r>
  <r>
    <n v="1994"/>
    <x v="7"/>
    <n v="479.4"/>
    <n v="370.8"/>
    <n v="360.3"/>
    <n v="359"/>
    <n v="211.5"/>
    <n v="473.2"/>
    <n v="299.2"/>
    <n v="246.3"/>
    <n v="114.8"/>
  </r>
  <r>
    <n v="1994"/>
    <x v="8"/>
    <n v="0.45760000000000001"/>
    <n v="0.45379999999999998"/>
    <n v="0.45579999999999998"/>
    <n v="0.44979999999999998"/>
    <n v="0.62690000000000001"/>
    <n v="0.4284"/>
    <n v="0.45319999999999999"/>
    <n v="0.44740000000000002"/>
    <n v="0.59819999999999995"/>
  </r>
  <r>
    <n v="1994"/>
    <x v="9"/>
    <n v="2.2409999999999999E-2"/>
    <n v="2.2329999999999999E-2"/>
    <n v="2.2370000000000001E-2"/>
    <n v="2.4309999999999998E-2"/>
    <n v="4.258E-2"/>
    <n v="2.7980000000000001E-2"/>
    <n v="2.2329999999999999E-2"/>
    <n v="2.4279999999999999E-2"/>
    <n v="4.1860000000000001E-2"/>
  </r>
  <r>
    <n v="1994"/>
    <x v="10"/>
    <n v="26.26"/>
    <n v="14.44"/>
    <n v="19.350000000000001"/>
    <n v="16.309999999999999"/>
    <n v="11.1"/>
    <n v="25.8"/>
    <n v="12.59"/>
    <n v="9.99"/>
    <n v="5.17"/>
  </r>
  <r>
    <n v="1994"/>
    <x v="11"/>
    <n v="142.9"/>
    <n v="118.6"/>
    <n v="101.9"/>
    <n v="115.8"/>
    <n v="59.46"/>
    <n v="141.30000000000001"/>
    <n v="88.79"/>
    <n v="74.87"/>
    <n v="31.26"/>
  </r>
  <r>
    <n v="1995"/>
    <x v="0"/>
    <n v="577.20000000000005"/>
    <n v="420.3"/>
    <n v="400.3"/>
    <n v="491"/>
    <n v="242.5"/>
    <n v="569"/>
    <n v="317.10000000000002"/>
    <n v="289.3"/>
    <n v="120.8"/>
  </r>
  <r>
    <n v="1995"/>
    <x v="1"/>
    <n v="753.8"/>
    <n v="548.6"/>
    <n v="542"/>
    <n v="679.4"/>
    <n v="330.1"/>
    <n v="743.8"/>
    <n v="426.2"/>
    <n v="409.9"/>
    <n v="182"/>
  </r>
  <r>
    <n v="1995"/>
    <x v="2"/>
    <n v="630.29999999999995"/>
    <n v="485.9"/>
    <n v="437.4"/>
    <n v="556.6"/>
    <n v="278.39999999999998"/>
    <n v="621.79999999999995"/>
    <n v="365.3"/>
    <n v="343.4"/>
    <n v="147.30000000000001"/>
  </r>
  <r>
    <n v="1995"/>
    <x v="3"/>
    <n v="840.8"/>
    <n v="556.20000000000005"/>
    <n v="605.5"/>
    <n v="671.5"/>
    <n v="372.2"/>
    <n v="828.9"/>
    <n v="439.3"/>
    <n v="382.6"/>
    <n v="178.5"/>
  </r>
  <r>
    <n v="1995"/>
    <x v="4"/>
    <n v="968.1"/>
    <n v="562.1"/>
    <n v="705.4"/>
    <n v="759.2"/>
    <n v="412.6"/>
    <n v="954.7"/>
    <n v="454.1"/>
    <n v="389.6"/>
    <n v="176.8"/>
  </r>
  <r>
    <n v="1995"/>
    <x v="5"/>
    <n v="705.9"/>
    <n v="416.7"/>
    <n v="497.6"/>
    <n v="517.79999999999995"/>
    <n v="300.7"/>
    <n v="693.9"/>
    <n v="338.1"/>
    <n v="278.7"/>
    <n v="126.6"/>
  </r>
  <r>
    <n v="1995"/>
    <x v="6"/>
    <n v="26.63"/>
    <n v="13.11"/>
    <n v="19.399999999999999"/>
    <n v="19.07"/>
    <n v="12.02"/>
    <n v="26.31"/>
    <n v="11.14"/>
    <n v="9.6050000000000004"/>
    <n v="5.3819999999999997"/>
  </r>
  <r>
    <n v="1995"/>
    <x v="7"/>
    <n v="94.13"/>
    <n v="51.27"/>
    <n v="66.12"/>
    <n v="60.9"/>
    <n v="35.96"/>
    <n v="92.84"/>
    <n v="41.7"/>
    <n v="31.4"/>
    <n v="13.12"/>
  </r>
  <r>
    <n v="1995"/>
    <x v="8"/>
    <n v="0.44550000000000001"/>
    <n v="0.42980000000000002"/>
    <n v="0.44"/>
    <n v="0.44590000000000002"/>
    <n v="0.37659999999999999"/>
    <n v="0.45490000000000003"/>
    <n v="0.42820000000000003"/>
    <n v="0.43659999999999999"/>
    <n v="0.39500000000000002"/>
  </r>
  <r>
    <n v="1995"/>
    <x v="9"/>
    <n v="325.3"/>
    <n v="287.10000000000002"/>
    <n v="232.7"/>
    <n v="235.1"/>
    <n v="140.9"/>
    <n v="321.10000000000002"/>
    <n v="216.1"/>
    <n v="164.9"/>
    <n v="70.540000000000006"/>
  </r>
  <r>
    <n v="1995"/>
    <x v="10"/>
    <n v="166.2"/>
    <n v="118.6"/>
    <n v="117.4"/>
    <n v="124.5"/>
    <n v="67.09"/>
    <n v="164.3"/>
    <n v="91.21"/>
    <n v="74.2"/>
    <n v="31.64"/>
  </r>
  <r>
    <n v="1995"/>
    <x v="11"/>
    <n v="123.2"/>
    <n v="88.5"/>
    <n v="81.040000000000006"/>
    <n v="103.8"/>
    <n v="54.74"/>
    <n v="121.6"/>
    <n v="65.16"/>
    <n v="57.16"/>
    <n v="25.34"/>
  </r>
  <r>
    <n v="1996"/>
    <x v="0"/>
    <n v="1479"/>
    <n v="1083"/>
    <n v="1028"/>
    <n v="1295"/>
    <n v="627"/>
    <n v="1455"/>
    <n v="832.6"/>
    <n v="783.4"/>
    <n v="327.7"/>
  </r>
  <r>
    <n v="1996"/>
    <x v="1"/>
    <n v="299.10000000000002"/>
    <n v="232.5"/>
    <n v="209.2"/>
    <n v="255.1"/>
    <n v="136.30000000000001"/>
    <n v="295"/>
    <n v="173.5"/>
    <n v="155.6"/>
    <n v="73.930000000000007"/>
  </r>
  <r>
    <n v="1996"/>
    <x v="2"/>
    <n v="672.1"/>
    <n v="516.20000000000005"/>
    <n v="477.1"/>
    <n v="584.70000000000005"/>
    <n v="294.2"/>
    <n v="665.4"/>
    <n v="391.9"/>
    <n v="363.8"/>
    <n v="156.1"/>
  </r>
  <r>
    <n v="1996"/>
    <x v="3"/>
    <n v="1199"/>
    <n v="774.7"/>
    <n v="831.2"/>
    <n v="986"/>
    <n v="522.29999999999995"/>
    <n v="1181"/>
    <n v="614.29999999999995"/>
    <n v="560.4"/>
    <n v="243.1"/>
  </r>
  <r>
    <n v="1996"/>
    <x v="4"/>
    <n v="1078"/>
    <n v="631.6"/>
    <n v="770.7"/>
    <n v="841.9"/>
    <n v="490.6"/>
    <n v="1065"/>
    <n v="510"/>
    <n v="446.5"/>
    <n v="207.6"/>
  </r>
  <r>
    <n v="1996"/>
    <x v="5"/>
    <n v="560.29999999999995"/>
    <n v="297.2"/>
    <n v="399.8"/>
    <n v="425.8"/>
    <n v="234.5"/>
    <n v="552.70000000000005"/>
    <n v="244.9"/>
    <n v="210.4"/>
    <n v="90.9"/>
  </r>
  <r>
    <n v="1996"/>
    <x v="6"/>
    <n v="94.94"/>
    <n v="57.59"/>
    <n v="74.56"/>
    <n v="66.069999999999993"/>
    <n v="41.79"/>
    <n v="93.55"/>
    <n v="50.76"/>
    <n v="41.97"/>
    <n v="22.67"/>
  </r>
  <r>
    <n v="1996"/>
    <x v="7"/>
    <n v="4.7240000000000002"/>
    <n v="2.5790000000000002"/>
    <n v="3.907"/>
    <n v="3.456"/>
    <n v="2.12"/>
    <n v="4.6820000000000004"/>
    <n v="2.3050000000000002"/>
    <n v="2.0670000000000002"/>
    <n v="1.2270000000000001"/>
  </r>
  <r>
    <n v="1996"/>
    <x v="8"/>
    <n v="369.8"/>
    <n v="271.2"/>
    <n v="259.39999999999998"/>
    <n v="257.3"/>
    <n v="159.1"/>
    <n v="363.6"/>
    <n v="213.8"/>
    <n v="163.19999999999999"/>
    <n v="73.58"/>
  </r>
  <r>
    <n v="1996"/>
    <x v="9"/>
    <n v="15.13"/>
    <n v="8.4629999999999992"/>
    <n v="10.46"/>
    <n v="9.3490000000000002"/>
    <n v="8.0670000000000002"/>
    <n v="15.07"/>
    <n v="7.0629999999999997"/>
    <n v="5.5490000000000004"/>
    <n v="3.9489999999999998"/>
  </r>
  <r>
    <n v="1996"/>
    <x v="10"/>
    <n v="218.7"/>
    <n v="159.6"/>
    <n v="144.80000000000001"/>
    <n v="199.7"/>
    <n v="85.55"/>
    <n v="216.1"/>
    <n v="116.3"/>
    <n v="117.4"/>
    <n v="42.01"/>
  </r>
  <r>
    <n v="1996"/>
    <x v="11"/>
    <n v="966.5"/>
    <n v="800.8"/>
    <n v="667.8"/>
    <n v="812.2"/>
    <n v="419.1"/>
    <n v="951.6"/>
    <n v="592.79999999999995"/>
    <n v="530.70000000000005"/>
    <n v="221.2"/>
  </r>
  <r>
    <n v="1997"/>
    <x v="0"/>
    <n v="364.1"/>
    <n v="272.2"/>
    <n v="263.2"/>
    <n v="326.39999999999998"/>
    <n v="161.80000000000001"/>
    <n v="358.5"/>
    <n v="212.9"/>
    <n v="204.8"/>
    <n v="91.58"/>
  </r>
  <r>
    <n v="1997"/>
    <x v="1"/>
    <n v="1908"/>
    <n v="1471"/>
    <n v="1386"/>
    <n v="1723"/>
    <n v="874.2"/>
    <n v="1880"/>
    <n v="1163"/>
    <n v="1119"/>
    <n v="505"/>
  </r>
  <r>
    <n v="1997"/>
    <x v="2"/>
    <n v="486.1"/>
    <n v="337.9"/>
    <n v="343"/>
    <n v="375.1"/>
    <n v="218.4"/>
    <n v="479.7"/>
    <n v="263.2"/>
    <n v="218.3"/>
    <n v="99.92"/>
  </r>
  <r>
    <n v="1997"/>
    <x v="3"/>
    <n v="115.9"/>
    <n v="54.98"/>
    <n v="84.02"/>
    <n v="82.95"/>
    <n v="53.62"/>
    <n v="114.2"/>
    <n v="45.75"/>
    <n v="38.200000000000003"/>
    <n v="20.05"/>
  </r>
  <r>
    <n v="1997"/>
    <x v="4"/>
    <n v="2475"/>
    <n v="1555"/>
    <n v="1870"/>
    <n v="2037"/>
    <n v="1118"/>
    <n v="2446"/>
    <n v="1275"/>
    <n v="1143"/>
    <n v="535"/>
  </r>
  <r>
    <n v="1997"/>
    <x v="5"/>
    <n v="2036"/>
    <n v="1237"/>
    <n v="1539"/>
    <n v="1692"/>
    <n v="944.1"/>
    <n v="2006"/>
    <n v="1046"/>
    <n v="944.6"/>
    <n v="453.4"/>
  </r>
  <r>
    <n v="1997"/>
    <x v="6"/>
    <n v="590"/>
    <n v="413.7"/>
    <n v="421"/>
    <n v="468.5"/>
    <n v="273.2"/>
    <n v="581.29999999999995"/>
    <n v="331.7"/>
    <n v="287"/>
    <n v="130"/>
  </r>
  <r>
    <n v="1997"/>
    <x v="7"/>
    <n v="301.2"/>
    <n v="225.7"/>
    <n v="218.5"/>
    <n v="219.9"/>
    <n v="132.1"/>
    <n v="298"/>
    <n v="176.6"/>
    <n v="137.19999999999999"/>
    <n v="60.04"/>
  </r>
  <r>
    <n v="1997"/>
    <x v="8"/>
    <n v="71.19"/>
    <n v="43.54"/>
    <n v="51.22"/>
    <n v="48.82"/>
    <n v="31.56"/>
    <n v="70.33"/>
    <n v="35.04"/>
    <n v="27.14"/>
    <n v="13.35"/>
  </r>
  <r>
    <n v="1997"/>
    <x v="9"/>
    <n v="8.8369999999999997"/>
    <n v="5.4909999999999997"/>
    <n v="7.2119999999999997"/>
    <n v="6.32"/>
    <n v="4.5510000000000002"/>
    <n v="8.7379999999999995"/>
    <n v="5.093"/>
    <n v="4.4630000000000001"/>
    <n v="2.83"/>
  </r>
  <r>
    <n v="1997"/>
    <x v="10"/>
    <n v="9.4339999999999993"/>
    <n v="7.1020000000000003"/>
    <n v="7.2329999999999997"/>
    <n v="9.7029999999999994"/>
    <n v="5.335"/>
    <n v="9.3040000000000003"/>
    <n v="6.1980000000000004"/>
    <n v="6.5179999999999998"/>
    <n v="4.3159999999999998"/>
  </r>
  <r>
    <n v="1997"/>
    <x v="11"/>
    <n v="116.6"/>
    <n v="82.95"/>
    <n v="75.2"/>
    <n v="96.23"/>
    <n v="48.46"/>
    <n v="115"/>
    <n v="56.63"/>
    <n v="52.28"/>
    <n v="22.94"/>
  </r>
  <r>
    <n v="1998"/>
    <x v="0"/>
    <n v="776.7"/>
    <n v="591.79999999999995"/>
    <n v="541.5"/>
    <n v="682.9"/>
    <n v="348.5"/>
    <n v="766.8"/>
    <n v="450.9"/>
    <n v="422.5"/>
    <n v="180"/>
  </r>
  <r>
    <n v="1998"/>
    <x v="1"/>
    <n v="515.4"/>
    <n v="400.8"/>
    <n v="353"/>
    <n v="437.4"/>
    <n v="250.4"/>
    <n v="507.9"/>
    <n v="299"/>
    <n v="273.5"/>
    <n v="125.6"/>
  </r>
  <r>
    <n v="1998"/>
    <x v="2"/>
    <n v="590.9"/>
    <n v="328.1"/>
    <n v="403.4"/>
    <n v="450.7"/>
    <n v="249.9"/>
    <n v="581.79999999999995"/>
    <n v="261"/>
    <n v="222.2"/>
    <n v="92.52"/>
  </r>
  <r>
    <n v="1998"/>
    <x v="3"/>
    <n v="990.3"/>
    <n v="542.70000000000005"/>
    <n v="705.8"/>
    <n v="772.1"/>
    <n v="448.2"/>
    <n v="976.1"/>
    <n v="450"/>
    <n v="394.8"/>
    <n v="180.4"/>
  </r>
  <r>
    <n v="1998"/>
    <x v="4"/>
    <n v="144.19999999999999"/>
    <n v="47.81"/>
    <n v="97.31"/>
    <n v="97.02"/>
    <n v="57.45"/>
    <n v="141.80000000000001"/>
    <n v="40.01"/>
    <n v="34.5"/>
    <n v="13.73"/>
  </r>
  <r>
    <n v="1998"/>
    <x v="5"/>
    <n v="1142"/>
    <n v="791.7"/>
    <n v="834.2"/>
    <n v="902.2"/>
    <n v="487.7"/>
    <n v="1124"/>
    <n v="638.4"/>
    <n v="553.29999999999995"/>
    <n v="242.3"/>
  </r>
  <r>
    <n v="1998"/>
    <x v="6"/>
    <n v="438.8"/>
    <n v="306"/>
    <n v="317.10000000000002"/>
    <n v="330.7"/>
    <n v="187"/>
    <n v="432.4"/>
    <n v="246.8"/>
    <n v="206.4"/>
    <n v="88.42"/>
  </r>
  <r>
    <n v="1998"/>
    <x v="7"/>
    <n v="1055"/>
    <n v="852.7"/>
    <n v="780.3"/>
    <n v="856.6"/>
    <n v="505.9"/>
    <n v="1040"/>
    <n v="679.5"/>
    <n v="588"/>
    <n v="289.5"/>
  </r>
  <r>
    <n v="1998"/>
    <x v="8"/>
    <n v="38.020000000000003"/>
    <n v="20.74"/>
    <n v="27.5"/>
    <n v="31.36"/>
    <n v="20.41"/>
    <n v="37.520000000000003"/>
    <n v="17.239999999999998"/>
    <n v="15.8"/>
    <n v="9.94"/>
  </r>
  <r>
    <n v="1998"/>
    <x v="9"/>
    <n v="20.65"/>
    <n v="9.7449999999999992"/>
    <n v="13.91"/>
    <n v="18.05"/>
    <n v="10.050000000000001"/>
    <n v="20.39"/>
    <n v="7.9969999999999999"/>
    <n v="7.718"/>
    <n v="4.5309999999999997"/>
  </r>
  <r>
    <n v="1998"/>
    <x v="10"/>
    <n v="18.690000000000001"/>
    <n v="8.9109999999999996"/>
    <n v="12.06"/>
    <n v="16.510000000000002"/>
    <n v="8.9160000000000004"/>
    <n v="18.38"/>
    <n v="7"/>
    <n v="6.7439999999999998"/>
    <n v="3.7330000000000001"/>
  </r>
  <r>
    <n v="1998"/>
    <x v="11"/>
    <n v="41.98"/>
    <n v="30.1"/>
    <n v="28.5"/>
    <n v="34.909999999999997"/>
    <n v="19.47"/>
    <n v="41.38"/>
    <n v="21.8"/>
    <n v="19.54"/>
    <n v="9.2509999999999994"/>
  </r>
  <r>
    <n v="1999"/>
    <x v="0"/>
    <n v="1415"/>
    <n v="1139"/>
    <n v="1009"/>
    <n v="1261"/>
    <n v="627.6"/>
    <n v="1396"/>
    <n v="862.6"/>
    <n v="816.3"/>
    <n v="352.8"/>
  </r>
  <r>
    <n v="1999"/>
    <x v="1"/>
    <n v="199.8"/>
    <n v="150.19999999999999"/>
    <n v="141.69999999999999"/>
    <n v="179.2"/>
    <n v="90.64"/>
    <n v="196.9"/>
    <n v="115.2"/>
    <n v="109.4"/>
    <n v="49.11"/>
  </r>
  <r>
    <n v="1999"/>
    <x v="2"/>
    <n v="367"/>
    <n v="243.2"/>
    <n v="246.8"/>
    <n v="329.8"/>
    <n v="151.80000000000001"/>
    <n v="362.2"/>
    <n v="179.3"/>
    <n v="173.9"/>
    <n v="74.05"/>
  </r>
  <r>
    <n v="1999"/>
    <x v="3"/>
    <n v="819.2"/>
    <n v="581.6"/>
    <n v="584.70000000000005"/>
    <n v="662.3"/>
    <n v="373.9"/>
    <n v="808.9"/>
    <n v="450.8"/>
    <n v="389.7"/>
    <n v="181.3"/>
  </r>
  <r>
    <n v="1999"/>
    <x v="4"/>
    <n v="116.9"/>
    <n v="58.89"/>
    <n v="81.47"/>
    <n v="79.680000000000007"/>
    <n v="47.18"/>
    <n v="115.4"/>
    <n v="46.64"/>
    <n v="35.9"/>
    <n v="15.03"/>
  </r>
  <r>
    <n v="1999"/>
    <x v="5"/>
    <n v="109.3"/>
    <n v="54.59"/>
    <n v="79.010000000000005"/>
    <n v="72.73"/>
    <n v="48.7"/>
    <n v="107.8"/>
    <n v="45.22"/>
    <n v="35.76"/>
    <n v="18.03"/>
  </r>
  <r>
    <n v="1999"/>
    <x v="6"/>
    <n v="122.4"/>
    <n v="64.55"/>
    <n v="87.53"/>
    <n v="77.17"/>
    <n v="53.83"/>
    <n v="120.3"/>
    <n v="54.97"/>
    <n v="42.26"/>
    <n v="22.42"/>
  </r>
  <r>
    <n v="1999"/>
    <x v="7"/>
    <n v="34.18"/>
    <n v="19.78"/>
    <n v="26.87"/>
    <n v="23.44"/>
    <n v="16.55"/>
    <n v="33.42"/>
    <n v="17.920000000000002"/>
    <n v="14.8"/>
    <n v="9.1129999999999995"/>
  </r>
  <r>
    <n v="1999"/>
    <x v="8"/>
    <n v="8.4730000000000008"/>
    <n v="4.827"/>
    <n v="6.4980000000000002"/>
    <n v="5.0449999999999999"/>
    <n v="3.3820000000000001"/>
    <n v="8.3699999999999992"/>
    <n v="4.3150000000000004"/>
    <n v="3.3450000000000002"/>
    <n v="1.6890000000000001"/>
  </r>
  <r>
    <n v="1999"/>
    <x v="9"/>
    <n v="5.806"/>
    <n v="3.54"/>
    <n v="4.57"/>
    <n v="4.1989999999999998"/>
    <n v="3.7389999999999999"/>
    <n v="5.7939999999999996"/>
    <n v="3.2120000000000002"/>
    <n v="2.9510000000000001"/>
    <n v="2.4950000000000001"/>
  </r>
  <r>
    <n v="1999"/>
    <x v="10"/>
    <n v="39.5"/>
    <n v="24.06"/>
    <n v="29.88"/>
    <n v="26.67"/>
    <n v="15.63"/>
    <n v="39.119999999999997"/>
    <n v="20.3"/>
    <n v="15.54"/>
    <n v="6.6230000000000002"/>
  </r>
  <r>
    <n v="1999"/>
    <x v="11"/>
    <n v="50.81"/>
    <n v="25.18"/>
    <n v="35.94"/>
    <n v="33.4"/>
    <n v="21.66"/>
    <n v="50.12"/>
    <n v="20.309999999999999"/>
    <n v="16.32"/>
    <n v="8.5489999999999995"/>
  </r>
  <r>
    <n v="2000"/>
    <x v="0"/>
    <n v="167.3"/>
    <n v="125.6"/>
    <n v="116.2"/>
    <n v="133.6"/>
    <n v="72.959999999999994"/>
    <n v="165.8"/>
    <n v="92.58"/>
    <n v="77.03"/>
    <n v="33.39"/>
  </r>
  <r>
    <n v="2000"/>
    <x v="1"/>
    <n v="943.2"/>
    <n v="712.2"/>
    <n v="679.8"/>
    <n v="841"/>
    <n v="426.2"/>
    <n v="932.8"/>
    <n v="558.5"/>
    <n v="531"/>
    <n v="235.4"/>
  </r>
  <r>
    <n v="2000"/>
    <x v="2"/>
    <n v="81.260000000000005"/>
    <n v="37.64"/>
    <n v="52.89"/>
    <n v="56.57"/>
    <n v="35.1"/>
    <n v="80.34"/>
    <n v="29.26"/>
    <n v="24.02"/>
    <n v="11.91"/>
  </r>
  <r>
    <n v="2000"/>
    <x v="3"/>
    <n v="1099"/>
    <n v="704.6"/>
    <n v="793.2"/>
    <n v="904.2"/>
    <n v="498.3"/>
    <n v="1080"/>
    <n v="584.20000000000005"/>
    <n v="530.4"/>
    <n v="242.9"/>
  </r>
  <r>
    <n v="2000"/>
    <x v="4"/>
    <n v="1059"/>
    <n v="615.9"/>
    <n v="749.9"/>
    <n v="851.1"/>
    <n v="458.1"/>
    <n v="1049"/>
    <n v="496.3"/>
    <n v="434.3"/>
    <n v="186.9"/>
  </r>
  <r>
    <n v="2000"/>
    <x v="5"/>
    <n v="1511"/>
    <n v="970.4"/>
    <n v="1069"/>
    <n v="1212"/>
    <n v="669.8"/>
    <n v="1488"/>
    <n v="783.8"/>
    <n v="691.8"/>
    <n v="309.7"/>
  </r>
  <r>
    <n v="2000"/>
    <x v="6"/>
    <n v="536.20000000000005"/>
    <n v="413"/>
    <n v="397.3"/>
    <n v="405"/>
    <n v="247.7"/>
    <n v="527.70000000000005"/>
    <n v="332.3"/>
    <n v="277.7"/>
    <n v="135.30000000000001"/>
  </r>
  <r>
    <n v="2000"/>
    <x v="7"/>
    <n v="566.29999999999995"/>
    <n v="394.9"/>
    <n v="422.1"/>
    <n v="438.9"/>
    <n v="276.7"/>
    <n v="558.4"/>
    <n v="325.10000000000002"/>
    <n v="279.2"/>
    <n v="151.19999999999999"/>
  </r>
  <r>
    <n v="2000"/>
    <x v="8"/>
    <n v="420.7"/>
    <n v="329.1"/>
    <n v="311.2"/>
    <n v="348.7"/>
    <n v="205.6"/>
    <n v="415.5"/>
    <n v="258.10000000000002"/>
    <n v="231"/>
    <n v="118.3"/>
  </r>
  <r>
    <n v="2000"/>
    <x v="9"/>
    <n v="59.12"/>
    <n v="33.840000000000003"/>
    <n v="40.36"/>
    <n v="51.31"/>
    <n v="28.95"/>
    <n v="58.34"/>
    <n v="25.97"/>
    <n v="24.64"/>
    <n v="13.54"/>
  </r>
  <r>
    <n v="2000"/>
    <x v="10"/>
    <n v="31.93"/>
    <n v="16.940000000000001"/>
    <n v="22.35"/>
    <n v="26.26"/>
    <n v="16.37"/>
    <n v="31.51"/>
    <n v="13.74"/>
    <n v="12.75"/>
    <n v="7.55"/>
  </r>
  <r>
    <n v="2000"/>
    <x v="11"/>
    <n v="841.3"/>
    <n v="707.9"/>
    <n v="590.20000000000005"/>
    <n v="753.8"/>
    <n v="384.5"/>
    <n v="829.3"/>
    <n v="529"/>
    <n v="498.4"/>
    <n v="217.9"/>
  </r>
  <r>
    <n v="2001"/>
    <x v="0"/>
    <n v="277.2"/>
    <n v="177.8"/>
    <n v="193"/>
    <n v="246.7"/>
    <n v="113.1"/>
    <n v="273.39999999999998"/>
    <n v="138"/>
    <n v="132.5"/>
    <n v="55.07"/>
  </r>
  <r>
    <n v="2001"/>
    <x v="1"/>
    <n v="254.5"/>
    <n v="189.3"/>
    <n v="174.5"/>
    <n v="232.6"/>
    <n v="122.3"/>
    <n v="251.9"/>
    <n v="137.6"/>
    <n v="130.80000000000001"/>
    <n v="63.56"/>
  </r>
  <r>
    <n v="2001"/>
    <x v="2"/>
    <n v="74.489999999999995"/>
    <n v="36.43"/>
    <n v="50.54"/>
    <n v="56.62"/>
    <n v="34.049999999999997"/>
    <n v="73.239999999999995"/>
    <n v="29.05"/>
    <n v="25.09"/>
    <n v="12.65"/>
  </r>
  <r>
    <n v="2001"/>
    <x v="3"/>
    <n v="539.20000000000005"/>
    <n v="411.1"/>
    <n v="389.9"/>
    <n v="433"/>
    <n v="244.3"/>
    <n v="532.70000000000005"/>
    <n v="316.39999999999998"/>
    <n v="272.39999999999998"/>
    <n v="125"/>
  </r>
  <r>
    <n v="2001"/>
    <x v="4"/>
    <n v="455.6"/>
    <n v="269.2"/>
    <n v="329.4"/>
    <n v="352"/>
    <n v="199.7"/>
    <n v="449.5"/>
    <n v="218"/>
    <n v="182"/>
    <n v="86.12"/>
  </r>
  <r>
    <n v="2001"/>
    <x v="5"/>
    <n v="107.4"/>
    <n v="50.35"/>
    <n v="79.42"/>
    <n v="77.569999999999993"/>
    <n v="48.21"/>
    <n v="105.9"/>
    <n v="41.88"/>
    <n v="35.26"/>
    <n v="17.97"/>
  </r>
  <r>
    <n v="2001"/>
    <x v="6"/>
    <n v="44.82"/>
    <n v="26.91"/>
    <n v="33.81"/>
    <n v="29.77"/>
    <n v="20.92"/>
    <n v="44.3"/>
    <n v="23.21"/>
    <n v="17.75"/>
    <n v="9.8450000000000006"/>
  </r>
  <r>
    <n v="2001"/>
    <x v="7"/>
    <n v="1.397"/>
    <n v="1.2829999999999999"/>
    <n v="1.351"/>
    <n v="1.3520000000000001"/>
    <n v="1.393"/>
    <n v="1.3879999999999999"/>
    <n v="1.27"/>
    <n v="1.27"/>
    <n v="1.2330000000000001"/>
  </r>
  <r>
    <n v="2001"/>
    <x v="8"/>
    <n v="63.36"/>
    <n v="37.18"/>
    <n v="47.5"/>
    <n v="40.17"/>
    <n v="31.12"/>
    <n v="62.24"/>
    <n v="32.46"/>
    <n v="25.29"/>
    <n v="15.33"/>
  </r>
  <r>
    <n v="2001"/>
    <x v="9"/>
    <n v="239"/>
    <n v="165.5"/>
    <n v="170.6"/>
    <n v="166.3"/>
    <n v="108.8"/>
    <n v="235.8"/>
    <n v="131.6"/>
    <n v="100.7"/>
    <n v="51.21"/>
  </r>
  <r>
    <n v="2001"/>
    <x v="10"/>
    <n v="124.4"/>
    <n v="89.08"/>
    <n v="90.3"/>
    <n v="98.86"/>
    <n v="54.38"/>
    <n v="123.1"/>
    <n v="69.349999999999994"/>
    <n v="57.39"/>
    <n v="27.17"/>
  </r>
  <r>
    <n v="2001"/>
    <x v="11"/>
    <n v="231.4"/>
    <n v="163.9"/>
    <n v="163.5"/>
    <n v="185.8"/>
    <n v="102.1"/>
    <n v="228.8"/>
    <n v="125.8"/>
    <n v="105.5"/>
    <n v="49.2"/>
  </r>
  <r>
    <n v="2002"/>
    <x v="0"/>
    <n v="416.1"/>
    <n v="252.8"/>
    <n v="284"/>
    <n v="337.4"/>
    <n v="179.7"/>
    <n v="408.3"/>
    <n v="201.7"/>
    <n v="178.4"/>
    <n v="79.72"/>
  </r>
  <r>
    <n v="2002"/>
    <x v="1"/>
    <n v="931.4"/>
    <n v="673.5"/>
    <n v="675.8"/>
    <n v="774.2"/>
    <n v="434.1"/>
    <n v="915.9"/>
    <n v="543.6"/>
    <n v="495"/>
    <n v="230.2"/>
  </r>
  <r>
    <n v="2002"/>
    <x v="2"/>
    <n v="511.9"/>
    <n v="353.6"/>
    <n v="348.6"/>
    <n v="428"/>
    <n v="233.6"/>
    <n v="505.6"/>
    <n v="270.39999999999998"/>
    <n v="240.7"/>
    <n v="107.1"/>
  </r>
  <r>
    <n v="2002"/>
    <x v="3"/>
    <n v="848.6"/>
    <n v="506.3"/>
    <n v="597.9"/>
    <n v="648.70000000000005"/>
    <n v="384.7"/>
    <n v="837.4"/>
    <n v="407"/>
    <n v="338.9"/>
    <n v="157.80000000000001"/>
  </r>
  <r>
    <n v="2002"/>
    <x v="4"/>
    <n v="1601"/>
    <n v="819.1"/>
    <n v="1141"/>
    <n v="1236"/>
    <n v="714.4"/>
    <n v="1584"/>
    <n v="678.5"/>
    <n v="579.79999999999995"/>
    <n v="262"/>
  </r>
  <r>
    <n v="2002"/>
    <x v="5"/>
    <n v="600.5"/>
    <n v="307.39999999999998"/>
    <n v="428.7"/>
    <n v="467.8"/>
    <n v="249.3"/>
    <n v="592.70000000000005"/>
    <n v="255.9"/>
    <n v="221.4"/>
    <n v="91.56"/>
  </r>
  <r>
    <n v="2002"/>
    <x v="6"/>
    <n v="1.224"/>
    <n v="1.1910000000000001"/>
    <n v="1.2090000000000001"/>
    <n v="1.2909999999999999"/>
    <n v="1.478"/>
    <n v="1.2490000000000001"/>
    <n v="1.1879999999999999"/>
    <n v="1.26"/>
    <n v="1.3779999999999999"/>
  </r>
  <r>
    <n v="2002"/>
    <x v="7"/>
    <n v="3.8620000000000001"/>
    <n v="3.0670000000000002"/>
    <n v="3.6739999999999999"/>
    <n v="2.9569999999999999"/>
    <n v="2.8580000000000001"/>
    <n v="3.9089999999999998"/>
    <n v="3.024"/>
    <n v="2.5019999999999998"/>
    <n v="2.3620000000000001"/>
  </r>
  <r>
    <n v="2002"/>
    <x v="8"/>
    <n v="93.11"/>
    <n v="53.4"/>
    <n v="65.900000000000006"/>
    <n v="56.62"/>
    <n v="40.630000000000003"/>
    <n v="91.6"/>
    <n v="43.59"/>
    <n v="32.46"/>
    <n v="16.489999999999998"/>
  </r>
  <r>
    <n v="2002"/>
    <x v="9"/>
    <n v="25.96"/>
    <n v="13.3"/>
    <n v="17.61"/>
    <n v="15.31"/>
    <n v="11.83"/>
    <n v="25.6"/>
    <n v="10.8"/>
    <n v="8.1509999999999998"/>
    <n v="4.5220000000000002"/>
  </r>
  <r>
    <n v="2002"/>
    <x v="10"/>
    <n v="179"/>
    <n v="125.9"/>
    <n v="117.2"/>
    <n v="126.7"/>
    <n v="78.900000000000006"/>
    <n v="176"/>
    <n v="90.38"/>
    <n v="66.34"/>
    <n v="30.82"/>
  </r>
  <r>
    <n v="2002"/>
    <x v="11"/>
    <n v="662.8"/>
    <n v="557.79999999999995"/>
    <n v="464.2"/>
    <n v="587.9"/>
    <n v="296.60000000000002"/>
    <n v="653.70000000000005"/>
    <n v="411.3"/>
    <n v="377"/>
    <n v="167.8"/>
  </r>
  <r>
    <n v="2003"/>
    <x v="0"/>
    <n v="203.1"/>
    <n v="149.1"/>
    <n v="140.69999999999999"/>
    <n v="180.5"/>
    <n v="92.45"/>
    <n v="200"/>
    <n v="113.6"/>
    <n v="106.7"/>
    <n v="49"/>
  </r>
  <r>
    <n v="2003"/>
    <x v="1"/>
    <n v="135.5"/>
    <n v="84.88"/>
    <n v="97.66"/>
    <n v="121.7"/>
    <n v="62.73"/>
    <n v="134.4"/>
    <n v="66.7"/>
    <n v="62.39"/>
    <n v="30.67"/>
  </r>
  <r>
    <n v="2003"/>
    <x v="2"/>
    <n v="1107"/>
    <n v="821"/>
    <n v="783.3"/>
    <n v="982.1"/>
    <n v="476.9"/>
    <n v="1091"/>
    <n v="630.20000000000005"/>
    <n v="598.70000000000005"/>
    <n v="257.39999999999998"/>
  </r>
  <r>
    <n v="2003"/>
    <x v="3"/>
    <n v="552.6"/>
    <n v="418.2"/>
    <n v="388.7"/>
    <n v="458.6"/>
    <n v="246.1"/>
    <n v="545.1"/>
    <n v="319.39999999999998"/>
    <n v="291.2"/>
    <n v="126.4"/>
  </r>
  <r>
    <n v="2003"/>
    <x v="4"/>
    <n v="831.8"/>
    <n v="496.7"/>
    <n v="580"/>
    <n v="633.70000000000005"/>
    <n v="349.6"/>
    <n v="819.5"/>
    <n v="391.5"/>
    <n v="326.10000000000002"/>
    <n v="146.1"/>
  </r>
  <r>
    <n v="2003"/>
    <x v="5"/>
    <n v="842.7"/>
    <n v="531.1"/>
    <n v="598"/>
    <n v="659.3"/>
    <n v="375.3"/>
    <n v="829.4"/>
    <n v="427.7"/>
    <n v="371.7"/>
    <n v="171.1"/>
  </r>
  <r>
    <n v="2003"/>
    <x v="6"/>
    <n v="1550"/>
    <n v="1109"/>
    <n v="1112"/>
    <n v="1228"/>
    <n v="678"/>
    <n v="1530"/>
    <n v="873.2"/>
    <n v="752.7"/>
    <n v="326.89999999999998"/>
  </r>
  <r>
    <n v="2003"/>
    <x v="7"/>
    <n v="147.69999999999999"/>
    <n v="77.52"/>
    <n v="99.69"/>
    <n v="106.6"/>
    <n v="60.76"/>
    <n v="144.9"/>
    <n v="62.22"/>
    <n v="49.95"/>
    <n v="21.95"/>
  </r>
  <r>
    <n v="2003"/>
    <x v="8"/>
    <n v="199.7"/>
    <n v="128.69999999999999"/>
    <n v="145.19999999999999"/>
    <n v="143.69999999999999"/>
    <n v="81.180000000000007"/>
    <n v="197.6"/>
    <n v="102.6"/>
    <n v="79.98"/>
    <n v="35.01"/>
  </r>
  <r>
    <n v="2003"/>
    <x v="9"/>
    <n v="203.4"/>
    <n v="147.6"/>
    <n v="148.5"/>
    <n v="161.19999999999999"/>
    <n v="83.8"/>
    <n v="201.1"/>
    <n v="117.6"/>
    <n v="97.61"/>
    <n v="42.27"/>
  </r>
  <r>
    <n v="2003"/>
    <x v="10"/>
    <n v="292.89999999999998"/>
    <n v="213.5"/>
    <n v="206"/>
    <n v="250.7"/>
    <n v="120.8"/>
    <n v="288.5"/>
    <n v="164.3"/>
    <n v="150.30000000000001"/>
    <n v="61.25"/>
  </r>
  <r>
    <n v="2003"/>
    <x v="11"/>
    <n v="639.70000000000005"/>
    <n v="453.6"/>
    <n v="439.4"/>
    <n v="561.1"/>
    <n v="284.10000000000002"/>
    <n v="630.6"/>
    <n v="340.2"/>
    <n v="316.10000000000002"/>
    <n v="140.5"/>
  </r>
  <r>
    <n v="2004"/>
    <x v="0"/>
    <n v="122.7"/>
    <n v="68.510000000000005"/>
    <n v="86.98"/>
    <n v="99.08"/>
    <n v="57.89"/>
    <n v="121.1"/>
    <n v="55.49"/>
    <n v="48.14"/>
    <n v="25.57"/>
  </r>
  <r>
    <n v="2004"/>
    <x v="1"/>
    <n v="789.8"/>
    <n v="555.70000000000005"/>
    <n v="556.9"/>
    <n v="703.5"/>
    <n v="348.4"/>
    <n v="776.4"/>
    <n v="437.2"/>
    <n v="419.7"/>
    <n v="181.3"/>
  </r>
  <r>
    <n v="2004"/>
    <x v="2"/>
    <n v="538.5"/>
    <n v="342.3"/>
    <n v="373.9"/>
    <n v="414.2"/>
    <n v="237.1"/>
    <n v="530.70000000000005"/>
    <n v="269.39999999999998"/>
    <n v="230.5"/>
    <n v="101"/>
  </r>
  <r>
    <n v="2004"/>
    <x v="3"/>
    <n v="209.4"/>
    <n v="103.2"/>
    <n v="141.80000000000001"/>
    <n v="154.30000000000001"/>
    <n v="83.43"/>
    <n v="207.6"/>
    <n v="81.7"/>
    <n v="66.02"/>
    <n v="25.59"/>
  </r>
  <r>
    <n v="2004"/>
    <x v="4"/>
    <n v="2600"/>
    <n v="1431"/>
    <n v="1866"/>
    <n v="2041"/>
    <n v="1157"/>
    <n v="2589"/>
    <n v="1203"/>
    <n v="1056"/>
    <n v="478.2"/>
  </r>
  <r>
    <n v="2004"/>
    <x v="5"/>
    <n v="867.2"/>
    <n v="597.1"/>
    <n v="622.79999999999995"/>
    <n v="695.3"/>
    <n v="376.2"/>
    <n v="844.7"/>
    <n v="477.2"/>
    <n v="416.7"/>
    <n v="182.6"/>
  </r>
  <r>
    <n v="2004"/>
    <x v="6"/>
    <n v="110.9"/>
    <n v="76.64"/>
    <n v="83.62"/>
    <n v="74.41"/>
    <n v="43.44"/>
    <n v="108.9"/>
    <n v="64.430000000000007"/>
    <n v="48.16"/>
    <n v="20.75"/>
  </r>
  <r>
    <n v="2004"/>
    <x v="7"/>
    <n v="93.11"/>
    <n v="60.4"/>
    <n v="71.88"/>
    <n v="65.64"/>
    <n v="36.270000000000003"/>
    <n v="92.55"/>
    <n v="50.81"/>
    <n v="38.93"/>
    <n v="17.190000000000001"/>
  </r>
  <r>
    <n v="2004"/>
    <x v="8"/>
    <n v="8.2940000000000005"/>
    <n v="5.0750000000000002"/>
    <n v="6.4649999999999999"/>
    <n v="6.0590000000000002"/>
    <n v="4.3259999999999996"/>
    <n v="8.2449999999999992"/>
    <n v="4.4279999999999999"/>
    <n v="3.86"/>
    <n v="2.3940000000000001"/>
  </r>
  <r>
    <n v="2004"/>
    <x v="9"/>
    <n v="5.4779999999999998"/>
    <n v="3.8570000000000002"/>
    <n v="4.5919999999999996"/>
    <n v="4.298"/>
    <n v="3.4889999999999999"/>
    <n v="5.48"/>
    <n v="3.6259999999999999"/>
    <n v="3.3340000000000001"/>
    <n v="2.4489999999999998"/>
  </r>
  <r>
    <n v="2004"/>
    <x v="10"/>
    <n v="225.7"/>
    <n v="149.69999999999999"/>
    <n v="152.5"/>
    <n v="161.9"/>
    <n v="99.29"/>
    <n v="222.7"/>
    <n v="113"/>
    <n v="89.19"/>
    <n v="40.51"/>
  </r>
  <r>
    <n v="2004"/>
    <x v="11"/>
    <n v="533.9"/>
    <n v="443.9"/>
    <n v="367.8"/>
    <n v="468.1"/>
    <n v="238.3"/>
    <n v="525.20000000000005"/>
    <n v="322.60000000000002"/>
    <n v="298"/>
    <n v="128.1"/>
  </r>
  <r>
    <n v="2005"/>
    <x v="0"/>
    <n v="2432"/>
    <n v="1797"/>
    <n v="1743"/>
    <n v="2135"/>
    <n v="1052"/>
    <n v="2392"/>
    <n v="1426"/>
    <n v="1336"/>
    <n v="568.20000000000005"/>
  </r>
  <r>
    <n v="2005"/>
    <x v="1"/>
    <n v="484.3"/>
    <n v="334.1"/>
    <n v="339"/>
    <n v="436.1"/>
    <n v="218.5"/>
    <n v="478.5"/>
    <n v="255.7"/>
    <n v="244.3"/>
    <n v="110.1"/>
  </r>
  <r>
    <n v="2005"/>
    <x v="2"/>
    <n v="161.69999999999999"/>
    <n v="89.04"/>
    <n v="112.9"/>
    <n v="140.19999999999999"/>
    <n v="73.11"/>
    <n v="159.69999999999999"/>
    <n v="70.19"/>
    <n v="66.58"/>
    <n v="32.18"/>
  </r>
  <r>
    <n v="2005"/>
    <x v="3"/>
    <n v="1173"/>
    <n v="858.3"/>
    <n v="844.6"/>
    <n v="937"/>
    <n v="538.20000000000005"/>
    <n v="1158"/>
    <n v="668.3"/>
    <n v="568.70000000000005"/>
    <n v="262.89999999999998"/>
  </r>
  <r>
    <n v="2005"/>
    <x v="4"/>
    <n v="60.74"/>
    <n v="24.61"/>
    <n v="43.94"/>
    <n v="37.979999999999997"/>
    <n v="23.18"/>
    <n v="60.07"/>
    <n v="20.100000000000001"/>
    <n v="15.96"/>
    <n v="6.8470000000000004"/>
  </r>
  <r>
    <n v="2005"/>
    <x v="5"/>
    <n v="1.77"/>
    <n v="0.94320000000000004"/>
    <n v="1.452"/>
    <n v="1.2929999999999999"/>
    <n v="1.8879999999999999"/>
    <n v="1.829"/>
    <n v="0.84279999999999999"/>
    <n v="0.77229999999999999"/>
    <n v="1.421"/>
  </r>
  <r>
    <n v="2005"/>
    <x v="6"/>
    <n v="1164"/>
    <n v="856.5"/>
    <n v="810"/>
    <n v="896.1"/>
    <n v="523.4"/>
    <n v="1143"/>
    <n v="660.7"/>
    <n v="558.9"/>
    <n v="245.1"/>
  </r>
  <r>
    <n v="2005"/>
    <x v="7"/>
    <n v="543.5"/>
    <n v="403.7"/>
    <n v="388.4"/>
    <n v="408.5"/>
    <n v="252.5"/>
    <n v="535"/>
    <n v="320.39999999999998"/>
    <n v="265.39999999999998"/>
    <n v="125.2"/>
  </r>
  <r>
    <n v="2005"/>
    <x v="8"/>
    <n v="563.1"/>
    <n v="435.2"/>
    <n v="405.1"/>
    <n v="447.4"/>
    <n v="261.7"/>
    <n v="555.4"/>
    <n v="338.1"/>
    <n v="293.2"/>
    <n v="138.30000000000001"/>
  </r>
  <r>
    <n v="2005"/>
    <x v="9"/>
    <n v="175"/>
    <n v="125"/>
    <n v="124.7"/>
    <n v="149.69999999999999"/>
    <n v="72.36"/>
    <n v="172.6"/>
    <n v="99.5"/>
    <n v="92.29"/>
    <n v="39.21"/>
  </r>
  <r>
    <n v="2005"/>
    <x v="10"/>
    <n v="141.80000000000001"/>
    <n v="84.68"/>
    <n v="99.54"/>
    <n v="123.5"/>
    <n v="65.16"/>
    <n v="140"/>
    <n v="68.010000000000005"/>
    <n v="63.93"/>
    <n v="33.08"/>
  </r>
  <r>
    <n v="2005"/>
    <x v="11"/>
    <n v="501.8"/>
    <n v="418.1"/>
    <n v="352.1"/>
    <n v="452"/>
    <n v="219.6"/>
    <n v="495.5"/>
    <n v="309.10000000000002"/>
    <n v="288.8"/>
    <n v="122.7"/>
  </r>
  <r>
    <n v="2006"/>
    <x v="0"/>
    <n v="759.9"/>
    <n v="558.29999999999995"/>
    <n v="526"/>
    <n v="627.20000000000005"/>
    <n v="331.3"/>
    <n v="747.4"/>
    <n v="425.6"/>
    <n v="386.6"/>
    <n v="165.5"/>
  </r>
  <r>
    <n v="2006"/>
    <x v="1"/>
    <n v="554.79999999999995"/>
    <n v="391.7"/>
    <n v="382.3"/>
    <n v="476.9"/>
    <n v="238.6"/>
    <n v="547.5"/>
    <n v="298.3"/>
    <n v="273.3"/>
    <n v="114.5"/>
  </r>
  <r>
    <n v="2006"/>
    <x v="2"/>
    <n v="81.12"/>
    <n v="36.47"/>
    <n v="56.25"/>
    <n v="64.41"/>
    <n v="36.130000000000003"/>
    <n v="79.95"/>
    <n v="29.02"/>
    <n v="25.87"/>
    <n v="12.61"/>
  </r>
  <r>
    <n v="2006"/>
    <x v="3"/>
    <n v="100.5"/>
    <n v="41.96"/>
    <n v="69.38"/>
    <n v="64.260000000000005"/>
    <n v="45.05"/>
    <n v="98.97"/>
    <n v="34.130000000000003"/>
    <n v="27.72"/>
    <n v="13.22"/>
  </r>
  <r>
    <n v="2006"/>
    <x v="4"/>
    <n v="1236"/>
    <n v="679.6"/>
    <n v="870.8"/>
    <n v="961.6"/>
    <n v="543.6"/>
    <n v="1218"/>
    <n v="555.79999999999995"/>
    <n v="476.9"/>
    <n v="211.8"/>
  </r>
  <r>
    <n v="2006"/>
    <x v="5"/>
    <n v="1729"/>
    <n v="1186"/>
    <n v="1282"/>
    <n v="1471"/>
    <n v="773.2"/>
    <n v="1730"/>
    <n v="974.5"/>
    <n v="890.7"/>
    <n v="380.1"/>
  </r>
  <r>
    <n v="2006"/>
    <x v="6"/>
    <n v="728.1"/>
    <n v="515.20000000000005"/>
    <n v="522.20000000000005"/>
    <n v="546"/>
    <n v="287.89999999999998"/>
    <n v="719.1"/>
    <n v="406.4"/>
    <n v="326.3"/>
    <n v="123.7"/>
  </r>
  <r>
    <n v="2006"/>
    <x v="7"/>
    <n v="17.14"/>
    <n v="11.42"/>
    <n v="13.71"/>
    <n v="13.29"/>
    <n v="10.53"/>
    <n v="17.04"/>
    <n v="10.050000000000001"/>
    <n v="9.0730000000000004"/>
    <n v="6.56"/>
  </r>
  <r>
    <n v="2006"/>
    <x v="8"/>
    <n v="9.7070000000000007"/>
    <n v="6.306"/>
    <n v="7.7949999999999999"/>
    <n v="7.4219999999999997"/>
    <n v="6.1980000000000004"/>
    <n v="9.64"/>
    <n v="5.75"/>
    <n v="5.2530000000000001"/>
    <n v="4"/>
  </r>
  <r>
    <n v="2006"/>
    <x v="9"/>
    <n v="688.3"/>
    <n v="524.29999999999995"/>
    <n v="473.2"/>
    <n v="500.7"/>
    <n v="303.60000000000002"/>
    <n v="677.1"/>
    <n v="397.6"/>
    <n v="315.60000000000002"/>
    <n v="137"/>
  </r>
  <r>
    <n v="2006"/>
    <x v="10"/>
    <n v="183"/>
    <n v="152.6"/>
    <n v="127.1"/>
    <n v="148.80000000000001"/>
    <n v="86.01"/>
    <n v="180.8"/>
    <n v="112.2"/>
    <n v="96.43"/>
    <n v="44.8"/>
  </r>
  <r>
    <n v="2006"/>
    <x v="11"/>
    <n v="1113"/>
    <n v="924.2"/>
    <n v="810.8"/>
    <n v="934"/>
    <n v="509.8"/>
    <n v="1099"/>
    <n v="718.7"/>
    <n v="643.9"/>
    <n v="287.10000000000002"/>
  </r>
  <r>
    <n v="2007"/>
    <x v="0"/>
    <n v="1751"/>
    <n v="1320"/>
    <n v="1272"/>
    <n v="1453"/>
    <n v="785.8"/>
    <n v="1726"/>
    <n v="1038"/>
    <n v="934.4"/>
    <n v="423.1"/>
  </r>
  <r>
    <n v="2007"/>
    <x v="1"/>
    <n v="486.3"/>
    <n v="354.8"/>
    <n v="337.5"/>
    <n v="435.8"/>
    <n v="216.4"/>
    <n v="478"/>
    <n v="271.2"/>
    <n v="260.2"/>
    <n v="116.5"/>
  </r>
  <r>
    <n v="2007"/>
    <x v="2"/>
    <n v="1379"/>
    <n v="1025"/>
    <n v="992.2"/>
    <n v="1196"/>
    <n v="613.20000000000005"/>
    <n v="1360"/>
    <n v="795.3"/>
    <n v="737.9"/>
    <n v="326.89999999999998"/>
  </r>
  <r>
    <n v="2007"/>
    <x v="3"/>
    <n v="785.3"/>
    <n v="570.9"/>
    <n v="573.5"/>
    <n v="628.70000000000005"/>
    <n v="320.5"/>
    <n v="777.4"/>
    <n v="437.5"/>
    <n v="372.5"/>
    <n v="148"/>
  </r>
  <r>
    <n v="2007"/>
    <x v="4"/>
    <n v="815.7"/>
    <n v="511.2"/>
    <n v="588.6"/>
    <n v="663.2"/>
    <n v="336.4"/>
    <n v="806.6"/>
    <n v="403.4"/>
    <n v="360.8"/>
    <n v="144.5"/>
  </r>
  <r>
    <n v="2007"/>
    <x v="5"/>
    <n v="185.7"/>
    <n v="103.8"/>
    <n v="130.80000000000001"/>
    <n v="135.69999999999999"/>
    <n v="66.97"/>
    <n v="184"/>
    <n v="81.56"/>
    <n v="65.83"/>
    <n v="22.52"/>
  </r>
  <r>
    <n v="2007"/>
    <x v="6"/>
    <n v="710.2"/>
    <n v="521.6"/>
    <n v="510.2"/>
    <n v="566.20000000000005"/>
    <n v="305.60000000000002"/>
    <n v="700.3"/>
    <n v="412.8"/>
    <n v="357.1"/>
    <n v="135.9"/>
  </r>
  <r>
    <n v="2007"/>
    <x v="7"/>
    <n v="1390"/>
    <n v="1090"/>
    <n v="1011"/>
    <n v="1202"/>
    <n v="577.70000000000005"/>
    <n v="1375"/>
    <n v="851.8"/>
    <n v="781.8"/>
    <n v="306.89999999999998"/>
  </r>
  <r>
    <n v="2007"/>
    <x v="8"/>
    <n v="517.5"/>
    <n v="392.8"/>
    <n v="371.5"/>
    <n v="414.1"/>
    <n v="222.9"/>
    <n v="509.3"/>
    <n v="306.60000000000002"/>
    <n v="271.60000000000002"/>
    <n v="116.6"/>
  </r>
  <r>
    <n v="2007"/>
    <x v="9"/>
    <n v="101.8"/>
    <n v="73.13"/>
    <n v="74.209999999999994"/>
    <n v="79.17"/>
    <n v="44.78"/>
    <n v="100.7"/>
    <n v="58.51"/>
    <n v="49.93"/>
    <n v="22.78"/>
  </r>
  <r>
    <n v="2007"/>
    <x v="10"/>
    <n v="335"/>
    <n v="264.7"/>
    <n v="243.8"/>
    <n v="278.60000000000002"/>
    <n v="150.5"/>
    <n v="331.2"/>
    <n v="206.8"/>
    <n v="182.5"/>
    <n v="82.85"/>
  </r>
  <r>
    <n v="2007"/>
    <x v="11"/>
    <n v="1209"/>
    <n v="964.1"/>
    <n v="859"/>
    <n v="1079"/>
    <n v="554.1"/>
    <n v="1188"/>
    <n v="742.4"/>
    <n v="697.6"/>
    <n v="316.10000000000002"/>
  </r>
  <r>
    <n v="2008"/>
    <x v="0"/>
    <n v="777"/>
    <n v="590.9"/>
    <n v="559.1"/>
    <n v="674.7"/>
    <n v="377.2"/>
    <n v="765.9"/>
    <n v="463"/>
    <n v="430.9"/>
    <n v="206"/>
  </r>
  <r>
    <n v="2008"/>
    <x v="1"/>
    <n v="1854"/>
    <n v="1440"/>
    <n v="1310"/>
    <n v="1674"/>
    <n v="863"/>
    <n v="1828"/>
    <n v="1102"/>
    <n v="1051"/>
    <n v="481.5"/>
  </r>
  <r>
    <n v="2008"/>
    <x v="2"/>
    <n v="2038"/>
    <n v="1629"/>
    <n v="1454"/>
    <n v="1782"/>
    <n v="922.2"/>
    <n v="2012"/>
    <n v="1248"/>
    <n v="1159"/>
    <n v="518.6"/>
  </r>
  <r>
    <n v="2008"/>
    <x v="3"/>
    <n v="318.10000000000002"/>
    <n v="175.1"/>
    <n v="220.7"/>
    <n v="232.3"/>
    <n v="143.9"/>
    <n v="313"/>
    <n v="140.69999999999999"/>
    <n v="113.2"/>
    <n v="54.22"/>
  </r>
  <r>
    <n v="2008"/>
    <x v="4"/>
    <n v="997.3"/>
    <n v="538.20000000000005"/>
    <n v="703.4"/>
    <n v="742.5"/>
    <n v="435.4"/>
    <n v="982.8"/>
    <n v="439.4"/>
    <n v="365.9"/>
    <n v="165"/>
  </r>
  <r>
    <n v="2008"/>
    <x v="5"/>
    <n v="1919"/>
    <n v="1164"/>
    <n v="1355"/>
    <n v="1492"/>
    <n v="811.6"/>
    <n v="1884"/>
    <n v="941.6"/>
    <n v="811.5"/>
    <n v="345.3"/>
  </r>
  <r>
    <n v="2008"/>
    <x v="6"/>
    <n v="206.5"/>
    <n v="129.5"/>
    <n v="155.5"/>
    <n v="155.4"/>
    <n v="82.91"/>
    <n v="204.6"/>
    <n v="108.3"/>
    <n v="89.32"/>
    <n v="37.42"/>
  </r>
  <r>
    <n v="2008"/>
    <x v="7"/>
    <n v="0.79679999999999995"/>
    <n v="0.79420000000000002"/>
    <n v="0.79630000000000001"/>
    <n v="0.85560000000000003"/>
    <n v="2.0129999999999999"/>
    <n v="0.79569999999999996"/>
    <n v="0.79420000000000002"/>
    <n v="0.85389999999999999"/>
    <n v="1.9490000000000001"/>
  </r>
  <r>
    <n v="2008"/>
    <x v="8"/>
    <n v="244.9"/>
    <n v="177"/>
    <n v="170.7"/>
    <n v="172.3"/>
    <n v="106.3"/>
    <n v="242.2"/>
    <n v="137.6"/>
    <n v="101.1"/>
    <n v="44.42"/>
  </r>
  <r>
    <n v="2008"/>
    <x v="9"/>
    <n v="6.1239999999999997"/>
    <n v="3.702"/>
    <n v="4.5979999999999999"/>
    <n v="4.3029999999999999"/>
    <n v="3.6240000000000001"/>
    <n v="6.1230000000000002"/>
    <n v="3.2639999999999998"/>
    <n v="2.823"/>
    <n v="2.081"/>
  </r>
  <r>
    <n v="2008"/>
    <x v="10"/>
    <n v="52.33"/>
    <n v="29.1"/>
    <n v="33.47"/>
    <n v="35.26"/>
    <n v="23.82"/>
    <n v="51.33"/>
    <n v="21.48"/>
    <n v="16.34"/>
    <n v="8.3119999999999994"/>
  </r>
  <r>
    <n v="2008"/>
    <x v="11"/>
    <n v="1598"/>
    <n v="1285"/>
    <n v="1144"/>
    <n v="1411"/>
    <n v="748.9"/>
    <n v="1577"/>
    <n v="990.3"/>
    <n v="930.8"/>
    <n v="426.4"/>
  </r>
  <r>
    <n v="2009"/>
    <x v="0"/>
    <n v="76.150000000000006"/>
    <n v="44.05"/>
    <n v="52.47"/>
    <n v="65.44"/>
    <n v="33.119999999999997"/>
    <n v="74.98"/>
    <n v="34.200000000000003"/>
    <n v="31.19"/>
    <n v="14.56"/>
  </r>
  <r>
    <n v="2009"/>
    <x v="1"/>
    <n v="1182"/>
    <n v="927.5"/>
    <n v="831.5"/>
    <n v="1050"/>
    <n v="522.79999999999995"/>
    <n v="1166"/>
    <n v="698.7"/>
    <n v="652.79999999999995"/>
    <n v="282.5"/>
  </r>
  <r>
    <n v="2009"/>
    <x v="2"/>
    <n v="813"/>
    <n v="654.70000000000005"/>
    <n v="580.6"/>
    <n v="708.2"/>
    <n v="383.7"/>
    <n v="802.5"/>
    <n v="502.2"/>
    <n v="467.7"/>
    <n v="219.9"/>
  </r>
  <r>
    <n v="2009"/>
    <x v="3"/>
    <n v="256.7"/>
    <n v="141"/>
    <n v="183.9"/>
    <n v="194.4"/>
    <n v="116.3"/>
    <n v="253.7"/>
    <n v="114"/>
    <n v="94.39"/>
    <n v="46.25"/>
  </r>
  <r>
    <n v="2009"/>
    <x v="4"/>
    <n v="412"/>
    <n v="222.8"/>
    <n v="303.39999999999998"/>
    <n v="301.39999999999998"/>
    <n v="182.1"/>
    <n v="406.9"/>
    <n v="183.7"/>
    <n v="150.30000000000001"/>
    <n v="73.42"/>
  </r>
  <r>
    <n v="2009"/>
    <x v="5"/>
    <n v="388.3"/>
    <n v="247"/>
    <n v="270.39999999999998"/>
    <n v="288.89999999999998"/>
    <n v="163.6"/>
    <n v="382.3"/>
    <n v="196"/>
    <n v="157.80000000000001"/>
    <n v="67.209999999999994"/>
  </r>
  <r>
    <n v="2009"/>
    <x v="6"/>
    <n v="74.790000000000006"/>
    <n v="41.99"/>
    <n v="52.92"/>
    <n v="47.54"/>
    <n v="30.94"/>
    <n v="73.489999999999995"/>
    <n v="34.64"/>
    <n v="25.88"/>
    <n v="12.09"/>
  </r>
  <r>
    <n v="2009"/>
    <x v="7"/>
    <n v="27.38"/>
    <n v="15.57"/>
    <n v="20.92"/>
    <n v="16.89"/>
    <n v="11"/>
    <n v="27.01"/>
    <n v="13.83"/>
    <n v="10.73"/>
    <n v="5.7389999999999999"/>
  </r>
  <r>
    <n v="2009"/>
    <x v="8"/>
    <n v="3.3359999999999999"/>
    <n v="2.0880000000000001"/>
    <n v="2.8410000000000002"/>
    <n v="2.198"/>
    <n v="2.4710000000000001"/>
    <n v="3.3380000000000001"/>
    <n v="1.9379999999999999"/>
    <n v="1.5820000000000001"/>
    <n v="1.3480000000000001"/>
  </r>
  <r>
    <n v="2009"/>
    <x v="9"/>
    <n v="13.14"/>
    <n v="8.7409999999999997"/>
    <n v="10.97"/>
    <n v="9.4670000000000005"/>
    <n v="7.2839999999999998"/>
    <n v="12.96"/>
    <n v="8.1910000000000007"/>
    <n v="7.1420000000000003"/>
    <n v="4.75"/>
  </r>
  <r>
    <n v="2009"/>
    <x v="10"/>
    <n v="1.5780000000000001"/>
    <n v="1.125"/>
    <n v="1.319"/>
    <n v="1.46"/>
    <n v="1.008"/>
    <n v="1.5720000000000001"/>
    <n v="1.06"/>
    <n v="1.1850000000000001"/>
    <n v="0.89729999999999999"/>
  </r>
  <r>
    <n v="2009"/>
    <x v="11"/>
    <n v="203"/>
    <n v="126.1"/>
    <n v="140.19999999999999"/>
    <n v="149.6"/>
    <n v="84.67"/>
    <n v="200.3"/>
    <n v="97.86"/>
    <n v="77.28"/>
    <n v="32.729999999999997"/>
  </r>
  <r>
    <n v="2010"/>
    <x v="0"/>
    <n v="280.10000000000002"/>
    <n v="189.6"/>
    <n v="185.1"/>
    <n v="233.3"/>
    <n v="120.2"/>
    <n v="277.7"/>
    <n v="139.6"/>
    <n v="123"/>
    <n v="48.7"/>
  </r>
  <r>
    <n v="2010"/>
    <x v="1"/>
    <n v="249.9"/>
    <n v="224"/>
    <n v="179"/>
    <n v="210.4"/>
    <n v="118.4"/>
    <n v="247.2"/>
    <n v="167"/>
    <n v="145.69999999999999"/>
    <n v="66.59"/>
  </r>
  <r>
    <n v="2010"/>
    <x v="2"/>
    <n v="316.2"/>
    <n v="200"/>
    <n v="220.4"/>
    <n v="259.60000000000002"/>
    <n v="138"/>
    <n v="312.89999999999998"/>
    <n v="154.1"/>
    <n v="134.1"/>
    <n v="59.82"/>
  </r>
  <r>
    <n v="2010"/>
    <x v="3"/>
    <n v="481.4"/>
    <n v="308.5"/>
    <n v="334.8"/>
    <n v="408.3"/>
    <n v="220.4"/>
    <n v="475.2"/>
    <n v="247"/>
    <n v="225.1"/>
    <n v="107.2"/>
  </r>
  <r>
    <n v="2010"/>
    <x v="4"/>
    <n v="1299"/>
    <n v="654.9"/>
    <n v="886.5"/>
    <n v="1053"/>
    <n v="572.9"/>
    <n v="1282"/>
    <n v="537.20000000000005"/>
    <n v="482"/>
    <n v="218.9"/>
  </r>
  <r>
    <n v="2010"/>
    <x v="5"/>
    <n v="1357"/>
    <n v="768.7"/>
    <n v="937.7"/>
    <n v="1010"/>
    <n v="576.9"/>
    <n v="1333"/>
    <n v="628.29999999999995"/>
    <n v="521"/>
    <n v="227"/>
  </r>
  <r>
    <n v="2010"/>
    <x v="6"/>
    <n v="34.97"/>
    <n v="19.8"/>
    <n v="27.04"/>
    <n v="24.68"/>
    <n v="16.82"/>
    <n v="34.619999999999997"/>
    <n v="17.11"/>
    <n v="14.88"/>
    <n v="8.859"/>
  </r>
  <r>
    <n v="2010"/>
    <x v="7"/>
    <n v="18.239999999999998"/>
    <n v="11.19"/>
    <n v="14.51"/>
    <n v="12.59"/>
    <n v="9.1980000000000004"/>
    <n v="18"/>
    <n v="10.130000000000001"/>
    <n v="8.7409999999999997"/>
    <n v="5.6029999999999998"/>
  </r>
  <r>
    <n v="2010"/>
    <x v="8"/>
    <n v="30.11"/>
    <n v="16.71"/>
    <n v="21.41"/>
    <n v="19.079999999999998"/>
    <n v="12.67"/>
    <n v="29.7"/>
    <n v="13.97"/>
    <n v="11"/>
    <n v="5.7149999999999999"/>
  </r>
  <r>
    <n v="2010"/>
    <x v="9"/>
    <n v="21.24"/>
    <n v="11.36"/>
    <n v="14.9"/>
    <n v="13.74"/>
    <n v="10.5"/>
    <n v="21.03"/>
    <n v="9.5139999999999993"/>
    <n v="7.6630000000000003"/>
    <n v="4.6630000000000003"/>
  </r>
  <r>
    <n v="2010"/>
    <x v="10"/>
    <n v="314"/>
    <n v="217.3"/>
    <n v="206.7"/>
    <n v="227.7"/>
    <n v="134.5"/>
    <n v="308.7"/>
    <n v="159"/>
    <n v="127.6"/>
    <n v="53.8"/>
  </r>
  <r>
    <n v="2010"/>
    <x v="11"/>
    <n v="212.1"/>
    <n v="154.6"/>
    <n v="146.9"/>
    <n v="186.6"/>
    <n v="85.56"/>
    <n v="209.6"/>
    <n v="117.3"/>
    <n v="108.4"/>
    <n v="41.77"/>
  </r>
  <r>
    <n v="2011"/>
    <x v="0"/>
    <n v="103.2"/>
    <n v="64.69"/>
    <n v="72.86"/>
    <n v="90.71"/>
    <n v="42.8"/>
    <n v="102"/>
    <n v="50.45"/>
    <n v="46.71"/>
    <n v="19.36"/>
  </r>
  <r>
    <n v="2011"/>
    <x v="1"/>
    <n v="2841"/>
    <n v="2176"/>
    <n v="2204"/>
    <n v="2567"/>
    <n v="1279"/>
    <n v="2803"/>
    <n v="1830"/>
    <n v="1750"/>
    <n v="778"/>
  </r>
  <r>
    <n v="2011"/>
    <x v="2"/>
    <n v="900.4"/>
    <n v="669.2"/>
    <n v="656.2"/>
    <n v="777.5"/>
    <n v="397.2"/>
    <n v="888.8"/>
    <n v="530.79999999999995"/>
    <n v="491.1"/>
    <n v="209.6"/>
  </r>
  <r>
    <n v="2011"/>
    <x v="3"/>
    <n v="1701"/>
    <n v="1231"/>
    <n v="1223"/>
    <n v="1398"/>
    <n v="746.3"/>
    <n v="1676"/>
    <n v="964"/>
    <n v="862"/>
    <n v="371.9"/>
  </r>
  <r>
    <n v="2011"/>
    <x v="4"/>
    <n v="2913"/>
    <n v="1848"/>
    <n v="2180"/>
    <n v="2444"/>
    <n v="1285"/>
    <n v="2872"/>
    <n v="1542"/>
    <n v="1409"/>
    <n v="638.1"/>
  </r>
  <r>
    <n v="2011"/>
    <x v="5"/>
    <n v="452.1"/>
    <n v="307"/>
    <n v="326.10000000000002"/>
    <n v="337.8"/>
    <n v="185.1"/>
    <n v="446.4"/>
    <n v="244.2"/>
    <n v="196.9"/>
    <n v="77.31"/>
  </r>
  <r>
    <n v="2011"/>
    <x v="6"/>
    <n v="2454"/>
    <n v="1691"/>
    <n v="1918"/>
    <n v="1964"/>
    <n v="1152"/>
    <n v="2420"/>
    <n v="1488"/>
    <n v="1288"/>
    <n v="604.79999999999995"/>
  </r>
  <r>
    <n v="2011"/>
    <x v="7"/>
    <n v="132.69999999999999"/>
    <n v="74.790000000000006"/>
    <n v="91.52"/>
    <n v="101.5"/>
    <n v="64.709999999999994"/>
    <n v="130.6"/>
    <n v="60.68"/>
    <n v="52.47"/>
    <n v="28.91"/>
  </r>
  <r>
    <n v="2011"/>
    <x v="8"/>
    <n v="768.9"/>
    <n v="579.5"/>
    <n v="556.20000000000005"/>
    <n v="653.20000000000005"/>
    <n v="385.6"/>
    <n v="757.8"/>
    <n v="457.8"/>
    <n v="420.6"/>
    <n v="225"/>
  </r>
  <r>
    <n v="2011"/>
    <x v="9"/>
    <n v="716.5"/>
    <n v="596.9"/>
    <n v="503.7"/>
    <n v="587.9"/>
    <n v="323.3"/>
    <n v="706.7"/>
    <n v="448.2"/>
    <n v="392.9"/>
    <n v="164.9"/>
  </r>
  <r>
    <n v="2011"/>
    <x v="10"/>
    <n v="1183"/>
    <n v="1003"/>
    <n v="855.3"/>
    <n v="963.2"/>
    <n v="530.1"/>
    <n v="1168"/>
    <n v="770.8"/>
    <n v="667.1"/>
    <n v="294.39999999999998"/>
  </r>
  <r>
    <n v="2011"/>
    <x v="11"/>
    <n v="685.2"/>
    <n v="526.29999999999995"/>
    <n v="490.6"/>
    <n v="561.4"/>
    <n v="310.39999999999998"/>
    <n v="676.3"/>
    <n v="408.1"/>
    <n v="353"/>
    <n v="159.5"/>
  </r>
  <r>
    <n v="2012"/>
    <x v="0"/>
    <n v="1105"/>
    <n v="856.7"/>
    <n v="772.4"/>
    <n v="991.8"/>
    <n v="506"/>
    <n v="1089"/>
    <n v="652.29999999999995"/>
    <n v="624.4"/>
    <n v="280.10000000000002"/>
  </r>
  <r>
    <n v="2012"/>
    <x v="1"/>
    <n v="333.9"/>
    <n v="179.9"/>
    <n v="228.3"/>
    <n v="273.10000000000002"/>
    <n v="140.1"/>
    <n v="328.9"/>
    <n v="140.6"/>
    <n v="124.7"/>
    <n v="52.71"/>
  </r>
  <r>
    <n v="2012"/>
    <x v="2"/>
    <n v="809.4"/>
    <n v="549.70000000000005"/>
    <n v="596.29999999999995"/>
    <n v="664.2"/>
    <n v="308.39999999999998"/>
    <n v="803.6"/>
    <n v="436.1"/>
    <n v="379.7"/>
    <n v="136.6"/>
  </r>
  <r>
    <n v="2012"/>
    <x v="3"/>
    <n v="157.5"/>
    <n v="65.87"/>
    <n v="108.8"/>
    <n v="100.7"/>
    <n v="64.459999999999994"/>
    <n v="154.5"/>
    <n v="54.37"/>
    <n v="41.97"/>
    <n v="18.22"/>
  </r>
  <r>
    <n v="2012"/>
    <x v="4"/>
    <n v="301.39999999999998"/>
    <n v="123.9"/>
    <n v="202.7"/>
    <n v="204.4"/>
    <n v="124.6"/>
    <n v="296"/>
    <n v="100.8"/>
    <n v="79.489999999999995"/>
    <n v="32.950000000000003"/>
  </r>
  <r>
    <n v="2012"/>
    <x v="5"/>
    <n v="48.78"/>
    <n v="26.94"/>
    <n v="38.06"/>
    <n v="32.32"/>
    <n v="18.79"/>
    <n v="48.5"/>
    <n v="22.72"/>
    <n v="16.34"/>
    <n v="7.4960000000000004"/>
  </r>
  <r>
    <n v="2012"/>
    <x v="6"/>
    <n v="3.5230000000000001"/>
    <n v="2.4889999999999999"/>
    <n v="3.1080000000000001"/>
    <n v="2.1629999999999998"/>
    <n v="2.2839999999999998"/>
    <n v="3.6480000000000001"/>
    <n v="2.3759999999999999"/>
    <n v="1.7430000000000001"/>
    <n v="1.714"/>
  </r>
  <r>
    <n v="2012"/>
    <x v="7"/>
    <n v="6.6970000000000001"/>
    <n v="5.4669999999999996"/>
    <n v="5.9859999999999998"/>
    <n v="4.0209999999999999"/>
    <n v="4.8380000000000001"/>
    <n v="6.7439999999999998"/>
    <n v="5.2679999999999998"/>
    <n v="3.9449999999999998"/>
    <n v="3.9009999999999998"/>
  </r>
  <r>
    <n v="2012"/>
    <x v="8"/>
    <n v="222.9"/>
    <n v="144.80000000000001"/>
    <n v="152.19999999999999"/>
    <n v="145.1"/>
    <n v="96.8"/>
    <n v="218.8"/>
    <n v="113"/>
    <n v="82.62"/>
    <n v="39.020000000000003"/>
  </r>
  <r>
    <n v="2012"/>
    <x v="9"/>
    <n v="740.2"/>
    <n v="541.70000000000005"/>
    <n v="493.4"/>
    <n v="594.29999999999995"/>
    <n v="320.3"/>
    <n v="730.6"/>
    <n v="398.5"/>
    <n v="340.7"/>
    <n v="141.6"/>
  </r>
  <r>
    <n v="2012"/>
    <x v="10"/>
    <n v="116.3"/>
    <n v="85.44"/>
    <n v="84.38"/>
    <n v="90.92"/>
    <n v="55.29"/>
    <n v="115.3"/>
    <n v="67.040000000000006"/>
    <n v="54.57"/>
    <n v="27.23"/>
  </r>
  <r>
    <n v="2012"/>
    <x v="11"/>
    <n v="144.5"/>
    <n v="103.2"/>
    <n v="103.5"/>
    <n v="109"/>
    <n v="61.69"/>
    <n v="142.5"/>
    <n v="79.08"/>
    <n v="62.87"/>
    <n v="27.79"/>
  </r>
  <r>
    <n v="2013"/>
    <x v="0"/>
    <n v="701.2"/>
    <n v="478"/>
    <n v="495.8"/>
    <n v="610.6"/>
    <n v="305.89999999999998"/>
    <n v="692.3"/>
    <n v="372.7"/>
    <n v="343.8"/>
    <n v="155.1"/>
  </r>
  <r>
    <n v="2013"/>
    <x v="1"/>
    <n v="936.6"/>
    <n v="692.5"/>
    <n v="666.7"/>
    <n v="840.2"/>
    <n v="415.8"/>
    <n v="922.4"/>
    <n v="540"/>
    <n v="519.70000000000005"/>
    <n v="232.1"/>
  </r>
  <r>
    <n v="2013"/>
    <x v="2"/>
    <n v="189.6"/>
    <n v="96.64"/>
    <n v="129.19999999999999"/>
    <n v="146"/>
    <n v="81.680000000000007"/>
    <n v="186.5"/>
    <n v="75.23"/>
    <n v="65.2"/>
    <n v="30.62"/>
  </r>
  <r>
    <n v="2013"/>
    <x v="3"/>
    <n v="1474"/>
    <n v="1049"/>
    <n v="1091"/>
    <n v="1198"/>
    <n v="678.1"/>
    <n v="1455"/>
    <n v="839.5"/>
    <n v="746"/>
    <n v="343.7"/>
  </r>
  <r>
    <n v="2013"/>
    <x v="4"/>
    <n v="160.80000000000001"/>
    <n v="80.19"/>
    <n v="116.8"/>
    <n v="109"/>
    <n v="60.81"/>
    <n v="159.19999999999999"/>
    <n v="64.650000000000006"/>
    <n v="50.02"/>
    <n v="19.25"/>
  </r>
  <r>
    <n v="2013"/>
    <x v="5"/>
    <n v="746.4"/>
    <n v="429.2"/>
    <n v="540.20000000000005"/>
    <n v="567.79999999999995"/>
    <n v="294.3"/>
    <n v="741.1"/>
    <n v="343.8"/>
    <n v="283"/>
    <n v="107.8"/>
  </r>
  <r>
    <n v="2013"/>
    <x v="6"/>
    <n v="2206"/>
    <n v="1591"/>
    <n v="1597"/>
    <n v="1790"/>
    <n v="961.5"/>
    <n v="2176"/>
    <n v="1260"/>
    <n v="1114"/>
    <n v="479.6"/>
  </r>
  <r>
    <n v="2013"/>
    <x v="7"/>
    <n v="409.7"/>
    <n v="295.2"/>
    <n v="293.89999999999998"/>
    <n v="335.4"/>
    <n v="179.4"/>
    <n v="407.5"/>
    <n v="233.1"/>
    <n v="203.3"/>
    <n v="84.68"/>
  </r>
  <r>
    <n v="2013"/>
    <x v="8"/>
    <n v="234"/>
    <n v="175"/>
    <n v="170.9"/>
    <n v="175.6"/>
    <n v="99.32"/>
    <n v="231.6"/>
    <n v="138.69999999999999"/>
    <n v="110"/>
    <n v="48.4"/>
  </r>
  <r>
    <n v="2013"/>
    <x v="9"/>
    <n v="301.89999999999998"/>
    <n v="222.7"/>
    <n v="222.3"/>
    <n v="243.8"/>
    <n v="123.3"/>
    <n v="298.7"/>
    <n v="179.7"/>
    <n v="156"/>
    <n v="65.290000000000006"/>
  </r>
  <r>
    <n v="2013"/>
    <x v="10"/>
    <n v="201.4"/>
    <n v="126.6"/>
    <n v="148.4"/>
    <n v="164.2"/>
    <n v="86.57"/>
    <n v="198.8"/>
    <n v="103.7"/>
    <n v="90.5"/>
    <n v="43.01"/>
  </r>
  <r>
    <n v="2013"/>
    <x v="11"/>
    <n v="1645"/>
    <n v="1463"/>
    <n v="1225"/>
    <n v="1495"/>
    <n v="758.3"/>
    <n v="1629"/>
    <n v="1137"/>
    <n v="1069"/>
    <n v="476.4"/>
  </r>
  <r>
    <n v="2014"/>
    <x v="0"/>
    <n v="666.8"/>
    <n v="560"/>
    <n v="482.4"/>
    <n v="603.4"/>
    <n v="301.2"/>
    <n v="659.6"/>
    <n v="427.9"/>
    <n v="409.6"/>
    <n v="178.8"/>
  </r>
  <r>
    <n v="2014"/>
    <x v="1"/>
    <n v="1288"/>
    <n v="1101"/>
    <n v="928"/>
    <n v="1164"/>
    <n v="578.9"/>
    <n v="1273"/>
    <n v="840.6"/>
    <n v="795.2"/>
    <n v="341.6"/>
  </r>
  <r>
    <n v="2014"/>
    <x v="2"/>
    <n v="246.1"/>
    <n v="136.19999999999999"/>
    <n v="166.6"/>
    <n v="218.1"/>
    <n v="113.7"/>
    <n v="242.9"/>
    <n v="105.5"/>
    <n v="99.96"/>
    <n v="47.69"/>
  </r>
  <r>
    <n v="2014"/>
    <x v="3"/>
    <n v="1240"/>
    <n v="914.6"/>
    <n v="867"/>
    <n v="1007"/>
    <n v="523.70000000000005"/>
    <n v="1221"/>
    <n v="705.6"/>
    <n v="623.79999999999995"/>
    <n v="261"/>
  </r>
  <r>
    <n v="2014"/>
    <x v="4"/>
    <n v="795"/>
    <n v="485.3"/>
    <n v="540.70000000000005"/>
    <n v="636"/>
    <n v="317.10000000000002"/>
    <n v="784.5"/>
    <n v="380.5"/>
    <n v="334.5"/>
    <n v="124.5"/>
  </r>
  <r>
    <n v="2014"/>
    <x v="5"/>
    <n v="1522"/>
    <n v="1042"/>
    <n v="1088"/>
    <n v="1197"/>
    <n v="624.20000000000005"/>
    <n v="1503"/>
    <n v="822.4"/>
    <n v="700.8"/>
    <n v="282.2"/>
  </r>
  <r>
    <n v="2014"/>
    <x v="6"/>
    <n v="411.8"/>
    <n v="311.8"/>
    <n v="290.10000000000002"/>
    <n v="320.2"/>
    <n v="188.7"/>
    <n v="406.1"/>
    <n v="243"/>
    <n v="205.5"/>
    <n v="92"/>
  </r>
  <r>
    <n v="2014"/>
    <x v="7"/>
    <n v="13.66"/>
    <n v="8.2509999999999994"/>
    <n v="11.06"/>
    <n v="10.37"/>
    <n v="7.5880000000000001"/>
    <n v="13.62"/>
    <n v="7.3239999999999998"/>
    <n v="6.5030000000000001"/>
    <n v="4.4290000000000003"/>
  </r>
  <r>
    <n v="2014"/>
    <x v="8"/>
    <n v="421.8"/>
    <n v="372.3"/>
    <n v="304.3"/>
    <n v="315.2"/>
    <n v="203.2"/>
    <n v="416"/>
    <n v="283.3"/>
    <n v="225.9"/>
    <n v="109.4"/>
  </r>
  <r>
    <n v="2014"/>
    <x v="9"/>
    <n v="5.5780000000000003"/>
    <n v="4.0049999999999999"/>
    <n v="4.74"/>
    <n v="4.9530000000000003"/>
    <n v="4.0289999999999999"/>
    <n v="5.585"/>
    <n v="3.8239999999999998"/>
    <n v="3.86"/>
    <n v="3.1040000000000001"/>
  </r>
  <r>
    <n v="2014"/>
    <x v="10"/>
    <n v="202.9"/>
    <n v="144.9"/>
    <n v="140.19999999999999"/>
    <n v="169.3"/>
    <n v="95.16"/>
    <n v="200.3"/>
    <n v="110.2"/>
    <n v="99.07"/>
    <n v="48.28"/>
  </r>
  <r>
    <n v="2014"/>
    <x v="11"/>
    <n v="173.1"/>
    <n v="130.30000000000001"/>
    <n v="113.9"/>
    <n v="142.69999999999999"/>
    <n v="77.77"/>
    <n v="170.8"/>
    <n v="93.13"/>
    <n v="82.87"/>
    <n v="37.31"/>
  </r>
  <r>
    <n v="2015"/>
    <x v="0"/>
    <n v="956.3"/>
    <n v="789"/>
    <n v="695.3"/>
    <n v="855.9"/>
    <n v="439"/>
    <n v="944.7"/>
    <n v="604.79999999999995"/>
    <n v="575.29999999999995"/>
    <n v="254.7"/>
  </r>
  <r>
    <n v="2015"/>
    <x v="1"/>
    <n v="423.6"/>
    <n v="330.5"/>
    <n v="299.3"/>
    <n v="377.7"/>
    <n v="184.9"/>
    <n v="417.5"/>
    <n v="256.5"/>
    <n v="243.3"/>
    <n v="105.9"/>
  </r>
  <r>
    <n v="2015"/>
    <x v="2"/>
    <n v="580.1"/>
    <n v="427"/>
    <n v="411.4"/>
    <n v="514.70000000000005"/>
    <n v="252.3"/>
    <n v="573.79999999999995"/>
    <n v="330.9"/>
    <n v="314.89999999999998"/>
    <n v="131.80000000000001"/>
  </r>
  <r>
    <n v="2015"/>
    <x v="3"/>
    <n v="196.5"/>
    <n v="103.7"/>
    <n v="132.69999999999999"/>
    <n v="150"/>
    <n v="85.99"/>
    <n v="193.4"/>
    <n v="81.290000000000006"/>
    <n v="70.02"/>
    <n v="32.49"/>
  </r>
  <r>
    <n v="2015"/>
    <x v="4"/>
    <n v="363.8"/>
    <n v="216.6"/>
    <n v="253.5"/>
    <n v="270.39999999999998"/>
    <n v="141.6"/>
    <n v="358.5"/>
    <n v="171.9"/>
    <n v="144.19999999999999"/>
    <n v="57.4"/>
  </r>
  <r>
    <n v="2015"/>
    <x v="5"/>
    <n v="1231"/>
    <n v="875.5"/>
    <n v="883.4"/>
    <n v="1003"/>
    <n v="530.29999999999995"/>
    <n v="1215"/>
    <n v="692.2"/>
    <n v="622.9"/>
    <n v="262.2"/>
  </r>
  <r>
    <n v="2015"/>
    <x v="6"/>
    <n v="1419"/>
    <n v="970.1"/>
    <n v="1017"/>
    <n v="1172"/>
    <n v="640.70000000000005"/>
    <n v="1402"/>
    <n v="778.7"/>
    <n v="697.2"/>
    <n v="307"/>
  </r>
  <r>
    <n v="2015"/>
    <x v="7"/>
    <n v="412.6"/>
    <n v="290.3"/>
    <n v="300.39999999999998"/>
    <n v="296.5"/>
    <n v="163.9"/>
    <n v="409"/>
    <n v="232.7"/>
    <n v="179.2"/>
    <n v="69.099999999999994"/>
  </r>
  <r>
    <n v="2015"/>
    <x v="8"/>
    <n v="65.34"/>
    <n v="41.27"/>
    <n v="49.54"/>
    <n v="46.77"/>
    <n v="29.17"/>
    <n v="64.569999999999993"/>
    <n v="34.380000000000003"/>
    <n v="27.56"/>
    <n v="13.86"/>
  </r>
  <r>
    <n v="2015"/>
    <x v="9"/>
    <n v="100.8"/>
    <n v="79.31"/>
    <n v="76.88"/>
    <n v="74.87"/>
    <n v="47.11"/>
    <n v="99.76"/>
    <n v="65.790000000000006"/>
    <n v="52.24"/>
    <n v="25.73"/>
  </r>
  <r>
    <n v="2015"/>
    <x v="10"/>
    <n v="66.64"/>
    <n v="41.66"/>
    <n v="52.44"/>
    <n v="53.57"/>
    <n v="30.89"/>
    <n v="66.13"/>
    <n v="35.700000000000003"/>
    <n v="31.89"/>
    <n v="17.46"/>
  </r>
  <r>
    <n v="2015"/>
    <x v="11"/>
    <n v="738"/>
    <n v="587.5"/>
    <n v="528.6"/>
    <n v="614.1"/>
    <n v="322.2"/>
    <n v="727.9"/>
    <n v="455.3"/>
    <n v="406.9"/>
    <n v="175.6"/>
  </r>
  <r>
    <n v="2016"/>
    <x v="0"/>
    <n v="203.4"/>
    <n v="106.7"/>
    <n v="141.19999999999999"/>
    <n v="179.5"/>
    <n v="91.08"/>
    <n v="200.6"/>
    <n v="85.58"/>
    <n v="80.430000000000007"/>
    <n v="39.07"/>
  </r>
  <r>
    <n v="2016"/>
    <x v="1"/>
    <n v="895.9"/>
    <n v="692.8"/>
    <n v="629.1"/>
    <n v="814.8"/>
    <n v="387.2"/>
    <n v="884.9"/>
    <n v="526"/>
    <n v="511.1"/>
    <n v="206.3"/>
  </r>
  <r>
    <n v="2016"/>
    <x v="2"/>
    <n v="602.29999999999995"/>
    <n v="351.8"/>
    <n v="420.5"/>
    <n v="456"/>
    <n v="255.3"/>
    <n v="593.4"/>
    <n v="279.5"/>
    <n v="229.7"/>
    <n v="102.1"/>
  </r>
  <r>
    <n v="2016"/>
    <x v="3"/>
    <n v="723.8"/>
    <n v="369.5"/>
    <n v="499.2"/>
    <n v="530.79999999999995"/>
    <n v="308.7"/>
    <n v="712.3"/>
    <n v="300.39999999999998"/>
    <n v="250.3"/>
    <n v="110.5"/>
  </r>
  <r>
    <n v="2016"/>
    <x v="4"/>
    <n v="965.1"/>
    <n v="541.9"/>
    <n v="682.2"/>
    <n v="758.4"/>
    <n v="430.8"/>
    <n v="951.9"/>
    <n v="439.3"/>
    <n v="382.8"/>
    <n v="177"/>
  </r>
  <r>
    <n v="2016"/>
    <x v="5"/>
    <n v="152.5"/>
    <n v="98.67"/>
    <n v="112.4"/>
    <n v="103.4"/>
    <n v="66.989999999999995"/>
    <n v="150.4"/>
    <n v="81.02"/>
    <n v="60.13"/>
    <n v="29.46"/>
  </r>
  <r>
    <n v="2016"/>
    <x v="6"/>
    <n v="4.2110000000000003"/>
    <n v="2.609"/>
    <n v="3.5190000000000001"/>
    <n v="1.919"/>
    <n v="4.1619999999999999"/>
    <n v="3.9969999999999999"/>
    <n v="2.4420000000000002"/>
    <n v="1.278"/>
    <n v="2.524"/>
  </r>
  <r>
    <n v="2016"/>
    <x v="7"/>
    <n v="155.80000000000001"/>
    <n v="103.2"/>
    <n v="109.7"/>
    <n v="105.4"/>
    <n v="66.81"/>
    <n v="153.6"/>
    <n v="83.15"/>
    <n v="62.69"/>
    <n v="28.85"/>
  </r>
  <r>
    <n v="2016"/>
    <x v="8"/>
    <n v="11.16"/>
    <n v="6.6769999999999996"/>
    <n v="8.5779999999999994"/>
    <n v="6.7329999999999997"/>
    <n v="5.0339999999999998"/>
    <n v="10.84"/>
    <n v="6.0640000000000001"/>
    <n v="4.8630000000000004"/>
    <n v="2.8940000000000001"/>
  </r>
  <r>
    <n v="2016"/>
    <x v="9"/>
    <n v="63.01"/>
    <n v="36.79"/>
    <n v="42.39"/>
    <n v="41.23"/>
    <n v="26.61"/>
    <n v="62.22"/>
    <n v="28.45"/>
    <n v="20.53"/>
    <n v="9.6370000000000005"/>
  </r>
  <r>
    <n v="2016"/>
    <x v="10"/>
    <n v="4.13"/>
    <n v="2.15"/>
    <n v="2.8319999999999999"/>
    <n v="2.1720000000000002"/>
    <n v="1.948"/>
    <n v="4.0410000000000004"/>
    <n v="1.825"/>
    <n v="1.3680000000000001"/>
    <n v="0.90690000000000004"/>
  </r>
  <r>
    <n v="2016"/>
    <x v="11"/>
    <n v="299.39999999999998"/>
    <n v="215.6"/>
    <n v="204.5"/>
    <n v="251.4"/>
    <n v="128.1"/>
    <n v="295.2"/>
    <n v="159.9"/>
    <n v="139.69999999999999"/>
    <n v="60.77"/>
  </r>
  <r>
    <n v="2017"/>
    <x v="0"/>
    <n v="1025"/>
    <n v="794.6"/>
    <n v="702.7"/>
    <n v="905.1"/>
    <n v="462"/>
    <n v="1012"/>
    <n v="587.9"/>
    <n v="548.79999999999995"/>
    <n v="243.8"/>
  </r>
  <r>
    <n v="2017"/>
    <x v="1"/>
    <n v="764.4"/>
    <n v="592.29999999999995"/>
    <n v="523.4"/>
    <n v="652.29999999999995"/>
    <n v="333.2"/>
    <n v="752.5"/>
    <n v="438"/>
    <n v="394.4"/>
    <n v="168.6"/>
  </r>
  <r>
    <n v="2017"/>
    <x v="2"/>
    <n v="181.7"/>
    <n v="97.1"/>
    <n v="134"/>
    <n v="146.9"/>
    <n v="85.02"/>
    <n v="180.1"/>
    <n v="79.760000000000005"/>
    <n v="71.58"/>
    <n v="37.07"/>
  </r>
  <r>
    <n v="2017"/>
    <x v="3"/>
    <n v="623"/>
    <n v="394.1"/>
    <n v="459.3"/>
    <n v="481.8"/>
    <n v="264.2"/>
    <n v="615.70000000000005"/>
    <n v="314.89999999999998"/>
    <n v="264"/>
    <n v="121.1"/>
  </r>
  <r>
    <n v="2017"/>
    <x v="4"/>
    <n v="2371"/>
    <n v="1486"/>
    <n v="1747"/>
    <n v="1926"/>
    <n v="1042"/>
    <n v="2338"/>
    <n v="1210"/>
    <n v="1075"/>
    <n v="489.2"/>
  </r>
  <r>
    <n v="2017"/>
    <x v="5"/>
    <n v="132.6"/>
    <n v="61.37"/>
    <n v="90.91"/>
    <n v="86.81"/>
    <n v="55.43"/>
    <n v="130.4"/>
    <n v="49.5"/>
    <n v="38.94"/>
    <n v="17.16"/>
  </r>
  <r>
    <n v="2017"/>
    <x v="6"/>
    <n v="2028"/>
    <n v="1439"/>
    <n v="1473"/>
    <n v="1671"/>
    <n v="945"/>
    <n v="2000"/>
    <n v="1165"/>
    <n v="1050"/>
    <n v="482.5"/>
  </r>
  <r>
    <n v="2017"/>
    <x v="7"/>
    <n v="12.91"/>
    <n v="7.1840000000000002"/>
    <n v="9.8849999999999998"/>
    <n v="9.2880000000000003"/>
    <n v="6.9429999999999996"/>
    <n v="12.71"/>
    <n v="6.4169999999999998"/>
    <n v="5.7910000000000004"/>
    <n v="4.01"/>
  </r>
  <r>
    <n v="2017"/>
    <x v="8"/>
    <n v="112.5"/>
    <n v="67.64"/>
    <n v="81.97"/>
    <n v="74.02"/>
    <n v="49.85"/>
    <n v="110.6"/>
    <n v="55.81"/>
    <n v="43.38"/>
    <n v="22.7"/>
  </r>
  <r>
    <n v="2017"/>
    <x v="9"/>
    <n v="259.39999999999998"/>
    <n v="205.6"/>
    <n v="193.5"/>
    <n v="192.5"/>
    <n v="115.9"/>
    <n v="257.3"/>
    <n v="161.80000000000001"/>
    <n v="126"/>
    <n v="57.48"/>
  </r>
  <r>
    <n v="2017"/>
    <x v="10"/>
    <n v="1295"/>
    <n v="996.2"/>
    <n v="935.8"/>
    <n v="1102"/>
    <n v="568"/>
    <n v="1276"/>
    <n v="789.9"/>
    <n v="714.8"/>
    <n v="311.89999999999998"/>
  </r>
  <r>
    <n v="2017"/>
    <x v="11"/>
    <n v="97.03"/>
    <n v="61.64"/>
    <n v="62.48"/>
    <n v="85.46"/>
    <n v="41.8"/>
    <n v="96.09"/>
    <n v="44.76"/>
    <n v="41.47"/>
    <n v="17.690000000000001"/>
  </r>
  <r>
    <n v="2018"/>
    <x v="0"/>
    <n v="1025"/>
    <n v="786.1"/>
    <n v="715.5"/>
    <n v="920.4"/>
    <n v="451.5"/>
    <n v="1011"/>
    <n v="594.4"/>
    <n v="563.79999999999995"/>
    <n v="245.4"/>
  </r>
  <r>
    <n v="2018"/>
    <x v="1"/>
    <n v="970.6"/>
    <n v="732.6"/>
    <n v="689.1"/>
    <n v="848.1"/>
    <n v="428.8"/>
    <n v="958.3"/>
    <n v="561.70000000000005"/>
    <n v="517.1"/>
    <n v="230.5"/>
  </r>
  <r>
    <n v="2018"/>
    <x v="2"/>
    <n v="885.6"/>
    <n v="664.7"/>
    <n v="628.70000000000005"/>
    <n v="718"/>
    <n v="394.1"/>
    <n v="872.9"/>
    <n v="515.70000000000005"/>
    <n v="454"/>
    <n v="199.7"/>
  </r>
  <r>
    <n v="2018"/>
    <x v="3"/>
    <n v="716.7"/>
    <n v="484.7"/>
    <n v="506.5"/>
    <n v="556.70000000000005"/>
    <n v="318.5"/>
    <n v="706.3"/>
    <n v="383.6"/>
    <n v="328.2"/>
    <n v="147.5"/>
  </r>
  <r>
    <n v="2018"/>
    <x v="4"/>
    <n v="453.6"/>
    <n v="211.2"/>
    <n v="324.5"/>
    <n v="324.7"/>
    <n v="196.6"/>
    <n v="447.3"/>
    <n v="176.9"/>
    <n v="147"/>
    <n v="69.03"/>
  </r>
  <r>
    <n v="2018"/>
    <x v="5"/>
    <n v="1119"/>
    <n v="760.5"/>
    <n v="822.4"/>
    <n v="908.3"/>
    <n v="513.29999999999995"/>
    <n v="1102"/>
    <n v="628.4"/>
    <n v="560.4"/>
    <n v="256.3"/>
  </r>
  <r>
    <n v="2018"/>
    <x v="6"/>
    <n v="141.1"/>
    <n v="84.86"/>
    <n v="99.68"/>
    <n v="94.79"/>
    <n v="55.47"/>
    <n v="137.6"/>
    <n v="68.260000000000005"/>
    <n v="52.19"/>
    <n v="21.69"/>
  </r>
  <r>
    <n v="2018"/>
    <x v="7"/>
    <n v="50.73"/>
    <n v="31.76"/>
    <n v="39.840000000000003"/>
    <n v="35.299999999999997"/>
    <n v="18.86"/>
    <n v="50.76"/>
    <n v="26.76"/>
    <n v="20.13"/>
    <n v="9.3480000000000008"/>
  </r>
  <r>
    <n v="2018"/>
    <x v="8"/>
    <n v="57.32"/>
    <n v="35.18"/>
    <n v="41.56"/>
    <n v="39.31"/>
    <n v="21.08"/>
    <n v="57"/>
    <n v="28.25"/>
    <n v="22.09"/>
    <n v="8.9239999999999995"/>
  </r>
  <r>
    <n v="2018"/>
    <x v="9"/>
    <n v="285.8"/>
    <n v="221.6"/>
    <n v="188.2"/>
    <n v="213.7"/>
    <n v="114.9"/>
    <n v="281.89999999999998"/>
    <n v="158"/>
    <n v="121.9"/>
    <n v="43.68"/>
  </r>
  <r>
    <n v="2018"/>
    <x v="10"/>
    <n v="1078"/>
    <n v="842.5"/>
    <n v="765.4"/>
    <n v="908.9"/>
    <n v="511.1"/>
    <n v="1065"/>
    <n v="643"/>
    <n v="579.29999999999995"/>
    <n v="264.3"/>
  </r>
  <r>
    <n v="2018"/>
    <x v="11"/>
    <n v="350.8"/>
    <n v="271"/>
    <n v="240.1"/>
    <n v="274.8"/>
    <n v="150.6"/>
    <n v="346.2"/>
    <n v="201.7"/>
    <n v="167"/>
    <n v="68.930000000000007"/>
  </r>
  <r>
    <n v="2019"/>
    <x v="0"/>
    <n v="1282"/>
    <n v="1008"/>
    <n v="951.5"/>
    <n v="1130"/>
    <n v="584.79999999999995"/>
    <n v="1264"/>
    <n v="797.3"/>
    <n v="749.6"/>
    <n v="339.2"/>
  </r>
  <r>
    <n v="2019"/>
    <x v="1"/>
    <n v="1677"/>
    <n v="1261"/>
    <n v="1184"/>
    <n v="1513"/>
    <n v="763"/>
    <n v="1652"/>
    <n v="971"/>
    <n v="934.5"/>
    <n v="427.2"/>
  </r>
  <r>
    <n v="2019"/>
    <x v="2"/>
    <n v="481.8"/>
    <n v="401"/>
    <n v="346.6"/>
    <n v="407.2"/>
    <n v="211.5"/>
    <n v="476.4"/>
    <n v="300.39999999999998"/>
    <n v="270.5"/>
    <n v="117.9"/>
  </r>
  <r>
    <n v="2019"/>
    <x v="3"/>
    <n v="1091"/>
    <n v="752.2"/>
    <n v="789.5"/>
    <n v="868.3"/>
    <n v="477.7"/>
    <n v="1075"/>
    <n v="592.29999999999995"/>
    <n v="516.70000000000005"/>
    <n v="233.9"/>
  </r>
  <r>
    <n v="2019"/>
    <x v="4"/>
    <n v="440"/>
    <n v="223"/>
    <n v="307.60000000000002"/>
    <n v="319.2"/>
    <n v="188.7"/>
    <n v="432.9"/>
    <n v="179.3"/>
    <n v="150.1"/>
    <n v="69"/>
  </r>
  <r>
    <n v="2019"/>
    <x v="5"/>
    <n v="2443"/>
    <n v="1600"/>
    <n v="1770"/>
    <n v="1967"/>
    <n v="1093"/>
    <n v="2413"/>
    <n v="1293"/>
    <n v="1137"/>
    <n v="508.2"/>
  </r>
  <r>
    <n v="2019"/>
    <x v="6"/>
    <n v="669.9"/>
    <n v="447.3"/>
    <n v="477.2"/>
    <n v="510.5"/>
    <n v="308"/>
    <n v="659.4"/>
    <n v="360.1"/>
    <n v="308"/>
    <n v="147.80000000000001"/>
  </r>
  <r>
    <n v="2019"/>
    <x v="7"/>
    <n v="218"/>
    <n v="145.69999999999999"/>
    <n v="155.6"/>
    <n v="154.6"/>
    <n v="98.37"/>
    <n v="214.7"/>
    <n v="116"/>
    <n v="90.75"/>
    <n v="43.92"/>
  </r>
  <r>
    <n v="2019"/>
    <x v="8"/>
    <n v="59.24"/>
    <n v="38.700000000000003"/>
    <n v="45.52"/>
    <n v="42.13"/>
    <n v="28.86"/>
    <n v="58.76"/>
    <n v="33"/>
    <n v="26.23"/>
    <n v="15.01"/>
  </r>
  <r>
    <n v="2019"/>
    <x v="9"/>
    <n v="88.73"/>
    <n v="56.57"/>
    <n v="66.599999999999994"/>
    <n v="66.22"/>
    <n v="41.28"/>
    <n v="87.8"/>
    <n v="46.94"/>
    <n v="38.68"/>
    <n v="20.99"/>
  </r>
  <r>
    <n v="2019"/>
    <x v="10"/>
    <n v="53.81"/>
    <n v="34.04"/>
    <n v="37.49"/>
    <n v="44"/>
    <n v="24.35"/>
    <n v="53.03"/>
    <n v="26.84"/>
    <n v="23.89"/>
    <n v="11.93"/>
  </r>
  <r>
    <n v="2019"/>
    <x v="11"/>
    <n v="93.67"/>
    <n v="55.7"/>
    <n v="68.95"/>
    <n v="80.16"/>
    <n v="39.54"/>
    <n v="93.07"/>
    <n v="45.01"/>
    <n v="40.42"/>
    <n v="18.100000000000001"/>
  </r>
  <r>
    <n v="2020"/>
    <x v="0"/>
    <n v="778.9"/>
    <n v="547.4"/>
    <n v="545"/>
    <n v="671.6"/>
    <n v="356.9"/>
    <n v="768.7"/>
    <n v="428.4"/>
    <n v="395.4"/>
    <n v="183.8"/>
  </r>
  <r>
    <n v="2020"/>
    <x v="1"/>
    <n v="337.4"/>
    <n v="193.9"/>
    <n v="233.4"/>
    <n v="290.60000000000002"/>
    <n v="144"/>
    <n v="332.4"/>
    <n v="151.30000000000001"/>
    <n v="142.1"/>
    <n v="63.43"/>
  </r>
  <r>
    <n v="2020"/>
    <x v="2"/>
    <n v="1743"/>
    <n v="1320"/>
    <n v="1281"/>
    <n v="1472"/>
    <n v="843.1"/>
    <n v="1722"/>
    <n v="1037"/>
    <n v="939.7"/>
    <n v="441.9"/>
  </r>
  <r>
    <n v="2020"/>
    <x v="3"/>
    <n v="293.8"/>
    <n v="147.6"/>
    <n v="203.7"/>
    <n v="211.1"/>
    <n v="120.2"/>
    <n v="289.60000000000002"/>
    <n v="118.7"/>
    <n v="97.11"/>
    <n v="39.21"/>
  </r>
  <r>
    <n v="2020"/>
    <x v="4"/>
    <n v="1046"/>
    <n v="553.9"/>
    <n v="728.3"/>
    <n v="803.9"/>
    <n v="428.2"/>
    <n v="1031"/>
    <n v="449.7"/>
    <n v="388.6"/>
    <n v="151"/>
  </r>
  <r>
    <n v="2020"/>
    <x v="5"/>
    <n v="315.60000000000002"/>
    <n v="183.3"/>
    <n v="231.4"/>
    <n v="223.4"/>
    <n v="112.7"/>
    <n v="312.39999999999998"/>
    <n v="149.6"/>
    <n v="116.1"/>
    <n v="40.11"/>
  </r>
  <r>
    <n v="2020"/>
    <x v="6"/>
    <n v="224.5"/>
    <n v="145.6"/>
    <n v="161.69999999999999"/>
    <n v="147.80000000000001"/>
    <n v="88.31"/>
    <n v="219.4"/>
    <n v="118.3"/>
    <n v="87.36"/>
    <n v="36.909999999999997"/>
  </r>
  <r>
    <n v="2020"/>
    <x v="7"/>
    <n v="92.65"/>
    <n v="60.41"/>
    <n v="67.94"/>
    <n v="62.03"/>
    <n v="47.87"/>
    <n v="91.18"/>
    <n v="51.07"/>
    <n v="39.64"/>
    <n v="24.31"/>
  </r>
  <r>
    <n v="2020"/>
    <x v="8"/>
    <n v="32.26"/>
    <n v="20.55"/>
    <n v="23.86"/>
    <n v="20.38"/>
    <n v="16.170000000000002"/>
    <n v="31.93"/>
    <n v="17.32"/>
    <n v="12.5"/>
    <n v="7.6260000000000003"/>
  </r>
  <r>
    <n v="2020"/>
    <x v="9"/>
    <n v="194.9"/>
    <n v="119.4"/>
    <n v="124.2"/>
    <n v="130.5"/>
    <n v="82.89"/>
    <n v="191.7"/>
    <n v="88.25"/>
    <n v="64.81"/>
    <n v="28.04"/>
  </r>
  <r>
    <n v="2020"/>
    <x v="10"/>
    <n v="245.9"/>
    <n v="160.5"/>
    <n v="160.69999999999999"/>
    <n v="188.2"/>
    <n v="106.3"/>
    <n v="241.8"/>
    <n v="118.7"/>
    <n v="98.15"/>
    <n v="42.86"/>
  </r>
  <r>
    <n v="2020"/>
    <x v="11"/>
    <n v="254.3"/>
    <n v="158.69999999999999"/>
    <n v="175.8"/>
    <n v="218.5"/>
    <n v="104"/>
    <n v="250.8"/>
    <n v="122.2"/>
    <n v="115"/>
    <n v="48.31"/>
  </r>
  <r>
    <m/>
    <x v="12"/>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5">
  <r>
    <n v="1984"/>
    <x v="0"/>
    <n v="135.9"/>
    <n v="112.7"/>
    <n v="112.4"/>
    <n v="130"/>
    <n v="172"/>
    <n v="136.9"/>
    <n v="98.29"/>
    <n v="96.77"/>
    <n v="118.1"/>
  </r>
  <r>
    <n v="1984"/>
    <x v="1"/>
    <n v="187"/>
    <n v="162.19999999999999"/>
    <n v="157.80000000000001"/>
    <n v="177.9"/>
    <n v="283.3"/>
    <n v="189.8"/>
    <n v="141.69999999999999"/>
    <n v="138.5"/>
    <n v="197"/>
  </r>
  <r>
    <n v="1984"/>
    <x v="2"/>
    <n v="484.6"/>
    <n v="412.9"/>
    <n v="405"/>
    <n v="463.6"/>
    <n v="507.4"/>
    <n v="485.1"/>
    <n v="363.8"/>
    <n v="358.1"/>
    <n v="371.7"/>
  </r>
  <r>
    <n v="1984"/>
    <x v="3"/>
    <n v="263.60000000000002"/>
    <n v="194.5"/>
    <n v="218.8"/>
    <n v="219.8"/>
    <n v="336.6"/>
    <n v="264.7"/>
    <n v="174.1"/>
    <n v="155.5"/>
    <n v="200.4"/>
  </r>
  <r>
    <n v="1984"/>
    <x v="4"/>
    <n v="386"/>
    <n v="256.3"/>
    <n v="312.39999999999998"/>
    <n v="313.3"/>
    <n v="457.5"/>
    <n v="386.9"/>
    <n v="228.8"/>
    <n v="199.6"/>
    <n v="235.5"/>
  </r>
  <r>
    <n v="1984"/>
    <x v="5"/>
    <n v="93.82"/>
    <n v="61.67"/>
    <n v="76.34"/>
    <n v="71.25"/>
    <n v="182.2"/>
    <n v="95.99"/>
    <n v="55.16"/>
    <n v="44.84"/>
    <n v="84.79"/>
  </r>
  <r>
    <n v="1984"/>
    <x v="6"/>
    <n v="59.36"/>
    <n v="41.95"/>
    <n v="50.83"/>
    <n v="45.1"/>
    <n v="109.7"/>
    <n v="60.61"/>
    <n v="38.1"/>
    <n v="31.06"/>
    <n v="54.73"/>
  </r>
  <r>
    <n v="1984"/>
    <x v="7"/>
    <n v="4.0590000000000002"/>
    <n v="3.673"/>
    <n v="3.9550000000000001"/>
    <n v="3.988"/>
    <n v="19.920000000000002"/>
    <n v="4.258"/>
    <n v="3.6459999999999999"/>
    <n v="3.6869999999999998"/>
    <n v="13.14"/>
  </r>
  <r>
    <n v="1984"/>
    <x v="8"/>
    <n v="3.4649999999999999"/>
    <n v="3.2879999999999998"/>
    <n v="3.3980000000000001"/>
    <n v="3.3820000000000001"/>
    <n v="9.4949999999999992"/>
    <n v="3.8029999999999999"/>
    <n v="3.2709999999999999"/>
    <n v="3.2759999999999998"/>
    <n v="7.4160000000000004"/>
  </r>
  <r>
    <n v="1984"/>
    <x v="9"/>
    <n v="1.8959999999999999"/>
    <n v="1.726"/>
    <n v="1.8260000000000001"/>
    <n v="1.7989999999999999"/>
    <n v="5.1669999999999998"/>
    <n v="2.3199999999999998"/>
    <n v="1.712"/>
    <n v="1.698"/>
    <n v="3.75"/>
  </r>
  <r>
    <n v="1984"/>
    <x v="10"/>
    <n v="49.46"/>
    <n v="31.25"/>
    <n v="37.700000000000003"/>
    <n v="32.79"/>
    <n v="65.7"/>
    <n v="50.43"/>
    <n v="26.6"/>
    <n v="19.98"/>
    <n v="26.5"/>
  </r>
  <r>
    <n v="1984"/>
    <x v="11"/>
    <n v="139.19999999999999"/>
    <n v="120.8"/>
    <n v="115.6"/>
    <n v="119.8"/>
    <n v="160.30000000000001"/>
    <n v="140.30000000000001"/>
    <n v="104"/>
    <n v="92.47"/>
    <n v="91.73"/>
  </r>
  <r>
    <n v="1985"/>
    <x v="0"/>
    <n v="55.19"/>
    <n v="50.38"/>
    <n v="46.87"/>
    <n v="47.6"/>
    <n v="93.14"/>
    <n v="56.51"/>
    <n v="43.71"/>
    <n v="38.54"/>
    <n v="58.04"/>
  </r>
  <r>
    <n v="1985"/>
    <x v="1"/>
    <n v="414"/>
    <n v="360.2"/>
    <n v="352.8"/>
    <n v="399.1"/>
    <n v="443.7"/>
    <n v="415.3"/>
    <n v="317.89999999999998"/>
    <n v="313"/>
    <n v="319.8"/>
  </r>
  <r>
    <n v="1985"/>
    <x v="2"/>
    <n v="199.6"/>
    <n v="170.8"/>
    <n v="171.6"/>
    <n v="169.3"/>
    <n v="263.60000000000002"/>
    <n v="201.6"/>
    <n v="151.1"/>
    <n v="133.1"/>
    <n v="169.5"/>
  </r>
  <r>
    <n v="1985"/>
    <x v="3"/>
    <n v="89.16"/>
    <n v="68.3"/>
    <n v="75.58"/>
    <n v="73.8"/>
    <n v="142.9"/>
    <n v="89.02"/>
    <n v="60.78"/>
    <n v="52.89"/>
    <n v="84.78"/>
  </r>
  <r>
    <n v="1985"/>
    <x v="4"/>
    <n v="271.10000000000002"/>
    <n v="197"/>
    <n v="222.9"/>
    <n v="217"/>
    <n v="279.8"/>
    <n v="271.89999999999998"/>
    <n v="173.1"/>
    <n v="146.9"/>
    <n v="148.9"/>
  </r>
  <r>
    <n v="1985"/>
    <x v="5"/>
    <n v="188.7"/>
    <n v="126.9"/>
    <n v="151.1"/>
    <n v="150.80000000000001"/>
    <n v="252.9"/>
    <n v="190.1"/>
    <n v="111.8"/>
    <n v="96.86"/>
    <n v="131.30000000000001"/>
  </r>
  <r>
    <n v="1985"/>
    <x v="6"/>
    <n v="166.3"/>
    <n v="116.7"/>
    <n v="132.69999999999999"/>
    <n v="132.4"/>
    <n v="209.9"/>
    <n v="166.5"/>
    <n v="103.2"/>
    <n v="89.08"/>
    <n v="105.7"/>
  </r>
  <r>
    <n v="1985"/>
    <x v="7"/>
    <n v="119.3"/>
    <n v="88.13"/>
    <n v="98.1"/>
    <n v="95.71"/>
    <n v="153.5"/>
    <n v="120"/>
    <n v="78.319999999999993"/>
    <n v="67.08"/>
    <n v="79.67"/>
  </r>
  <r>
    <n v="1985"/>
    <x v="8"/>
    <n v="20.190000000000001"/>
    <n v="14.04"/>
    <n v="16.77"/>
    <n v="15.93"/>
    <n v="48.36"/>
    <n v="20.51"/>
    <n v="12.72"/>
    <n v="11.42"/>
    <n v="26.36"/>
  </r>
  <r>
    <n v="1985"/>
    <x v="9"/>
    <n v="38.03"/>
    <n v="30.78"/>
    <n v="32.99"/>
    <n v="30.64"/>
    <n v="42.68"/>
    <n v="38.35"/>
    <n v="27.9"/>
    <n v="24.59"/>
    <n v="27.09"/>
  </r>
  <r>
    <n v="1985"/>
    <x v="10"/>
    <n v="381.9"/>
    <n v="329.4"/>
    <n v="321"/>
    <n v="321.89999999999998"/>
    <n v="373.4"/>
    <n v="381.9"/>
    <n v="285.2"/>
    <n v="248"/>
    <n v="222.6"/>
  </r>
  <r>
    <n v="1985"/>
    <x v="11"/>
    <n v="164.9"/>
    <n v="148"/>
    <n v="140.6"/>
    <n v="144.30000000000001"/>
    <n v="223"/>
    <n v="166.1"/>
    <n v="129.80000000000001"/>
    <n v="116.8"/>
    <n v="143.6"/>
  </r>
  <r>
    <n v="1986"/>
    <x v="0"/>
    <n v="140.69999999999999"/>
    <n v="116.4"/>
    <n v="118.5"/>
    <n v="134.5"/>
    <n v="187.5"/>
    <n v="141.9"/>
    <n v="103.2"/>
    <n v="101.3"/>
    <n v="127.5"/>
  </r>
  <r>
    <n v="1986"/>
    <x v="1"/>
    <n v="395.4"/>
    <n v="342.1"/>
    <n v="332.6"/>
    <n v="379.8"/>
    <n v="476.2"/>
    <n v="397.6"/>
    <n v="300.8"/>
    <n v="296.2"/>
    <n v="336.2"/>
  </r>
  <r>
    <n v="1986"/>
    <x v="2"/>
    <n v="261.10000000000002"/>
    <n v="222.9"/>
    <n v="219.6"/>
    <n v="239.8"/>
    <n v="357.4"/>
    <n v="263.39999999999998"/>
    <n v="196.9"/>
    <n v="186"/>
    <n v="242.1"/>
  </r>
  <r>
    <n v="1986"/>
    <x v="3"/>
    <n v="249.3"/>
    <n v="202"/>
    <n v="212.3"/>
    <n v="213.3"/>
    <n v="284.3"/>
    <n v="249.1"/>
    <n v="181.2"/>
    <n v="163.19999999999999"/>
    <n v="176.1"/>
  </r>
  <r>
    <n v="1986"/>
    <x v="4"/>
    <n v="450.2"/>
    <n v="305.3"/>
    <n v="368.5"/>
    <n v="365.7"/>
    <n v="518.20000000000005"/>
    <n v="452.8"/>
    <n v="281.39999999999998"/>
    <n v="243.4"/>
    <n v="276.60000000000002"/>
  </r>
  <r>
    <n v="1986"/>
    <x v="5"/>
    <n v="331"/>
    <n v="225.2"/>
    <n v="268.8"/>
    <n v="266.3"/>
    <n v="467.3"/>
    <n v="334.6"/>
    <n v="201.2"/>
    <n v="172.7"/>
    <n v="233.3"/>
  </r>
  <r>
    <n v="1986"/>
    <x v="6"/>
    <n v="304.3"/>
    <n v="222.5"/>
    <n v="253.7"/>
    <n v="254.9"/>
    <n v="445.3"/>
    <n v="307.3"/>
    <n v="198.6"/>
    <n v="174.6"/>
    <n v="242.2"/>
  </r>
  <r>
    <n v="1986"/>
    <x v="7"/>
    <n v="31.16"/>
    <n v="24.59"/>
    <n v="26.96"/>
    <n v="25.14"/>
    <n v="61.53"/>
    <n v="31.63"/>
    <n v="22.4"/>
    <n v="20.02"/>
    <n v="34.630000000000003"/>
  </r>
  <r>
    <n v="1986"/>
    <x v="8"/>
    <n v="125.1"/>
    <n v="101.3"/>
    <n v="102.8"/>
    <n v="98.71"/>
    <n v="151.30000000000001"/>
    <n v="125.9"/>
    <n v="88.19"/>
    <n v="74.95"/>
    <n v="83.14"/>
  </r>
  <r>
    <n v="1986"/>
    <x v="9"/>
    <n v="165.5"/>
    <n v="122.5"/>
    <n v="130.6"/>
    <n v="135.69999999999999"/>
    <n v="227.1"/>
    <n v="168.2"/>
    <n v="104.4"/>
    <n v="91.66"/>
    <n v="122.5"/>
  </r>
  <r>
    <n v="1986"/>
    <x v="10"/>
    <n v="151.80000000000001"/>
    <n v="129.30000000000001"/>
    <n v="128.80000000000001"/>
    <n v="126.4"/>
    <n v="147.19999999999999"/>
    <n v="152.30000000000001"/>
    <n v="113.5"/>
    <n v="98.1"/>
    <n v="86.64"/>
  </r>
  <r>
    <n v="1986"/>
    <x v="11"/>
    <n v="131.69999999999999"/>
    <n v="109.4"/>
    <n v="111.9"/>
    <n v="110.5"/>
    <n v="160.30000000000001"/>
    <n v="132.4"/>
    <n v="96.21"/>
    <n v="82.93"/>
    <n v="94.57"/>
  </r>
  <r>
    <n v="1987"/>
    <x v="0"/>
    <n v="60.33"/>
    <n v="45.54"/>
    <n v="50.42"/>
    <n v="57.01"/>
    <n v="80.41"/>
    <n v="60.77"/>
    <n v="40.270000000000003"/>
    <n v="39.200000000000003"/>
    <n v="49.59"/>
  </r>
  <r>
    <n v="1987"/>
    <x v="1"/>
    <n v="137.80000000000001"/>
    <n v="132"/>
    <n v="119"/>
    <n v="133.69999999999999"/>
    <n v="183"/>
    <n v="138.9"/>
    <n v="115.7"/>
    <n v="113.3"/>
    <n v="133.9"/>
  </r>
  <r>
    <n v="1987"/>
    <x v="2"/>
    <n v="90.11"/>
    <n v="75.78"/>
    <n v="75.13"/>
    <n v="73.72"/>
    <n v="99.58"/>
    <n v="90.24"/>
    <n v="65.92"/>
    <n v="56.55"/>
    <n v="59.97"/>
  </r>
  <r>
    <n v="1987"/>
    <x v="3"/>
    <n v="183.1"/>
    <n v="161.6"/>
    <n v="157.30000000000001"/>
    <n v="157.4"/>
    <n v="234.2"/>
    <n v="182.6"/>
    <n v="143.4"/>
    <n v="127.4"/>
    <n v="149.69999999999999"/>
  </r>
  <r>
    <n v="1987"/>
    <x v="4"/>
    <n v="204.5"/>
    <n v="145.6"/>
    <n v="166.7"/>
    <n v="159.5"/>
    <n v="202.5"/>
    <n v="206.4"/>
    <n v="127.5"/>
    <n v="107.6"/>
    <n v="109.3"/>
  </r>
  <r>
    <n v="1987"/>
    <x v="5"/>
    <n v="580.4"/>
    <n v="445.1"/>
    <n v="478.9"/>
    <n v="493.4"/>
    <n v="683.7"/>
    <n v="582.70000000000005"/>
    <n v="393.4"/>
    <n v="352.4"/>
    <n v="400.8"/>
  </r>
  <r>
    <n v="1987"/>
    <x v="6"/>
    <n v="287.39999999999998"/>
    <n v="211.6"/>
    <n v="230.4"/>
    <n v="239.4"/>
    <n v="430.1"/>
    <n v="290.7"/>
    <n v="184.4"/>
    <n v="163.69999999999999"/>
    <n v="233.4"/>
  </r>
  <r>
    <n v="1987"/>
    <x v="7"/>
    <n v="46.54"/>
    <n v="33.82"/>
    <n v="39.03"/>
    <n v="36.869999999999997"/>
    <n v="76.42"/>
    <n v="46.91"/>
    <n v="30.12"/>
    <n v="26.75"/>
    <n v="43.52"/>
  </r>
  <r>
    <n v="1987"/>
    <x v="8"/>
    <n v="5.593"/>
    <n v="4.7469999999999999"/>
    <n v="5.1360000000000001"/>
    <n v="5.0540000000000003"/>
    <n v="20.38"/>
    <n v="5.7880000000000003"/>
    <n v="4.5259999999999998"/>
    <n v="4.4320000000000004"/>
    <n v="12.18"/>
  </r>
  <r>
    <n v="1987"/>
    <x v="9"/>
    <n v="6.3659999999999997"/>
    <n v="5.024"/>
    <n v="5.7629999999999999"/>
    <n v="5.306"/>
    <n v="9.5129999999999999"/>
    <n v="6.484"/>
    <n v="4.6929999999999996"/>
    <n v="4.3630000000000004"/>
    <n v="6.3609999999999998"/>
  </r>
  <r>
    <n v="1987"/>
    <x v="10"/>
    <n v="7.3680000000000003"/>
    <n v="5.5350000000000001"/>
    <n v="6.6840000000000002"/>
    <n v="6.024"/>
    <n v="27.85"/>
    <n v="7.9690000000000003"/>
    <n v="5.2039999999999997"/>
    <n v="4.82"/>
    <n v="19.03"/>
  </r>
  <r>
    <n v="1987"/>
    <x v="11"/>
    <n v="67.75"/>
    <n v="57.39"/>
    <n v="58.58"/>
    <n v="53.81"/>
    <n v="75.819999999999993"/>
    <n v="68.73"/>
    <n v="51.28"/>
    <n v="42.5"/>
    <n v="44.04"/>
  </r>
  <r>
    <n v="1988"/>
    <x v="0"/>
    <n v="170.3"/>
    <n v="137.4"/>
    <n v="141.5"/>
    <n v="153.80000000000001"/>
    <n v="186.9"/>
    <n v="171.4"/>
    <n v="120.8"/>
    <n v="112.6"/>
    <n v="115.2"/>
  </r>
  <r>
    <n v="1988"/>
    <x v="1"/>
    <n v="306.60000000000002"/>
    <n v="272.60000000000002"/>
    <n v="256.2"/>
    <n v="288.60000000000002"/>
    <n v="384.7"/>
    <n v="308.89999999999998"/>
    <n v="235.8"/>
    <n v="225.7"/>
    <n v="258.89999999999998"/>
  </r>
  <r>
    <n v="1988"/>
    <x v="2"/>
    <n v="97.17"/>
    <n v="73.349999999999994"/>
    <n v="80.95"/>
    <n v="86.58"/>
    <n v="179.5"/>
    <n v="100.6"/>
    <n v="64.790000000000006"/>
    <n v="60.61"/>
    <n v="117.2"/>
  </r>
  <r>
    <n v="1988"/>
    <x v="3"/>
    <n v="47.59"/>
    <n v="33.92"/>
    <n v="39.950000000000003"/>
    <n v="38.07"/>
    <n v="76.56"/>
    <n v="47.44"/>
    <n v="30.28"/>
    <n v="25.68"/>
    <n v="39.950000000000003"/>
  </r>
  <r>
    <n v="1988"/>
    <x v="4"/>
    <n v="3.4340000000000002"/>
    <n v="2.3029999999999999"/>
    <n v="3.1659999999999999"/>
    <n v="2.6890000000000001"/>
    <n v="17.21"/>
    <n v="4.9089999999999998"/>
    <n v="2.2200000000000002"/>
    <n v="2.073"/>
    <n v="10.6"/>
  </r>
  <r>
    <n v="1988"/>
    <x v="5"/>
    <n v="0.27329999999999999"/>
    <n v="0.26869999999999999"/>
    <n v="0.27250000000000002"/>
    <n v="0.27560000000000001"/>
    <n v="60.15"/>
    <n v="0.28100000000000003"/>
    <n v="0.26850000000000002"/>
    <n v="0.27179999999999999"/>
    <n v="28.6"/>
  </r>
  <r>
    <n v="1988"/>
    <x v="6"/>
    <n v="10.87"/>
    <n v="8.4600000000000009"/>
    <n v="9.7469999999999999"/>
    <n v="8.6679999999999993"/>
    <n v="63.68"/>
    <n v="10.92"/>
    <n v="8.1229999999999993"/>
    <n v="7.3949999999999996"/>
    <n v="34.21"/>
  </r>
  <r>
    <n v="1988"/>
    <x v="7"/>
    <n v="25.03"/>
    <n v="17.399999999999999"/>
    <n v="20.9"/>
    <n v="19.27"/>
    <n v="22.68"/>
    <n v="24.94"/>
    <n v="16.16"/>
    <n v="14.54"/>
    <n v="14.06"/>
  </r>
  <r>
    <n v="1988"/>
    <x v="8"/>
    <n v="5.6639999999999997"/>
    <n v="4.18"/>
    <n v="4.944"/>
    <n v="4.5069999999999997"/>
    <n v="14.12"/>
    <n v="5.7619999999999996"/>
    <n v="3.9940000000000002"/>
    <n v="3.585"/>
    <n v="7.0640000000000001"/>
  </r>
  <r>
    <n v="1988"/>
    <x v="9"/>
    <n v="28.38"/>
    <n v="22.14"/>
    <n v="23.23"/>
    <n v="20.8"/>
    <n v="30.69"/>
    <n v="28.58"/>
    <n v="19.34"/>
    <n v="15.12"/>
    <n v="15.23"/>
  </r>
  <r>
    <n v="1988"/>
    <x v="10"/>
    <n v="103.4"/>
    <n v="76.760000000000005"/>
    <n v="78.98"/>
    <n v="80.209999999999994"/>
    <n v="117.4"/>
    <n v="104.7"/>
    <n v="63.57"/>
    <n v="52"/>
    <n v="55.46"/>
  </r>
  <r>
    <n v="1988"/>
    <x v="11"/>
    <n v="249.6"/>
    <n v="223.8"/>
    <n v="211.7"/>
    <n v="234.3"/>
    <n v="229.2"/>
    <n v="249.6"/>
    <n v="196.6"/>
    <n v="188.4"/>
    <n v="155"/>
  </r>
  <r>
    <n v="1989"/>
    <x v="0"/>
    <n v="185.7"/>
    <n v="156.5"/>
    <n v="151.1"/>
    <n v="168.2"/>
    <n v="322.89999999999998"/>
    <n v="190.5"/>
    <n v="133.9"/>
    <n v="126.1"/>
    <n v="218.1"/>
  </r>
  <r>
    <n v="1989"/>
    <x v="1"/>
    <n v="149.6"/>
    <n v="122.5"/>
    <n v="124.1"/>
    <n v="140.4"/>
    <n v="189.1"/>
    <n v="151.9"/>
    <n v="107.2"/>
    <n v="104.2"/>
    <n v="125.7"/>
  </r>
  <r>
    <n v="1989"/>
    <x v="2"/>
    <n v="116.2"/>
    <n v="75.760000000000005"/>
    <n v="90.13"/>
    <n v="100"/>
    <n v="167.3"/>
    <n v="118.2"/>
    <n v="64.349999999999994"/>
    <n v="59.45"/>
    <n v="92.89"/>
  </r>
  <r>
    <n v="1989"/>
    <x v="3"/>
    <n v="171.2"/>
    <n v="139.80000000000001"/>
    <n v="140.69999999999999"/>
    <n v="140.1"/>
    <n v="235"/>
    <n v="169.9"/>
    <n v="120"/>
    <n v="104.1"/>
    <n v="131.9"/>
  </r>
  <r>
    <n v="1989"/>
    <x v="4"/>
    <n v="646.79999999999995"/>
    <n v="464.2"/>
    <n v="533.1"/>
    <n v="543"/>
    <n v="554.1"/>
    <n v="648.4"/>
    <n v="411.6"/>
    <n v="372.7"/>
    <n v="313.8"/>
  </r>
  <r>
    <n v="1989"/>
    <x v="5"/>
    <n v="369.9"/>
    <n v="247.3"/>
    <n v="304.60000000000002"/>
    <n v="299.2"/>
    <n v="643.5"/>
    <n v="375.3"/>
    <n v="221.1"/>
    <n v="192.2"/>
    <n v="339.4"/>
  </r>
  <r>
    <n v="1989"/>
    <x v="6"/>
    <n v="22.36"/>
    <n v="14.45"/>
    <n v="19.46"/>
    <n v="16.8"/>
    <n v="95.83"/>
    <n v="23.55"/>
    <n v="13.69"/>
    <n v="11.77"/>
    <n v="48.65"/>
  </r>
  <r>
    <n v="1989"/>
    <x v="7"/>
    <n v="3.5030000000000001"/>
    <n v="3.1379999999999999"/>
    <n v="3.3959999999999999"/>
    <n v="3.47"/>
    <n v="16.28"/>
    <n v="3.5590000000000002"/>
    <n v="3.1139999999999999"/>
    <n v="3.2480000000000002"/>
    <n v="9.3710000000000004"/>
  </r>
  <r>
    <n v="1989"/>
    <x v="8"/>
    <n v="14.02"/>
    <n v="10.68"/>
    <n v="12.36"/>
    <n v="12.01"/>
    <n v="19.989999999999998"/>
    <n v="14.05"/>
    <n v="10.16"/>
    <n v="9.8089999999999993"/>
    <n v="12.23"/>
  </r>
  <r>
    <n v="1989"/>
    <x v="9"/>
    <n v="28.5"/>
    <n v="22.63"/>
    <n v="24.43"/>
    <n v="21.08"/>
    <n v="32.58"/>
    <n v="28.49"/>
    <n v="20.27"/>
    <n v="16.239999999999998"/>
    <n v="17.149999999999999"/>
  </r>
  <r>
    <n v="1989"/>
    <x v="10"/>
    <n v="108.4"/>
    <n v="102.5"/>
    <n v="92.07"/>
    <n v="85.55"/>
    <n v="128.19999999999999"/>
    <n v="109.2"/>
    <n v="89.19"/>
    <n v="71.33"/>
    <n v="72.34"/>
  </r>
  <r>
    <n v="1989"/>
    <x v="11"/>
    <n v="161.5"/>
    <n v="148"/>
    <n v="137.6"/>
    <n v="147.30000000000001"/>
    <n v="143.69999999999999"/>
    <n v="161.80000000000001"/>
    <n v="130.19999999999999"/>
    <n v="123.1"/>
    <n v="95.8"/>
  </r>
  <r>
    <n v="1990"/>
    <x v="0"/>
    <n v="152.69999999999999"/>
    <n v="117.5"/>
    <n v="126.3"/>
    <n v="126.7"/>
    <n v="289.39999999999998"/>
    <n v="157"/>
    <n v="103"/>
    <n v="89.29"/>
    <n v="177.6"/>
  </r>
  <r>
    <n v="1990"/>
    <x v="1"/>
    <n v="434.9"/>
    <n v="365.9"/>
    <n v="359.1"/>
    <n v="403.2"/>
    <n v="521.5"/>
    <n v="437.9"/>
    <n v="318.7"/>
    <n v="304.10000000000002"/>
    <n v="339.1"/>
  </r>
  <r>
    <n v="1990"/>
    <x v="2"/>
    <n v="56.69"/>
    <n v="41.4"/>
    <n v="46.58"/>
    <n v="51.38"/>
    <n v="149.19999999999999"/>
    <n v="59.95"/>
    <n v="36.979999999999997"/>
    <n v="35.590000000000003"/>
    <n v="92.4"/>
  </r>
  <r>
    <n v="1990"/>
    <x v="3"/>
    <n v="235.1"/>
    <n v="197.3"/>
    <n v="197.2"/>
    <n v="205.2"/>
    <n v="303.7"/>
    <n v="234.3"/>
    <n v="176.1"/>
    <n v="160"/>
    <n v="183.6"/>
  </r>
  <r>
    <n v="1990"/>
    <x v="4"/>
    <n v="536.5"/>
    <n v="405.2"/>
    <n v="446.1"/>
    <n v="460.3"/>
    <n v="688"/>
    <n v="542.29999999999995"/>
    <n v="367.3"/>
    <n v="329.6"/>
    <n v="398"/>
  </r>
  <r>
    <n v="1990"/>
    <x v="5"/>
    <n v="300.10000000000002"/>
    <n v="206.6"/>
    <n v="237.3"/>
    <n v="248.3"/>
    <n v="490"/>
    <n v="304.39999999999998"/>
    <n v="183"/>
    <n v="160"/>
    <n v="250.8"/>
  </r>
  <r>
    <n v="1990"/>
    <x v="6"/>
    <n v="318.5"/>
    <n v="247.3"/>
    <n v="270.89999999999998"/>
    <n v="269.89999999999998"/>
    <n v="476.7"/>
    <n v="323.39999999999998"/>
    <n v="221.2"/>
    <n v="199.4"/>
    <n v="273.2"/>
  </r>
  <r>
    <n v="1990"/>
    <x v="7"/>
    <n v="118.5"/>
    <n v="91.89"/>
    <n v="100.4"/>
    <n v="97.56"/>
    <n v="225.8"/>
    <n v="122"/>
    <n v="82.34"/>
    <n v="72.010000000000005"/>
    <n v="132.1"/>
  </r>
  <r>
    <n v="1990"/>
    <x v="8"/>
    <n v="250.1"/>
    <n v="215.1"/>
    <n v="215.1"/>
    <n v="204.4"/>
    <n v="306"/>
    <n v="253.9"/>
    <n v="193.8"/>
    <n v="169.2"/>
    <n v="201.9"/>
  </r>
  <r>
    <n v="1990"/>
    <x v="9"/>
    <n v="188.3"/>
    <n v="152"/>
    <n v="155"/>
    <n v="169.1"/>
    <n v="235.2"/>
    <n v="191.2"/>
    <n v="133"/>
    <n v="124.5"/>
    <n v="146.6"/>
  </r>
  <r>
    <n v="1990"/>
    <x v="10"/>
    <n v="85.06"/>
    <n v="67.97"/>
    <n v="70.55"/>
    <n v="67.03"/>
    <n v="108.4"/>
    <n v="86.59"/>
    <n v="59.41"/>
    <n v="49.39"/>
    <n v="61.45"/>
  </r>
  <r>
    <n v="1990"/>
    <x v="11"/>
    <n v="965.3"/>
    <n v="909.9"/>
    <n v="836.2"/>
    <n v="887.7"/>
    <n v="912.5"/>
    <n v="965.1"/>
    <n v="805.1"/>
    <n v="753.2"/>
    <n v="654.79999999999995"/>
  </r>
  <r>
    <n v="1991"/>
    <x v="0"/>
    <n v="207.4"/>
    <n v="186.7"/>
    <n v="179.8"/>
    <n v="199.8"/>
    <n v="344.8"/>
    <n v="208.7"/>
    <n v="167.2"/>
    <n v="164.5"/>
    <n v="274.39999999999998"/>
  </r>
  <r>
    <n v="1991"/>
    <x v="1"/>
    <n v="233.7"/>
    <n v="201.6"/>
    <n v="199.5"/>
    <n v="224.5"/>
    <n v="310"/>
    <n v="235.5"/>
    <n v="178.9"/>
    <n v="175.7"/>
    <n v="232.4"/>
  </r>
  <r>
    <n v="1991"/>
    <x v="2"/>
    <n v="77.040000000000006"/>
    <n v="57.04"/>
    <n v="65.2"/>
    <n v="63.09"/>
    <n v="119.5"/>
    <n v="78.08"/>
    <n v="51.15"/>
    <n v="45.02"/>
    <n v="76.97"/>
  </r>
  <r>
    <n v="1991"/>
    <x v="3"/>
    <n v="184.5"/>
    <n v="140.9"/>
    <n v="155.9"/>
    <n v="150.80000000000001"/>
    <n v="216.6"/>
    <n v="184.9"/>
    <n v="124.2"/>
    <n v="109"/>
    <n v="128"/>
  </r>
  <r>
    <n v="1991"/>
    <x v="4"/>
    <n v="194.4"/>
    <n v="138.80000000000001"/>
    <n v="158.9"/>
    <n v="152.30000000000001"/>
    <n v="220.1"/>
    <n v="196.8"/>
    <n v="121.1"/>
    <n v="102.4"/>
    <n v="118.2"/>
  </r>
  <r>
    <n v="1991"/>
    <x v="5"/>
    <n v="82.84"/>
    <n v="52.52"/>
    <n v="67.06"/>
    <n v="66.56"/>
    <n v="142.19999999999999"/>
    <n v="84.05"/>
    <n v="45.92"/>
    <n v="41.37"/>
    <n v="72.44"/>
  </r>
  <r>
    <n v="1991"/>
    <x v="6"/>
    <n v="6.62"/>
    <n v="5.7560000000000002"/>
    <n v="6.4059999999999997"/>
    <n v="6.0019999999999998"/>
    <n v="67.37"/>
    <n v="6.97"/>
    <n v="5.6890000000000001"/>
    <n v="5.4930000000000003"/>
    <n v="38.840000000000003"/>
  </r>
  <r>
    <n v="1991"/>
    <x v="7"/>
    <n v="53.85"/>
    <n v="39.04"/>
    <n v="44.65"/>
    <n v="41.63"/>
    <n v="75.680000000000007"/>
    <n v="54.1"/>
    <n v="35.71"/>
    <n v="31.28"/>
    <n v="44.55"/>
  </r>
  <r>
    <n v="1991"/>
    <x v="8"/>
    <n v="62.58"/>
    <n v="47.99"/>
    <n v="50.36"/>
    <n v="47.86"/>
    <n v="93.45"/>
    <n v="62.74"/>
    <n v="42.26"/>
    <n v="33.32"/>
    <n v="45.97"/>
  </r>
  <r>
    <n v="1991"/>
    <x v="9"/>
    <n v="48.42"/>
    <n v="38.479999999999997"/>
    <n v="40.479999999999997"/>
    <n v="34.979999999999997"/>
    <n v="48.05"/>
    <n v="48.4"/>
    <n v="34.03"/>
    <n v="26.61"/>
    <n v="27.65"/>
  </r>
  <r>
    <n v="1991"/>
    <x v="10"/>
    <n v="8.1920000000000002"/>
    <n v="6.7160000000000002"/>
    <n v="7.2969999999999997"/>
    <n v="6.96"/>
    <n v="21.25"/>
    <n v="9.2149999999999999"/>
    <n v="6.28"/>
    <n v="5.7809999999999997"/>
    <n v="12.03"/>
  </r>
  <r>
    <n v="1991"/>
    <x v="11"/>
    <n v="55.44"/>
    <n v="38.06"/>
    <n v="44.18"/>
    <n v="42.31"/>
    <n v="62.87"/>
    <n v="55.97"/>
    <n v="32.56"/>
    <n v="26.76"/>
    <n v="30.57"/>
  </r>
  <r>
    <n v="1992"/>
    <x v="0"/>
    <n v="181.6"/>
    <n v="142.4"/>
    <n v="148.69999999999999"/>
    <n v="160.6"/>
    <n v="196.5"/>
    <n v="181.8"/>
    <n v="124.1"/>
    <n v="114.9"/>
    <n v="115.7"/>
  </r>
  <r>
    <n v="1992"/>
    <x v="1"/>
    <n v="134"/>
    <n v="108.8"/>
    <n v="112.1"/>
    <n v="121.6"/>
    <n v="204.5"/>
    <n v="136.6"/>
    <n v="95.53"/>
    <n v="89.95"/>
    <n v="125.4"/>
  </r>
  <r>
    <n v="1992"/>
    <x v="2"/>
    <n v="157.5"/>
    <n v="120.9"/>
    <n v="129"/>
    <n v="144.69999999999999"/>
    <n v="192.1"/>
    <n v="158.69999999999999"/>
    <n v="105.7"/>
    <n v="101.6"/>
    <n v="116.7"/>
  </r>
  <r>
    <n v="1992"/>
    <x v="3"/>
    <n v="213.7"/>
    <n v="155"/>
    <n v="172"/>
    <n v="178.2"/>
    <n v="263.3"/>
    <n v="212.2"/>
    <n v="136.9"/>
    <n v="123.1"/>
    <n v="147.69999999999999"/>
  </r>
  <r>
    <n v="1992"/>
    <x v="4"/>
    <n v="198"/>
    <n v="137"/>
    <n v="158.30000000000001"/>
    <n v="160.5"/>
    <n v="230.8"/>
    <n v="202.5"/>
    <n v="123"/>
    <n v="107.1"/>
    <n v="120.6"/>
  </r>
  <r>
    <n v="1992"/>
    <x v="5"/>
    <n v="210.6"/>
    <n v="145.9"/>
    <n v="172.1"/>
    <n v="174.7"/>
    <n v="304.5"/>
    <n v="213.6"/>
    <n v="130.9"/>
    <n v="117.4"/>
    <n v="156.5"/>
  </r>
  <r>
    <n v="1992"/>
    <x v="6"/>
    <n v="512.9"/>
    <n v="386.6"/>
    <n v="424"/>
    <n v="438.4"/>
    <n v="634.79999999999995"/>
    <n v="515.5"/>
    <n v="340.2"/>
    <n v="309.5"/>
    <n v="355.7"/>
  </r>
  <r>
    <n v="1992"/>
    <x v="7"/>
    <n v="128.1"/>
    <n v="96.22"/>
    <n v="108"/>
    <n v="101.2"/>
    <n v="252.7"/>
    <n v="132.80000000000001"/>
    <n v="86.12"/>
    <n v="72.959999999999994"/>
    <n v="144"/>
  </r>
  <r>
    <n v="1992"/>
    <x v="8"/>
    <n v="338.6"/>
    <n v="290.3"/>
    <n v="285.7"/>
    <n v="297.7"/>
    <n v="436.2"/>
    <n v="342.3"/>
    <n v="255.5"/>
    <n v="233.5"/>
    <n v="278.7"/>
  </r>
  <r>
    <n v="1992"/>
    <x v="9"/>
    <n v="100.9"/>
    <n v="84.45"/>
    <n v="83.11"/>
    <n v="83.92"/>
    <n v="138.4"/>
    <n v="102.9"/>
    <n v="73.83"/>
    <n v="64.86"/>
    <n v="85.69"/>
  </r>
  <r>
    <n v="1992"/>
    <x v="10"/>
    <n v="604"/>
    <n v="560"/>
    <n v="520.4"/>
    <n v="535.5"/>
    <n v="606.20000000000005"/>
    <n v="605.20000000000005"/>
    <n v="493.5"/>
    <n v="449.4"/>
    <n v="428.8"/>
  </r>
  <r>
    <n v="1992"/>
    <x v="11"/>
    <n v="181.3"/>
    <n v="165.7"/>
    <n v="154.6"/>
    <n v="163.6"/>
    <n v="212.5"/>
    <n v="182.9"/>
    <n v="144"/>
    <n v="132.30000000000001"/>
    <n v="148.80000000000001"/>
  </r>
  <r>
    <n v="1993"/>
    <x v="0"/>
    <n v="483.4"/>
    <n v="440.9"/>
    <n v="416.1"/>
    <n v="445.6"/>
    <n v="614.6"/>
    <n v="486"/>
    <n v="387.3"/>
    <n v="362.6"/>
    <n v="446"/>
  </r>
  <r>
    <n v="1993"/>
    <x v="1"/>
    <n v="70.81"/>
    <n v="58.21"/>
    <n v="59.46"/>
    <n v="67.48"/>
    <n v="121.1"/>
    <n v="72.67"/>
    <n v="51.6"/>
    <n v="50.52"/>
    <n v="86.28"/>
  </r>
  <r>
    <n v="1993"/>
    <x v="2"/>
    <n v="524.1"/>
    <n v="451.8"/>
    <n v="450.3"/>
    <n v="508.5"/>
    <n v="668"/>
    <n v="527.70000000000005"/>
    <n v="400.6"/>
    <n v="397.5"/>
    <n v="481.5"/>
  </r>
  <r>
    <n v="1993"/>
    <x v="3"/>
    <n v="298.7"/>
    <n v="244.7"/>
    <n v="254"/>
    <n v="249.7"/>
    <n v="385.9"/>
    <n v="298"/>
    <n v="217"/>
    <n v="189.8"/>
    <n v="238.1"/>
  </r>
  <r>
    <n v="1993"/>
    <x v="4"/>
    <n v="35.479999999999997"/>
    <n v="20.89"/>
    <n v="28.99"/>
    <n v="24.12"/>
    <n v="77.03"/>
    <n v="37.07"/>
    <n v="18.579999999999998"/>
    <n v="14.76"/>
    <n v="42.59"/>
  </r>
  <r>
    <n v="1993"/>
    <x v="5"/>
    <n v="639.6"/>
    <n v="514.9"/>
    <n v="530.6"/>
    <n v="549"/>
    <n v="723.9"/>
    <n v="641"/>
    <n v="448.2"/>
    <n v="404.1"/>
    <n v="445.3"/>
  </r>
  <r>
    <n v="1993"/>
    <x v="6"/>
    <n v="86.04"/>
    <n v="57.48"/>
    <n v="68.06"/>
    <n v="66.39"/>
    <n v="169.1"/>
    <n v="88.68"/>
    <n v="50.35"/>
    <n v="42.01"/>
    <n v="90.27"/>
  </r>
  <r>
    <n v="1993"/>
    <x v="7"/>
    <n v="3.1629999999999998"/>
    <n v="2.613"/>
    <n v="2.9870000000000001"/>
    <n v="2.8420000000000001"/>
    <n v="18.010000000000002"/>
    <n v="3.1840000000000002"/>
    <n v="2.5630000000000002"/>
    <n v="2.5419999999999998"/>
    <n v="8.5310000000000006"/>
  </r>
  <r>
    <n v="1993"/>
    <x v="8"/>
    <n v="30.03"/>
    <n v="22.24"/>
    <n v="25.18"/>
    <n v="23.04"/>
    <n v="55.35"/>
    <n v="30.55"/>
    <n v="20.149999999999999"/>
    <n v="17.170000000000002"/>
    <n v="22.18"/>
  </r>
  <r>
    <n v="1993"/>
    <x v="9"/>
    <n v="6.1980000000000004"/>
    <n v="5.6360000000000001"/>
    <n v="5.907"/>
    <n v="5.7240000000000002"/>
    <n v="19.55"/>
    <n v="6.5090000000000003"/>
    <n v="5.5140000000000002"/>
    <n v="5.3079999999999998"/>
    <n v="11.49"/>
  </r>
  <r>
    <n v="1993"/>
    <x v="10"/>
    <n v="197.5"/>
    <n v="170.4"/>
    <n v="163.5"/>
    <n v="154.5"/>
    <n v="197.7"/>
    <n v="198.4"/>
    <n v="145.69999999999999"/>
    <n v="118.2"/>
    <n v="108.7"/>
  </r>
  <r>
    <n v="1993"/>
    <x v="11"/>
    <n v="78.400000000000006"/>
    <n v="69.349999999999994"/>
    <n v="65.13"/>
    <n v="65.569999999999993"/>
    <n v="128.4"/>
    <n v="80.61"/>
    <n v="59.72"/>
    <n v="51.33"/>
    <n v="75.92"/>
  </r>
  <r>
    <n v="1994"/>
    <x v="0"/>
    <n v="266.10000000000002"/>
    <n v="227.8"/>
    <n v="222"/>
    <n v="255.8"/>
    <n v="286.5"/>
    <n v="266.5"/>
    <n v="199.6"/>
    <n v="196.7"/>
    <n v="193.7"/>
  </r>
  <r>
    <n v="1994"/>
    <x v="1"/>
    <n v="205.6"/>
    <n v="174.1"/>
    <n v="173.1"/>
    <n v="198.2"/>
    <n v="313.60000000000002"/>
    <n v="209.4"/>
    <n v="154.19999999999999"/>
    <n v="151.80000000000001"/>
    <n v="216.9"/>
  </r>
  <r>
    <n v="1994"/>
    <x v="2"/>
    <n v="109.7"/>
    <n v="84.36"/>
    <n v="89.8"/>
    <n v="103.3"/>
    <n v="178.5"/>
    <n v="112"/>
    <n v="74.180000000000007"/>
    <n v="72.849999999999994"/>
    <n v="115.5"/>
  </r>
  <r>
    <n v="1994"/>
    <x v="3"/>
    <n v="321.7"/>
    <n v="261.8"/>
    <n v="270.39999999999998"/>
    <n v="279.2"/>
    <n v="409.6"/>
    <n v="319.7"/>
    <n v="232.5"/>
    <n v="211.8"/>
    <n v="246.5"/>
  </r>
  <r>
    <n v="1994"/>
    <x v="4"/>
    <n v="52.86"/>
    <n v="26.2"/>
    <n v="42.69"/>
    <n v="35.520000000000003"/>
    <n v="84.13"/>
    <n v="58.23"/>
    <n v="23.98"/>
    <n v="19.11"/>
    <n v="41.92"/>
  </r>
  <r>
    <n v="1994"/>
    <x v="5"/>
    <n v="208.1"/>
    <n v="160.19999999999999"/>
    <n v="175.6"/>
    <n v="168.7"/>
    <n v="215.7"/>
    <n v="208.5"/>
    <n v="143"/>
    <n v="121.9"/>
    <n v="117.6"/>
  </r>
  <r>
    <n v="1994"/>
    <x v="6"/>
    <n v="36.93"/>
    <n v="22.34"/>
    <n v="31.89"/>
    <n v="29.3"/>
    <n v="147.69999999999999"/>
    <n v="39.39"/>
    <n v="20.53"/>
    <n v="18.440000000000001"/>
    <n v="74.91"/>
  </r>
  <r>
    <n v="1994"/>
    <x v="7"/>
    <n v="168.9"/>
    <n v="142.6"/>
    <n v="145.69999999999999"/>
    <n v="141.1"/>
    <n v="234.3"/>
    <n v="170"/>
    <n v="128.80000000000001"/>
    <n v="113.5"/>
    <n v="142"/>
  </r>
  <r>
    <n v="1994"/>
    <x v="8"/>
    <n v="2.0739999999999998"/>
    <n v="2.0680000000000001"/>
    <n v="2.0720000000000001"/>
    <n v="2.1280000000000001"/>
    <n v="25.45"/>
    <n v="2.2759999999999998"/>
    <n v="2.0680000000000001"/>
    <n v="2.1240000000000001"/>
    <n v="14.91"/>
  </r>
  <r>
    <n v="1994"/>
    <x v="9"/>
    <n v="0.28220000000000001"/>
    <n v="0.28110000000000002"/>
    <n v="0.28189999999999998"/>
    <n v="0.28939999999999999"/>
    <n v="0.90129999999999999"/>
    <n v="0.34079999999999999"/>
    <n v="0.28100000000000003"/>
    <n v="0.28860000000000002"/>
    <n v="0.73089999999999999"/>
  </r>
  <r>
    <n v="1994"/>
    <x v="10"/>
    <n v="28.34"/>
    <n v="20.61"/>
    <n v="23.38"/>
    <n v="21.28"/>
    <n v="28.47"/>
    <n v="28.67"/>
    <n v="18.3"/>
    <n v="15.02"/>
    <n v="15.27"/>
  </r>
  <r>
    <n v="1994"/>
    <x v="11"/>
    <n v="105.3"/>
    <n v="96.28"/>
    <n v="89.26"/>
    <n v="93.26"/>
    <n v="118.5"/>
    <n v="106.5"/>
    <n v="83.49"/>
    <n v="75.63"/>
    <n v="76.489999999999995"/>
  </r>
  <r>
    <n v="1995"/>
    <x v="0"/>
    <n v="243.9"/>
    <n v="207"/>
    <n v="202.2"/>
    <n v="221.1"/>
    <n v="285.3"/>
    <n v="245.8"/>
    <n v="179.1"/>
    <n v="168.4"/>
    <n v="186.1"/>
  </r>
  <r>
    <n v="1995"/>
    <x v="1"/>
    <n v="235.9"/>
    <n v="203.4"/>
    <n v="200.8"/>
    <n v="226.6"/>
    <n v="278.3"/>
    <n v="237.4"/>
    <n v="179.8"/>
    <n v="177.2"/>
    <n v="195.9"/>
  </r>
  <r>
    <n v="1995"/>
    <x v="2"/>
    <n v="208.2"/>
    <n v="184.3"/>
    <n v="177.8"/>
    <n v="196.8"/>
    <n v="337.3"/>
    <n v="212.1"/>
    <n v="163.30000000000001"/>
    <n v="158.30000000000001"/>
    <n v="235.5"/>
  </r>
  <r>
    <n v="1995"/>
    <x v="3"/>
    <n v="384.9"/>
    <n v="307.39999999999998"/>
    <n v="323.7"/>
    <n v="328.5"/>
    <n v="452.8"/>
    <n v="383.4"/>
    <n v="271.7"/>
    <n v="243.8"/>
    <n v="273.7"/>
  </r>
  <r>
    <n v="1995"/>
    <x v="4"/>
    <n v="415.2"/>
    <n v="305.60000000000002"/>
    <n v="344.4"/>
    <n v="338.5"/>
    <n v="471.5"/>
    <n v="417.6"/>
    <n v="268.89999999999998"/>
    <n v="231.9"/>
    <n v="254.2"/>
  </r>
  <r>
    <n v="1995"/>
    <x v="5"/>
    <n v="297.89999999999998"/>
    <n v="200.7"/>
    <n v="240"/>
    <n v="237.4"/>
    <n v="432.8"/>
    <n v="300.39999999999998"/>
    <n v="177.3"/>
    <n v="153"/>
    <n v="220.6"/>
  </r>
  <r>
    <n v="1995"/>
    <x v="6"/>
    <n v="47.29"/>
    <n v="26.67"/>
    <n v="38.01"/>
    <n v="33.51"/>
    <n v="138"/>
    <n v="49.39"/>
    <n v="23.74"/>
    <n v="19.2"/>
    <n v="60.21"/>
  </r>
  <r>
    <n v="1995"/>
    <x v="7"/>
    <n v="74.569999999999993"/>
    <n v="48.08"/>
    <n v="59.84"/>
    <n v="55.37"/>
    <n v="112"/>
    <n v="74.89"/>
    <n v="42.38"/>
    <n v="34"/>
    <n v="49.28"/>
  </r>
  <r>
    <n v="1995"/>
    <x v="8"/>
    <n v="1.6679999999999999"/>
    <n v="1.665"/>
    <n v="1.667"/>
    <n v="1.724"/>
    <n v="2.722"/>
    <n v="1.74"/>
    <n v="1.665"/>
    <n v="1.722"/>
    <n v="2.298"/>
  </r>
  <r>
    <n v="1995"/>
    <x v="9"/>
    <n v="124"/>
    <n v="115.4"/>
    <n v="106.2"/>
    <n v="103.4"/>
    <n v="187.4"/>
    <n v="125.4"/>
    <n v="101.3"/>
    <n v="87.04"/>
    <n v="112"/>
  </r>
  <r>
    <n v="1995"/>
    <x v="10"/>
    <n v="109.8"/>
    <n v="95.33"/>
    <n v="92.51"/>
    <n v="88.85"/>
    <n v="127.7"/>
    <n v="110.9"/>
    <n v="82.53"/>
    <n v="69.28"/>
    <n v="75.31"/>
  </r>
  <r>
    <n v="1995"/>
    <x v="11"/>
    <n v="74.53"/>
    <n v="63.97"/>
    <n v="62.16"/>
    <n v="68.89"/>
    <n v="98.75"/>
    <n v="75.48"/>
    <n v="55.55"/>
    <n v="52.28"/>
    <n v="62.16"/>
  </r>
  <r>
    <n v="1996"/>
    <x v="0"/>
    <n v="459.6"/>
    <n v="400.3"/>
    <n v="386.6"/>
    <n v="436"/>
    <n v="544.29999999999995"/>
    <n v="462.2"/>
    <n v="351.6"/>
    <n v="341.9"/>
    <n v="375.3"/>
  </r>
  <r>
    <n v="1996"/>
    <x v="1"/>
    <n v="125.7"/>
    <n v="107.4"/>
    <n v="105.1"/>
    <n v="115.5"/>
    <n v="214.6"/>
    <n v="129.80000000000001"/>
    <n v="93.48"/>
    <n v="88.19"/>
    <n v="144"/>
  </r>
  <r>
    <n v="1996"/>
    <x v="2"/>
    <n v="235.9"/>
    <n v="214"/>
    <n v="203.2"/>
    <n v="221.1"/>
    <n v="353.7"/>
    <n v="239.1"/>
    <n v="190.1"/>
    <n v="181.9"/>
    <n v="252.6"/>
  </r>
  <r>
    <n v="1996"/>
    <x v="3"/>
    <n v="396.6"/>
    <n v="316.7"/>
    <n v="330.3"/>
    <n v="349.5"/>
    <n v="422.3"/>
    <n v="395.9"/>
    <n v="282"/>
    <n v="261.8"/>
    <n v="266"/>
  </r>
  <r>
    <n v="1996"/>
    <x v="4"/>
    <n v="415.3"/>
    <n v="306.3"/>
    <n v="343.6"/>
    <n v="342.4"/>
    <n v="611.5"/>
    <n v="417"/>
    <n v="273.5"/>
    <n v="240.4"/>
    <n v="346.7"/>
  </r>
  <r>
    <n v="1996"/>
    <x v="5"/>
    <n v="226.9"/>
    <n v="138.69999999999999"/>
    <n v="184.9"/>
    <n v="179.2"/>
    <n v="363.6"/>
    <n v="228.6"/>
    <n v="124"/>
    <n v="108.3"/>
    <n v="171.7"/>
  </r>
  <r>
    <n v="1996"/>
    <x v="6"/>
    <n v="54.02"/>
    <n v="38.28"/>
    <n v="46.8"/>
    <n v="41.16"/>
    <n v="104.5"/>
    <n v="55.43"/>
    <n v="35.46"/>
    <n v="29.88"/>
    <n v="50.68"/>
  </r>
  <r>
    <n v="1996"/>
    <x v="7"/>
    <n v="7.633"/>
    <n v="4.9569999999999999"/>
    <n v="6.8369999999999997"/>
    <n v="5.6970000000000001"/>
    <n v="24.76"/>
    <n v="7.94"/>
    <n v="4.6420000000000003"/>
    <n v="3.9140000000000001"/>
    <n v="12.99"/>
  </r>
  <r>
    <n v="1996"/>
    <x v="8"/>
    <n v="102.2"/>
    <n v="89.83"/>
    <n v="85.28"/>
    <n v="80.45"/>
    <n v="93.27"/>
    <n v="103.3"/>
    <n v="79.25"/>
    <n v="64.84"/>
    <n v="55.22"/>
  </r>
  <r>
    <n v="1996"/>
    <x v="9"/>
    <n v="22.77"/>
    <n v="17.04"/>
    <n v="18.899999999999999"/>
    <n v="17.79"/>
    <n v="101.5"/>
    <n v="25.69"/>
    <n v="15.43"/>
    <n v="13.14"/>
    <n v="51.03"/>
  </r>
  <r>
    <n v="1996"/>
    <x v="10"/>
    <n v="88.83"/>
    <n v="75.16"/>
    <n v="72.12"/>
    <n v="81.900000000000006"/>
    <n v="80.75"/>
    <n v="89.74"/>
    <n v="63.95"/>
    <n v="62.5"/>
    <n v="48.25"/>
  </r>
  <r>
    <n v="1996"/>
    <x v="11"/>
    <n v="456.7"/>
    <n v="419.1"/>
    <n v="388.7"/>
    <n v="415"/>
    <n v="542.4"/>
    <n v="459.2"/>
    <n v="366.2"/>
    <n v="339.3"/>
    <n v="371.2"/>
  </r>
  <r>
    <n v="1997"/>
    <x v="0"/>
    <n v="148.6"/>
    <n v="122.8"/>
    <n v="126.6"/>
    <n v="140.1"/>
    <n v="232.5"/>
    <n v="151.80000000000001"/>
    <n v="109.3"/>
    <n v="106.6"/>
    <n v="164.6"/>
  </r>
  <r>
    <n v="1997"/>
    <x v="1"/>
    <n v="578.1"/>
    <n v="519.4"/>
    <n v="497.7"/>
    <n v="558.5"/>
    <n v="615.5"/>
    <n v="580.79999999999995"/>
    <n v="464.2"/>
    <n v="459.5"/>
    <n v="461.6"/>
  </r>
  <r>
    <n v="1997"/>
    <x v="2"/>
    <n v="205.8"/>
    <n v="176.4"/>
    <n v="175.7"/>
    <n v="172.9"/>
    <n v="312.89999999999998"/>
    <n v="207.1"/>
    <n v="157"/>
    <n v="136.9"/>
    <n v="216"/>
  </r>
  <r>
    <n v="1997"/>
    <x v="3"/>
    <n v="87.74"/>
    <n v="63.11"/>
    <n v="73.150000000000006"/>
    <n v="67.72"/>
    <n v="118.2"/>
    <n v="88.01"/>
    <n v="56.18"/>
    <n v="46.94"/>
    <n v="69.25"/>
  </r>
  <r>
    <n v="1997"/>
    <x v="4"/>
    <n v="778.1"/>
    <n v="574.1"/>
    <n v="660"/>
    <n v="672.1"/>
    <n v="834.6"/>
    <n v="780.4"/>
    <n v="514.6"/>
    <n v="472.9"/>
    <n v="483.4"/>
  </r>
  <r>
    <n v="1997"/>
    <x v="5"/>
    <n v="703.4"/>
    <n v="495.3"/>
    <n v="591.1"/>
    <n v="593.9"/>
    <n v="918.6"/>
    <n v="707"/>
    <n v="447.1"/>
    <n v="405.1"/>
    <n v="513.70000000000005"/>
  </r>
  <r>
    <n v="1997"/>
    <x v="6"/>
    <n v="174.7"/>
    <n v="139"/>
    <n v="144.4"/>
    <n v="145.80000000000001"/>
    <n v="293.7"/>
    <n v="177.6"/>
    <n v="124.1"/>
    <n v="108.7"/>
    <n v="165.5"/>
  </r>
  <r>
    <n v="1997"/>
    <x v="7"/>
    <n v="124.4"/>
    <n v="95.28"/>
    <n v="103.7"/>
    <n v="101.2"/>
    <n v="187.3"/>
    <n v="126.5"/>
    <n v="84.43"/>
    <n v="72.97"/>
    <n v="103.2"/>
  </r>
  <r>
    <n v="1997"/>
    <x v="8"/>
    <n v="42.2"/>
    <n v="32.380000000000003"/>
    <n v="35.29"/>
    <n v="33.64"/>
    <n v="88.53"/>
    <n v="43.25"/>
    <n v="28.79"/>
    <n v="24.45"/>
    <n v="45.23"/>
  </r>
  <r>
    <n v="1997"/>
    <x v="9"/>
    <n v="12.59"/>
    <n v="9.907"/>
    <n v="10.87"/>
    <n v="9.6150000000000002"/>
    <n v="18.059999999999999"/>
    <n v="12.71"/>
    <n v="8.9619999999999997"/>
    <n v="7.5090000000000003"/>
    <n v="10.56"/>
  </r>
  <r>
    <n v="1997"/>
    <x v="10"/>
    <n v="12.97"/>
    <n v="11.41"/>
    <n v="11.19"/>
    <n v="14.42"/>
    <n v="19.91"/>
    <n v="13.31"/>
    <n v="10.199999999999999"/>
    <n v="11.63"/>
    <n v="14.07"/>
  </r>
  <r>
    <n v="1997"/>
    <x v="11"/>
    <n v="83.17"/>
    <n v="72.05"/>
    <n v="68.260000000000005"/>
    <n v="74.19"/>
    <n v="94.87"/>
    <n v="83.91"/>
    <n v="60.79"/>
    <n v="56.16"/>
    <n v="56.17"/>
  </r>
  <r>
    <n v="1998"/>
    <x v="0"/>
    <n v="306.39999999999998"/>
    <n v="266.60000000000002"/>
    <n v="257.39999999999998"/>
    <n v="284.3"/>
    <n v="364.3"/>
    <n v="308.39999999999998"/>
    <n v="232.8"/>
    <n v="222.9"/>
    <n v="245.9"/>
  </r>
  <r>
    <n v="1998"/>
    <x v="1"/>
    <n v="217.9"/>
    <n v="192.5"/>
    <n v="186.8"/>
    <n v="198.4"/>
    <n v="265.5"/>
    <n v="219.3"/>
    <n v="170.7"/>
    <n v="160.69999999999999"/>
    <n v="183.7"/>
  </r>
  <r>
    <n v="1998"/>
    <x v="2"/>
    <n v="211.4"/>
    <n v="161.9"/>
    <n v="174.5"/>
    <n v="175.3"/>
    <n v="246.8"/>
    <n v="212.1"/>
    <n v="143.80000000000001"/>
    <n v="125.7"/>
    <n v="145.4"/>
  </r>
  <r>
    <n v="1998"/>
    <x v="3"/>
    <n v="357.6"/>
    <n v="254.3"/>
    <n v="295.10000000000002"/>
    <n v="293.7"/>
    <n v="413.1"/>
    <n v="357.2"/>
    <n v="228.2"/>
    <n v="201.1"/>
    <n v="227.8"/>
  </r>
  <r>
    <n v="1998"/>
    <x v="4"/>
    <n v="75.91"/>
    <n v="39.1"/>
    <n v="60.13"/>
    <n v="53.63"/>
    <n v="115.5"/>
    <n v="77.97"/>
    <n v="35.200000000000003"/>
    <n v="28.69"/>
    <n v="51.88"/>
  </r>
  <r>
    <n v="1998"/>
    <x v="5"/>
    <n v="436"/>
    <n v="308.39999999999998"/>
    <n v="361.1"/>
    <n v="368.3"/>
    <n v="532.6"/>
    <n v="439.7"/>
    <n v="273.8"/>
    <n v="246.9"/>
    <n v="283.10000000000002"/>
  </r>
  <r>
    <n v="1998"/>
    <x v="6"/>
    <n v="190.6"/>
    <n v="133"/>
    <n v="158.5"/>
    <n v="154.9"/>
    <n v="308.3"/>
    <n v="193.6"/>
    <n v="118.7"/>
    <n v="103.4"/>
    <n v="164.5"/>
  </r>
  <r>
    <n v="1998"/>
    <x v="7"/>
    <n v="400.6"/>
    <n v="355.5"/>
    <n v="340.2"/>
    <n v="347.5"/>
    <n v="479.7"/>
    <n v="402.9"/>
    <n v="314.5"/>
    <n v="282.89999999999998"/>
    <n v="306.7"/>
  </r>
  <r>
    <n v="1998"/>
    <x v="8"/>
    <n v="26.1"/>
    <n v="18.75"/>
    <n v="21.13"/>
    <n v="23.07"/>
    <n v="92.72"/>
    <n v="27.12"/>
    <n v="16.579999999999998"/>
    <n v="15.36"/>
    <n v="58.98"/>
  </r>
  <r>
    <n v="1998"/>
    <x v="9"/>
    <n v="18.21"/>
    <n v="11.95"/>
    <n v="14.38"/>
    <n v="16.61"/>
    <n v="37.4"/>
    <n v="19.45"/>
    <n v="10.52"/>
    <n v="10.02"/>
    <n v="23.81"/>
  </r>
  <r>
    <n v="1998"/>
    <x v="10"/>
    <n v="20.77"/>
    <n v="14.38"/>
    <n v="15.95"/>
    <n v="18.920000000000002"/>
    <n v="26.1"/>
    <n v="21.03"/>
    <n v="12.27"/>
    <n v="11.77"/>
    <n v="15.47"/>
  </r>
  <r>
    <n v="1998"/>
    <x v="11"/>
    <n v="35.86"/>
    <n v="33.159999999999997"/>
    <n v="29.9"/>
    <n v="33.08"/>
    <n v="52.87"/>
    <n v="36.61"/>
    <n v="28.15"/>
    <n v="26.51"/>
    <n v="35.96"/>
  </r>
  <r>
    <n v="1999"/>
    <x v="0"/>
    <n v="525"/>
    <n v="464.6"/>
    <n v="445.3"/>
    <n v="502"/>
    <n v="578.9"/>
    <n v="526.5"/>
    <n v="404.8"/>
    <n v="395.6"/>
    <n v="409.8"/>
  </r>
  <r>
    <n v="1999"/>
    <x v="1"/>
    <n v="81.069999999999993"/>
    <n v="68.010000000000005"/>
    <n v="66.11"/>
    <n v="76.16"/>
    <n v="158"/>
    <n v="84.56"/>
    <n v="58.46"/>
    <n v="57.09"/>
    <n v="106.7"/>
  </r>
  <r>
    <n v="1999"/>
    <x v="2"/>
    <n v="169.7"/>
    <n v="139.69999999999999"/>
    <n v="140.80000000000001"/>
    <n v="162.4"/>
    <n v="246.5"/>
    <n v="171.8"/>
    <n v="121.2"/>
    <n v="119.5"/>
    <n v="167.6"/>
  </r>
  <r>
    <n v="1999"/>
    <x v="3"/>
    <n v="350"/>
    <n v="285.8"/>
    <n v="290.8"/>
    <n v="302.60000000000002"/>
    <n v="455"/>
    <n v="349.6"/>
    <n v="249.1"/>
    <n v="225.6"/>
    <n v="276.89999999999998"/>
  </r>
  <r>
    <n v="1999"/>
    <x v="4"/>
    <n v="67.349999999999994"/>
    <n v="46.65"/>
    <n v="54.81"/>
    <n v="51.25"/>
    <n v="114.1"/>
    <n v="68.58"/>
    <n v="40.93"/>
    <n v="33.270000000000003"/>
    <n v="58.02"/>
  </r>
  <r>
    <n v="1999"/>
    <x v="5"/>
    <n v="110.1"/>
    <n v="66.83"/>
    <n v="88.14"/>
    <n v="81.14"/>
    <n v="142"/>
    <n v="111.9"/>
    <n v="58.57"/>
    <n v="48.31"/>
    <n v="66.44"/>
  </r>
  <r>
    <n v="1999"/>
    <x v="6"/>
    <n v="92.87"/>
    <n v="58.24"/>
    <n v="74.09"/>
    <n v="67.989999999999995"/>
    <n v="115.5"/>
    <n v="94.17"/>
    <n v="52.37"/>
    <n v="43.11"/>
    <n v="53.56"/>
  </r>
  <r>
    <n v="1999"/>
    <x v="7"/>
    <n v="29.5"/>
    <n v="20.83"/>
    <n v="25.14"/>
    <n v="22.76"/>
    <n v="38.08"/>
    <n v="29.64"/>
    <n v="19.53"/>
    <n v="17.2"/>
    <n v="20.61"/>
  </r>
  <r>
    <n v="1999"/>
    <x v="8"/>
    <n v="6.1740000000000004"/>
    <n v="4.4189999999999996"/>
    <n v="5.29"/>
    <n v="4.5609999999999999"/>
    <n v="6.6509999999999998"/>
    <n v="6.218"/>
    <n v="4.0579999999999998"/>
    <n v="3.468"/>
    <n v="3.8769999999999998"/>
  </r>
  <r>
    <n v="1999"/>
    <x v="9"/>
    <n v="10.53"/>
    <n v="7.8730000000000002"/>
    <n v="9.3239999999999998"/>
    <n v="8.7170000000000005"/>
    <n v="17.59"/>
    <n v="10.94"/>
    <n v="7.4329999999999998"/>
    <n v="6.83"/>
    <n v="10.65"/>
  </r>
  <r>
    <n v="1999"/>
    <x v="10"/>
    <n v="42.46"/>
    <n v="37.01"/>
    <n v="36.54"/>
    <n v="31.85"/>
    <n v="47.3"/>
    <n v="42.66"/>
    <n v="32.700000000000003"/>
    <n v="25.07"/>
    <n v="24.41"/>
  </r>
  <r>
    <n v="1999"/>
    <x v="11"/>
    <n v="61.37"/>
    <n v="45.76"/>
    <n v="50.71"/>
    <n v="46"/>
    <n v="67.05"/>
    <n v="62.2"/>
    <n v="39.72"/>
    <n v="31.96"/>
    <n v="33.69"/>
  </r>
  <r>
    <n v="2000"/>
    <x v="0"/>
    <n v="89.04"/>
    <n v="75.099999999999994"/>
    <n v="73.06"/>
    <n v="78.22"/>
    <n v="119.9"/>
    <n v="90.36"/>
    <n v="63.83"/>
    <n v="57.19"/>
    <n v="68.83"/>
  </r>
  <r>
    <n v="2000"/>
    <x v="1"/>
    <n v="353.1"/>
    <n v="312.60000000000002"/>
    <n v="297.3"/>
    <n v="334.4"/>
    <n v="420.2"/>
    <n v="354.2"/>
    <n v="272.8"/>
    <n v="265.10000000000002"/>
    <n v="297"/>
  </r>
  <r>
    <n v="2000"/>
    <x v="2"/>
    <n v="62.79"/>
    <n v="42.27"/>
    <n v="49.96"/>
    <n v="48.2"/>
    <n v="131.80000000000001"/>
    <n v="64.77"/>
    <n v="36.75"/>
    <n v="31.07"/>
    <n v="78.55"/>
  </r>
  <r>
    <n v="2000"/>
    <x v="3"/>
    <n v="347.5"/>
    <n v="285"/>
    <n v="293.7"/>
    <n v="307.8"/>
    <n v="412.8"/>
    <n v="345.8"/>
    <n v="257.60000000000002"/>
    <n v="239.9"/>
    <n v="266.60000000000002"/>
  </r>
  <r>
    <n v="2000"/>
    <x v="4"/>
    <n v="430"/>
    <n v="322.39999999999998"/>
    <n v="352.7"/>
    <n v="368.5"/>
    <n v="508.3"/>
    <n v="435.9"/>
    <n v="287.2"/>
    <n v="257.2"/>
    <n v="291.10000000000002"/>
  </r>
  <r>
    <n v="2000"/>
    <x v="5"/>
    <n v="530.6"/>
    <n v="420.4"/>
    <n v="442.1"/>
    <n v="455.7"/>
    <n v="772.3"/>
    <n v="536.6"/>
    <n v="376.1"/>
    <n v="337.9"/>
    <n v="460.8"/>
  </r>
  <r>
    <n v="2000"/>
    <x v="6"/>
    <n v="176.7"/>
    <n v="144.80000000000001"/>
    <n v="150.6"/>
    <n v="144.6"/>
    <n v="277.39999999999998"/>
    <n v="179.4"/>
    <n v="129.9"/>
    <n v="113.1"/>
    <n v="166.6"/>
  </r>
  <r>
    <n v="2000"/>
    <x v="7"/>
    <n v="232.3"/>
    <n v="185.6"/>
    <n v="197.5"/>
    <n v="195.7"/>
    <n v="334.3"/>
    <n v="235.6"/>
    <n v="166.7"/>
    <n v="149"/>
    <n v="208.2"/>
  </r>
  <r>
    <n v="2000"/>
    <x v="8"/>
    <n v="153"/>
    <n v="133.6"/>
    <n v="130.80000000000001"/>
    <n v="134.80000000000001"/>
    <n v="203.5"/>
    <n v="155.6"/>
    <n v="118.4"/>
    <n v="108.7"/>
    <n v="131.80000000000001"/>
  </r>
  <r>
    <n v="2000"/>
    <x v="9"/>
    <n v="40.44"/>
    <n v="31.22"/>
    <n v="32.56"/>
    <n v="36.57"/>
    <n v="89.52"/>
    <n v="43.71"/>
    <n v="26.77"/>
    <n v="25.36"/>
    <n v="55.93"/>
  </r>
  <r>
    <n v="2000"/>
    <x v="10"/>
    <n v="39.549999999999997"/>
    <n v="28.46"/>
    <n v="30.84"/>
    <n v="31.96"/>
    <n v="46.62"/>
    <n v="40.270000000000003"/>
    <n v="24.1"/>
    <n v="21.63"/>
    <n v="25.89"/>
  </r>
  <r>
    <n v="2000"/>
    <x v="11"/>
    <n v="401.2"/>
    <n v="382.5"/>
    <n v="346.9"/>
    <n v="387.3"/>
    <n v="407.5"/>
    <n v="401.9"/>
    <n v="337.3"/>
    <n v="329.5"/>
    <n v="311.39999999999998"/>
  </r>
  <r>
    <n v="2001"/>
    <x v="0"/>
    <n v="114"/>
    <n v="88.38"/>
    <n v="94.49"/>
    <n v="108"/>
    <n v="162.6"/>
    <n v="116.7"/>
    <n v="77.62"/>
    <n v="76.2"/>
    <n v="113.6"/>
  </r>
  <r>
    <n v="2001"/>
    <x v="1"/>
    <n v="130"/>
    <n v="109.1"/>
    <n v="107.4"/>
    <n v="125.2"/>
    <n v="201.5"/>
    <n v="132.69999999999999"/>
    <n v="93.56"/>
    <n v="92.28"/>
    <n v="135.30000000000001"/>
  </r>
  <r>
    <n v="2001"/>
    <x v="2"/>
    <n v="48.57"/>
    <n v="34.32"/>
    <n v="39.229999999999997"/>
    <n v="39.270000000000003"/>
    <n v="84.53"/>
    <n v="49.84"/>
    <n v="30.27"/>
    <n v="26.25"/>
    <n v="50.56"/>
  </r>
  <r>
    <n v="2001"/>
    <x v="3"/>
    <n v="306.5"/>
    <n v="257.2"/>
    <n v="259.5"/>
    <n v="256.89999999999998"/>
    <n v="342"/>
    <n v="304.3"/>
    <n v="226.2"/>
    <n v="199.3"/>
    <n v="213.8"/>
  </r>
  <r>
    <n v="2001"/>
    <x v="4"/>
    <n v="268.3"/>
    <n v="213.9"/>
    <n v="223.3"/>
    <n v="215.9"/>
    <n v="298.3"/>
    <n v="272.5"/>
    <n v="186.5"/>
    <n v="156.9"/>
    <n v="169"/>
  </r>
  <r>
    <n v="2001"/>
    <x v="5"/>
    <n v="82.94"/>
    <n v="55.79"/>
    <n v="68.819999999999993"/>
    <n v="61.21"/>
    <n v="147.9"/>
    <n v="85.14"/>
    <n v="49.37"/>
    <n v="39.83"/>
    <n v="73.03"/>
  </r>
  <r>
    <n v="2001"/>
    <x v="6"/>
    <n v="40.159999999999997"/>
    <n v="28.61"/>
    <n v="33.270000000000003"/>
    <n v="30.6"/>
    <n v="55.77"/>
    <n v="40.04"/>
    <n v="25.98"/>
    <n v="21.5"/>
    <n v="28.69"/>
  </r>
  <r>
    <n v="2001"/>
    <x v="7"/>
    <n v="5.3769999999999998"/>
    <n v="4.702"/>
    <n v="5.15"/>
    <n v="5.1970000000000001"/>
    <n v="17.47"/>
    <n v="5.38"/>
    <n v="4.6500000000000004"/>
    <n v="4.7560000000000002"/>
    <n v="10.119999999999999"/>
  </r>
  <r>
    <n v="2001"/>
    <x v="8"/>
    <n v="43.09"/>
    <n v="30.8"/>
    <n v="35.96"/>
    <n v="33.35"/>
    <n v="53.03"/>
    <n v="43.08"/>
    <n v="28.16"/>
    <n v="24.54"/>
    <n v="28.82"/>
  </r>
  <r>
    <n v="2001"/>
    <x v="9"/>
    <n v="164.3"/>
    <n v="134.4"/>
    <n v="136"/>
    <n v="127.6"/>
    <n v="184"/>
    <n v="165.3"/>
    <n v="116.5"/>
    <n v="94.82"/>
    <n v="99.9"/>
  </r>
  <r>
    <n v="2001"/>
    <x v="10"/>
    <n v="107.2"/>
    <n v="95.66"/>
    <n v="89.42"/>
    <n v="89.96"/>
    <n v="107"/>
    <n v="107.8"/>
    <n v="81.510000000000005"/>
    <n v="70.11"/>
    <n v="61.65"/>
  </r>
  <r>
    <n v="2001"/>
    <x v="11"/>
    <n v="204.1"/>
    <n v="185.4"/>
    <n v="173.5"/>
    <n v="177.9"/>
    <n v="254.9"/>
    <n v="205.7"/>
    <n v="161.1"/>
    <n v="143"/>
    <n v="159.4"/>
  </r>
  <r>
    <n v="2002"/>
    <x v="0"/>
    <n v="148"/>
    <n v="117.7"/>
    <n v="120.4"/>
    <n v="131.30000000000001"/>
    <n v="174.3"/>
    <n v="148.69999999999999"/>
    <n v="103.3"/>
    <n v="95.4"/>
    <n v="107.3"/>
  </r>
  <r>
    <n v="2002"/>
    <x v="1"/>
    <n v="308.5"/>
    <n v="271.5"/>
    <n v="264.10000000000002"/>
    <n v="274.7"/>
    <n v="379.5"/>
    <n v="312.10000000000002"/>
    <n v="243.1"/>
    <n v="225.5"/>
    <n v="261.7"/>
  </r>
  <r>
    <n v="2002"/>
    <x v="2"/>
    <n v="225.2"/>
    <n v="191.9"/>
    <n v="187.7"/>
    <n v="199.7"/>
    <n v="261.7"/>
    <n v="226"/>
    <n v="168.9"/>
    <n v="155.4"/>
    <n v="168.8"/>
  </r>
  <r>
    <n v="2002"/>
    <x v="3"/>
    <n v="355.3"/>
    <n v="268.5"/>
    <n v="293.60000000000002"/>
    <n v="296.10000000000002"/>
    <n v="470.7"/>
    <n v="354.4"/>
    <n v="239.1"/>
    <n v="208.4"/>
    <n v="269.5"/>
  </r>
  <r>
    <n v="2002"/>
    <x v="4"/>
    <n v="544.70000000000005"/>
    <n v="369.3"/>
    <n v="442.6"/>
    <n v="449.4"/>
    <n v="634.20000000000005"/>
    <n v="545.79999999999995"/>
    <n v="331.5"/>
    <n v="291.7"/>
    <n v="332.9"/>
  </r>
  <r>
    <n v="2002"/>
    <x v="5"/>
    <n v="270.60000000000002"/>
    <n v="160.9"/>
    <n v="217.4"/>
    <n v="219.5"/>
    <n v="446.6"/>
    <n v="273.39999999999998"/>
    <n v="145.1"/>
    <n v="127.8"/>
    <n v="205.4"/>
  </r>
  <r>
    <n v="2002"/>
    <x v="6"/>
    <n v="4.125"/>
    <n v="3.9990000000000001"/>
    <n v="4.0679999999999996"/>
    <n v="4.165"/>
    <n v="69.25"/>
    <n v="6.6509999999999998"/>
    <n v="3.9860000000000002"/>
    <n v="4.0609999999999999"/>
    <n v="27.59"/>
  </r>
  <r>
    <n v="2002"/>
    <x v="7"/>
    <n v="11.28"/>
    <n v="9.3059999999999992"/>
    <n v="10.44"/>
    <n v="10.220000000000001"/>
    <n v="26.35"/>
    <n v="11.91"/>
    <n v="9.0980000000000008"/>
    <n v="8.9550000000000001"/>
    <n v="13.7"/>
  </r>
  <r>
    <n v="2002"/>
    <x v="8"/>
    <n v="70.55"/>
    <n v="50.1"/>
    <n v="56.26"/>
    <n v="51.65"/>
    <n v="87.3"/>
    <n v="71.010000000000005"/>
    <n v="43.44"/>
    <n v="35.5"/>
    <n v="41.83"/>
  </r>
  <r>
    <n v="2002"/>
    <x v="9"/>
    <n v="25.56"/>
    <n v="17.61"/>
    <n v="20.54"/>
    <n v="18.899999999999999"/>
    <n v="71.62"/>
    <n v="27.26"/>
    <n v="15.57"/>
    <n v="12.76"/>
    <n v="29.77"/>
  </r>
  <r>
    <n v="2002"/>
    <x v="10"/>
    <n v="109.2"/>
    <n v="94.45"/>
    <n v="87.88"/>
    <n v="88.28"/>
    <n v="145.19999999999999"/>
    <n v="111.2"/>
    <n v="79.540000000000006"/>
    <n v="65.56"/>
    <n v="74.19"/>
  </r>
  <r>
    <n v="2002"/>
    <x v="11"/>
    <n v="295.10000000000002"/>
    <n v="271.10000000000002"/>
    <n v="247.7"/>
    <n v="279.2"/>
    <n v="336.4"/>
    <n v="297.39999999999998"/>
    <n v="232.8"/>
    <n v="222.9"/>
    <n v="225.4"/>
  </r>
  <r>
    <n v="2003"/>
    <x v="0"/>
    <n v="128.30000000000001"/>
    <n v="102.5"/>
    <n v="107.4"/>
    <n v="121.9"/>
    <n v="222.8"/>
    <n v="133.19999999999999"/>
    <n v="90.49"/>
    <n v="87.96"/>
    <n v="146.6"/>
  </r>
  <r>
    <n v="2003"/>
    <x v="1"/>
    <n v="83.57"/>
    <n v="63.83"/>
    <n v="69.17"/>
    <n v="79.52"/>
    <n v="130.6"/>
    <n v="85.7"/>
    <n v="55.59"/>
    <n v="54.2"/>
    <n v="82.56"/>
  </r>
  <r>
    <n v="2003"/>
    <x v="2"/>
    <n v="334"/>
    <n v="291"/>
    <n v="282.8"/>
    <n v="315.60000000000002"/>
    <n v="433.8"/>
    <n v="337"/>
    <n v="257.10000000000002"/>
    <n v="250.1"/>
    <n v="303.89999999999998"/>
  </r>
  <r>
    <n v="2003"/>
    <x v="3"/>
    <n v="167.2"/>
    <n v="148.30000000000001"/>
    <n v="142.30000000000001"/>
    <n v="150.19999999999999"/>
    <n v="255.2"/>
    <n v="166.6"/>
    <n v="130.9"/>
    <n v="122.5"/>
    <n v="167.4"/>
  </r>
  <r>
    <n v="2003"/>
    <x v="4"/>
    <n v="404.1"/>
    <n v="295.60000000000002"/>
    <n v="330.8"/>
    <n v="333.5"/>
    <n v="459.7"/>
    <n v="408.4"/>
    <n v="259.10000000000002"/>
    <n v="225.2"/>
    <n v="255.4"/>
  </r>
  <r>
    <n v="2003"/>
    <x v="5"/>
    <n v="330.3"/>
    <n v="254.2"/>
    <n v="271.60000000000002"/>
    <n v="273.89999999999998"/>
    <n v="438.9"/>
    <n v="332.9"/>
    <n v="225.3"/>
    <n v="197.7"/>
    <n v="242.4"/>
  </r>
  <r>
    <n v="2003"/>
    <x v="6"/>
    <n v="592.6"/>
    <n v="479.3"/>
    <n v="488.7"/>
    <n v="496.6"/>
    <n v="716"/>
    <n v="595.4"/>
    <n v="420.9"/>
    <n v="369.4"/>
    <n v="421.2"/>
  </r>
  <r>
    <n v="2003"/>
    <x v="7"/>
    <n v="84.84"/>
    <n v="55.5"/>
    <n v="67.72"/>
    <n v="66.12"/>
    <n v="197.8"/>
    <n v="86.61"/>
    <n v="49.13"/>
    <n v="41.11"/>
    <n v="107.2"/>
  </r>
  <r>
    <n v="2003"/>
    <x v="8"/>
    <n v="117"/>
    <n v="89.47"/>
    <n v="98.58"/>
    <n v="94.85"/>
    <n v="150.30000000000001"/>
    <n v="118"/>
    <n v="79.41"/>
    <n v="68.39"/>
    <n v="84.36"/>
  </r>
  <r>
    <n v="2003"/>
    <x v="9"/>
    <n v="118.6"/>
    <n v="106.7"/>
    <n v="101.5"/>
    <n v="101.8"/>
    <n v="151"/>
    <n v="119.7"/>
    <n v="94.02"/>
    <n v="82.45"/>
    <n v="93.12"/>
  </r>
  <r>
    <n v="2003"/>
    <x v="10"/>
    <n v="186.3"/>
    <n v="164.6"/>
    <n v="157.6"/>
    <n v="169.6"/>
    <n v="171.7"/>
    <n v="186.3"/>
    <n v="142.9"/>
    <n v="133.80000000000001"/>
    <n v="114.1"/>
  </r>
  <r>
    <n v="2003"/>
    <x v="11"/>
    <n v="368.3"/>
    <n v="322.8"/>
    <n v="307.2"/>
    <n v="350.4"/>
    <n v="436.1"/>
    <n v="369.7"/>
    <n v="278.8"/>
    <n v="270.60000000000002"/>
    <n v="297.2"/>
  </r>
  <r>
    <n v="2004"/>
    <x v="0"/>
    <n v="70.95"/>
    <n v="57.08"/>
    <n v="59.72"/>
    <n v="62.91"/>
    <n v="155.19999999999999"/>
    <n v="72.66"/>
    <n v="50.89"/>
    <n v="46.35"/>
    <n v="105"/>
  </r>
  <r>
    <n v="2004"/>
    <x v="1"/>
    <n v="267.60000000000002"/>
    <n v="219.3"/>
    <n v="224.3"/>
    <n v="256.89999999999998"/>
    <n v="301.7"/>
    <n v="268.89999999999998"/>
    <n v="194.2"/>
    <n v="192.5"/>
    <n v="209.1"/>
  </r>
  <r>
    <n v="2004"/>
    <x v="2"/>
    <n v="207.9"/>
    <n v="166.2"/>
    <n v="172.6"/>
    <n v="171"/>
    <n v="255.4"/>
    <n v="209.5"/>
    <n v="146.5"/>
    <n v="126.6"/>
    <n v="151.6"/>
  </r>
  <r>
    <n v="2004"/>
    <x v="3"/>
    <n v="122.7"/>
    <n v="81.44"/>
    <n v="98.62"/>
    <n v="96.83"/>
    <n v="183.1"/>
    <n v="122.6"/>
    <n v="72.12"/>
    <n v="59.77"/>
    <n v="92.96"/>
  </r>
  <r>
    <n v="2004"/>
    <x v="4"/>
    <n v="820.8"/>
    <n v="561.79999999999995"/>
    <n v="675.7"/>
    <n v="682.2"/>
    <n v="882.2"/>
    <n v="816.6"/>
    <n v="512.29999999999995"/>
    <n v="456"/>
    <n v="471.4"/>
  </r>
  <r>
    <n v="2004"/>
    <x v="5"/>
    <n v="414.7"/>
    <n v="318.39999999999998"/>
    <n v="346.9"/>
    <n v="350.6"/>
    <n v="652.20000000000005"/>
    <n v="414.3"/>
    <n v="284.39999999999998"/>
    <n v="252.9"/>
    <n v="368.8"/>
  </r>
  <r>
    <n v="2004"/>
    <x v="6"/>
    <n v="47.32"/>
    <n v="37.61"/>
    <n v="40.99"/>
    <n v="36.58"/>
    <n v="103.3"/>
    <n v="49.34"/>
    <n v="34.200000000000003"/>
    <n v="28.48"/>
    <n v="57.8"/>
  </r>
  <r>
    <n v="2004"/>
    <x v="7"/>
    <n v="76.55"/>
    <n v="57.15"/>
    <n v="66.16"/>
    <n v="60.61"/>
    <n v="125.5"/>
    <n v="77.239999999999995"/>
    <n v="51.74"/>
    <n v="43.16"/>
    <n v="69.19"/>
  </r>
  <r>
    <n v="2004"/>
    <x v="8"/>
    <n v="10.220000000000001"/>
    <n v="7.7450000000000001"/>
    <n v="8.7469999999999999"/>
    <n v="8.234"/>
    <n v="29.9"/>
    <n v="10.35"/>
    <n v="6.9589999999999996"/>
    <n v="6.1859999999999999"/>
    <n v="16.38"/>
  </r>
  <r>
    <n v="2004"/>
    <x v="9"/>
    <n v="10.6"/>
    <n v="8.5429999999999993"/>
    <n v="9.3330000000000002"/>
    <n v="8.8859999999999992"/>
    <n v="25.33"/>
    <n v="11.74"/>
    <n v="7.9130000000000003"/>
    <n v="7.3140000000000001"/>
    <n v="15.32"/>
  </r>
  <r>
    <n v="2004"/>
    <x v="10"/>
    <n v="134.4"/>
    <n v="112.6"/>
    <n v="111.1"/>
    <n v="106.4"/>
    <n v="136.30000000000001"/>
    <n v="135.5"/>
    <n v="97.36"/>
    <n v="81.12"/>
    <n v="74.06"/>
  </r>
  <r>
    <n v="2004"/>
    <x v="11"/>
    <n v="267.89999999999998"/>
    <n v="243.9"/>
    <n v="226.9"/>
    <n v="251.1"/>
    <n v="280.5"/>
    <n v="269.10000000000002"/>
    <n v="211.8"/>
    <n v="203.2"/>
    <n v="188.2"/>
  </r>
  <r>
    <n v="2005"/>
    <x v="0"/>
    <n v="807.2"/>
    <n v="698.7"/>
    <n v="686.4"/>
    <n v="768.1"/>
    <n v="935.4"/>
    <n v="811.2"/>
    <n v="619.9"/>
    <n v="606.4"/>
    <n v="668.8"/>
  </r>
  <r>
    <n v="2005"/>
    <x v="1"/>
    <n v="195.3"/>
    <n v="163.1"/>
    <n v="164.2"/>
    <n v="188.2"/>
    <n v="260.2"/>
    <n v="197.1"/>
    <n v="143.19999999999999"/>
    <n v="141.1"/>
    <n v="181.4"/>
  </r>
  <r>
    <n v="2005"/>
    <x v="2"/>
    <n v="75.92"/>
    <n v="58.51"/>
    <n v="64.040000000000006"/>
    <n v="69.03"/>
    <n v="107.1"/>
    <n v="76.67"/>
    <n v="52.13"/>
    <n v="49.58"/>
    <n v="70.680000000000007"/>
  </r>
  <r>
    <n v="2005"/>
    <x v="3"/>
    <n v="467.1"/>
    <n v="414"/>
    <n v="399.8"/>
    <n v="404.6"/>
    <n v="548.20000000000005"/>
    <n v="468.9"/>
    <n v="365.3"/>
    <n v="323.7"/>
    <n v="361.4"/>
  </r>
  <r>
    <n v="2005"/>
    <x v="4"/>
    <n v="59.03"/>
    <n v="35.22"/>
    <n v="48.78"/>
    <n v="40.82"/>
    <n v="93.93"/>
    <n v="60.34"/>
    <n v="31.16"/>
    <n v="24.06"/>
    <n v="49.53"/>
  </r>
  <r>
    <n v="2005"/>
    <x v="5"/>
    <n v="4.2560000000000002"/>
    <n v="3.004"/>
    <n v="3.8660000000000001"/>
    <n v="3.2970000000000002"/>
    <n v="121.2"/>
    <n v="7.5789999999999997"/>
    <n v="2.8650000000000002"/>
    <n v="2.5110000000000001"/>
    <n v="62.37"/>
  </r>
  <r>
    <n v="2005"/>
    <x v="6"/>
    <n v="441.1"/>
    <n v="349.8"/>
    <n v="357.6"/>
    <n v="359.1"/>
    <n v="514.5"/>
    <n v="442.3"/>
    <n v="305.2"/>
    <n v="263.39999999999998"/>
    <n v="303.3"/>
  </r>
  <r>
    <n v="2005"/>
    <x v="7"/>
    <n v="117.8"/>
    <n v="101.5"/>
    <n v="98.69"/>
    <n v="99.57"/>
    <n v="187.8"/>
    <n v="119.3"/>
    <n v="90.13"/>
    <n v="80.19"/>
    <n v="113.4"/>
  </r>
  <r>
    <n v="2005"/>
    <x v="8"/>
    <n v="230.9"/>
    <n v="199.1"/>
    <n v="195.6"/>
    <n v="198"/>
    <n v="304.7"/>
    <n v="232.6"/>
    <n v="176.7"/>
    <n v="157.80000000000001"/>
    <n v="193.2"/>
  </r>
  <r>
    <n v="2005"/>
    <x v="9"/>
    <n v="94.71"/>
    <n v="85.62"/>
    <n v="80.5"/>
    <n v="85.68"/>
    <n v="128.19999999999999"/>
    <n v="95.65"/>
    <n v="74.930000000000007"/>
    <n v="69.92"/>
    <n v="85.38"/>
  </r>
  <r>
    <n v="2005"/>
    <x v="10"/>
    <n v="109.1"/>
    <n v="90.43"/>
    <n v="91.13"/>
    <n v="100.7"/>
    <n v="121.6"/>
    <n v="109.8"/>
    <n v="78.81"/>
    <n v="75.319999999999993"/>
    <n v="81.95"/>
  </r>
  <r>
    <n v="2005"/>
    <x v="11"/>
    <n v="330.4"/>
    <n v="313.8"/>
    <n v="283"/>
    <n v="322.10000000000002"/>
    <n v="342.6"/>
    <n v="331.1"/>
    <n v="272.60000000000002"/>
    <n v="268"/>
    <n v="261.2"/>
  </r>
  <r>
    <n v="2006"/>
    <x v="0"/>
    <n v="272"/>
    <n v="243.9"/>
    <n v="231.1"/>
    <n v="245.6"/>
    <n v="374.2"/>
    <n v="274"/>
    <n v="214.8"/>
    <n v="200.2"/>
    <n v="264.3"/>
  </r>
  <r>
    <n v="2006"/>
    <x v="1"/>
    <n v="199.1"/>
    <n v="174"/>
    <n v="168.3"/>
    <n v="185.5"/>
    <n v="257.7"/>
    <n v="200.4"/>
    <n v="152.9"/>
    <n v="145.4"/>
    <n v="181"/>
  </r>
  <r>
    <n v="2006"/>
    <x v="2"/>
    <n v="53.64"/>
    <n v="34.39"/>
    <n v="43.5"/>
    <n v="44.81"/>
    <n v="82.66"/>
    <n v="54.32"/>
    <n v="30.11"/>
    <n v="27.42"/>
    <n v="49.47"/>
  </r>
  <r>
    <n v="2006"/>
    <x v="3"/>
    <n v="87.61"/>
    <n v="52.31"/>
    <n v="69.180000000000007"/>
    <n v="62.59"/>
    <n v="106.8"/>
    <n v="87.52"/>
    <n v="46.1"/>
    <n v="37.54"/>
    <n v="51.8"/>
  </r>
  <r>
    <n v="2006"/>
    <x v="4"/>
    <n v="514.79999999999995"/>
    <n v="352.8"/>
    <n v="417.4"/>
    <n v="425.5"/>
    <n v="538.20000000000005"/>
    <n v="516.70000000000005"/>
    <n v="313.60000000000002"/>
    <n v="276.5"/>
    <n v="290.8"/>
  </r>
  <r>
    <n v="2006"/>
    <x v="5"/>
    <n v="728.5"/>
    <n v="513.5"/>
    <n v="603.79999999999995"/>
    <n v="624.20000000000005"/>
    <n v="864"/>
    <n v="718"/>
    <n v="460.8"/>
    <n v="418.2"/>
    <n v="483.7"/>
  </r>
  <r>
    <n v="2006"/>
    <x v="6"/>
    <n v="320.89999999999998"/>
    <n v="247.2"/>
    <n v="266.8"/>
    <n v="262.89999999999998"/>
    <n v="481.4"/>
    <n v="323.7"/>
    <n v="217.7"/>
    <n v="186.5"/>
    <n v="256.60000000000002"/>
  </r>
  <r>
    <n v="2006"/>
    <x v="7"/>
    <n v="20.56"/>
    <n v="16.86"/>
    <n v="17.920000000000002"/>
    <n v="16.96"/>
    <n v="76.27"/>
    <n v="21.37"/>
    <n v="15.36"/>
    <n v="13.72"/>
    <n v="44.65"/>
  </r>
  <r>
    <n v="2006"/>
    <x v="8"/>
    <n v="16.75"/>
    <n v="13.55"/>
    <n v="14.51"/>
    <n v="13.89"/>
    <n v="28.92"/>
    <n v="17.34"/>
    <n v="12.43"/>
    <n v="11.34"/>
    <n v="18.579999999999998"/>
  </r>
  <r>
    <n v="2006"/>
    <x v="9"/>
    <n v="243.1"/>
    <n v="218.9"/>
    <n v="207.2"/>
    <n v="203"/>
    <n v="254.3"/>
    <n v="244.2"/>
    <n v="193.4"/>
    <n v="167.5"/>
    <n v="160.69999999999999"/>
  </r>
  <r>
    <n v="2006"/>
    <x v="10"/>
    <n v="96.9"/>
    <n v="85.34"/>
    <n v="80.72"/>
    <n v="84.11"/>
    <n v="132.5"/>
    <n v="98.23"/>
    <n v="73.39"/>
    <n v="65.94"/>
    <n v="83.89"/>
  </r>
  <r>
    <n v="2006"/>
    <x v="11"/>
    <n v="556.79999999999995"/>
    <n v="508.3"/>
    <n v="478.8"/>
    <n v="503.2"/>
    <n v="604.70000000000005"/>
    <n v="556.6"/>
    <n v="448.1"/>
    <n v="417.4"/>
    <n v="426.9"/>
  </r>
  <r>
    <n v="2007"/>
    <x v="0"/>
    <n v="603.1"/>
    <n v="536.6"/>
    <n v="518.9"/>
    <n v="543.6"/>
    <n v="711.2"/>
    <n v="605.20000000000005"/>
    <n v="475.7"/>
    <n v="443.1"/>
    <n v="501.2"/>
  </r>
  <r>
    <n v="2007"/>
    <x v="1"/>
    <n v="159.9"/>
    <n v="139.80000000000001"/>
    <n v="136.9"/>
    <n v="155.30000000000001"/>
    <n v="218.4"/>
    <n v="161.19999999999999"/>
    <n v="124.2"/>
    <n v="123.1"/>
    <n v="159.6"/>
  </r>
  <r>
    <n v="2007"/>
    <x v="2"/>
    <n v="401.5"/>
    <n v="346.9"/>
    <n v="344.7"/>
    <n v="370.9"/>
    <n v="515.6"/>
    <n v="404.3"/>
    <n v="310.10000000000002"/>
    <n v="295.89999999999998"/>
    <n v="365.8"/>
  </r>
  <r>
    <n v="2007"/>
    <x v="3"/>
    <n v="300.7"/>
    <n v="260.89999999999998"/>
    <n v="258.10000000000002"/>
    <n v="260"/>
    <n v="345.6"/>
    <n v="301.8"/>
    <n v="229.3"/>
    <n v="203.8"/>
    <n v="224.3"/>
  </r>
  <r>
    <n v="2007"/>
    <x v="4"/>
    <n v="265.2"/>
    <n v="204.2"/>
    <n v="224.9"/>
    <n v="227.2"/>
    <n v="375"/>
    <n v="267.60000000000002"/>
    <n v="182.4"/>
    <n v="164.6"/>
    <n v="232"/>
  </r>
  <r>
    <n v="2007"/>
    <x v="5"/>
    <n v="139.69999999999999"/>
    <n v="86.33"/>
    <n v="112.8"/>
    <n v="111.9"/>
    <n v="205.9"/>
    <n v="141.5"/>
    <n v="74.819999999999993"/>
    <n v="63.56"/>
    <n v="103.8"/>
  </r>
  <r>
    <n v="2007"/>
    <x v="6"/>
    <n v="285.60000000000002"/>
    <n v="232.6"/>
    <n v="232.1"/>
    <n v="218.4"/>
    <n v="329.6"/>
    <n v="285.89999999999998"/>
    <n v="200.6"/>
    <n v="163.1"/>
    <n v="188.3"/>
  </r>
  <r>
    <n v="2007"/>
    <x v="7"/>
    <n v="546.1"/>
    <n v="463.9"/>
    <n v="462.4"/>
    <n v="498.2"/>
    <n v="660.9"/>
    <n v="549.70000000000005"/>
    <n v="412.4"/>
    <n v="390.3"/>
    <n v="451.3"/>
  </r>
  <r>
    <n v="2007"/>
    <x v="8"/>
    <n v="156"/>
    <n v="132.69999999999999"/>
    <n v="132.5"/>
    <n v="137.5"/>
    <n v="223.6"/>
    <n v="157.69999999999999"/>
    <n v="118"/>
    <n v="109.2"/>
    <n v="159.69999999999999"/>
  </r>
  <r>
    <n v="2007"/>
    <x v="9"/>
    <n v="72.150000000000006"/>
    <n v="59.4"/>
    <n v="60.52"/>
    <n v="59.31"/>
    <n v="108.7"/>
    <n v="72.97"/>
    <n v="51.41"/>
    <n v="44.13"/>
    <n v="63.59"/>
  </r>
  <r>
    <n v="2007"/>
    <x v="10"/>
    <n v="212.2"/>
    <n v="197.8"/>
    <n v="183"/>
    <n v="186.9"/>
    <n v="211.3"/>
    <n v="212.5"/>
    <n v="174"/>
    <n v="156.69999999999999"/>
    <n v="147.80000000000001"/>
  </r>
  <r>
    <n v="2007"/>
    <x v="11"/>
    <n v="548.20000000000005"/>
    <n v="500.4"/>
    <n v="466.8"/>
    <n v="532.6"/>
    <n v="632.20000000000005"/>
    <n v="549.4"/>
    <n v="437.9"/>
    <n v="431.3"/>
    <n v="477.5"/>
  </r>
  <r>
    <n v="2008"/>
    <x v="0"/>
    <n v="252"/>
    <n v="224.4"/>
    <n v="213.7"/>
    <n v="234.2"/>
    <n v="309.3"/>
    <n v="253.5"/>
    <n v="198.6"/>
    <n v="189.4"/>
    <n v="226.9"/>
  </r>
  <r>
    <n v="2008"/>
    <x v="1"/>
    <n v="628"/>
    <n v="565.5"/>
    <n v="530.6"/>
    <n v="609.1"/>
    <n v="746.8"/>
    <n v="631.4"/>
    <n v="494.7"/>
    <n v="488.9"/>
    <n v="563.29999999999995"/>
  </r>
  <r>
    <n v="2008"/>
    <x v="2"/>
    <n v="703.9"/>
    <n v="636.6"/>
    <n v="607.5"/>
    <n v="674.1"/>
    <n v="864.3"/>
    <n v="708.4"/>
    <n v="566.6"/>
    <n v="553.1"/>
    <n v="651.70000000000005"/>
  </r>
  <r>
    <n v="2008"/>
    <x v="3"/>
    <n v="142.6"/>
    <n v="107.8"/>
    <n v="118.3"/>
    <n v="113.9"/>
    <n v="189.1"/>
    <n v="143.30000000000001"/>
    <n v="95.52"/>
    <n v="80.739999999999995"/>
    <n v="113.8"/>
  </r>
  <r>
    <n v="2008"/>
    <x v="4"/>
    <n v="331.7"/>
    <n v="236.3"/>
    <n v="273.5"/>
    <n v="269.7"/>
    <n v="354"/>
    <n v="332.5"/>
    <n v="211.8"/>
    <n v="183.3"/>
    <n v="200.1"/>
  </r>
  <r>
    <n v="2008"/>
    <x v="5"/>
    <n v="662.1"/>
    <n v="490.9"/>
    <n v="547.4"/>
    <n v="560"/>
    <n v="760.6"/>
    <n v="665"/>
    <n v="442.6"/>
    <n v="393.9"/>
    <n v="434.4"/>
  </r>
  <r>
    <n v="2008"/>
    <x v="6"/>
    <n v="103"/>
    <n v="77.150000000000006"/>
    <n v="88.62"/>
    <n v="84.47"/>
    <n v="189"/>
    <n v="105.1"/>
    <n v="70.45"/>
    <n v="60.75"/>
    <n v="100.7"/>
  </r>
  <r>
    <n v="2008"/>
    <x v="7"/>
    <n v="3.0270000000000001"/>
    <n v="3.024"/>
    <n v="3.0270000000000001"/>
    <n v="3.1720000000000002"/>
    <n v="103.3"/>
    <n v="4.3460000000000001"/>
    <n v="3.024"/>
    <n v="3.169"/>
    <n v="53.58"/>
  </r>
  <r>
    <n v="2008"/>
    <x v="8"/>
    <n v="133.30000000000001"/>
    <n v="102.2"/>
    <n v="108"/>
    <n v="105.8"/>
    <n v="225.7"/>
    <n v="135.1"/>
    <n v="89.05"/>
    <n v="74.19"/>
    <n v="117.4"/>
  </r>
  <r>
    <n v="2008"/>
    <x v="9"/>
    <n v="10.74"/>
    <n v="8.2330000000000005"/>
    <n v="9.1229999999999993"/>
    <n v="8.8870000000000005"/>
    <n v="32.409999999999997"/>
    <n v="11.96"/>
    <n v="7.5419999999999998"/>
    <n v="6.8739999999999997"/>
    <n v="17.37"/>
  </r>
  <r>
    <n v="2008"/>
    <x v="10"/>
    <n v="48.72"/>
    <n v="39.729999999999997"/>
    <n v="38.39"/>
    <n v="38.06"/>
    <n v="58.67"/>
    <n v="49.47"/>
    <n v="33.03"/>
    <n v="27.12"/>
    <n v="30.49"/>
  </r>
  <r>
    <n v="2008"/>
    <x v="11"/>
    <n v="536.29999999999995"/>
    <n v="490.1"/>
    <n v="464.2"/>
    <n v="514.1"/>
    <n v="578.20000000000005"/>
    <n v="538.70000000000005"/>
    <n v="435.8"/>
    <n v="425.6"/>
    <n v="431.4"/>
  </r>
  <r>
    <n v="2009"/>
    <x v="0"/>
    <n v="30.63"/>
    <n v="24.53"/>
    <n v="25.76"/>
    <n v="28.49"/>
    <n v="96.96"/>
    <n v="30.86"/>
    <n v="21.68"/>
    <n v="20.55"/>
    <n v="67.069999999999993"/>
  </r>
  <r>
    <n v="2009"/>
    <x v="1"/>
    <n v="412.2"/>
    <n v="371.6"/>
    <n v="350.1"/>
    <n v="396.7"/>
    <n v="510.5"/>
    <n v="415.8"/>
    <n v="325.2"/>
    <n v="318"/>
    <n v="383.1"/>
  </r>
  <r>
    <n v="2009"/>
    <x v="2"/>
    <n v="295.3"/>
    <n v="269.5"/>
    <n v="249.5"/>
    <n v="278.10000000000002"/>
    <n v="384.3"/>
    <n v="296.8"/>
    <n v="235"/>
    <n v="226.9"/>
    <n v="287.60000000000002"/>
  </r>
  <r>
    <n v="2009"/>
    <x v="3"/>
    <n v="170.4"/>
    <n v="133.4"/>
    <n v="142"/>
    <n v="139.1"/>
    <n v="197.3"/>
    <n v="170.8"/>
    <n v="116.9"/>
    <n v="100.2"/>
    <n v="119.5"/>
  </r>
  <r>
    <n v="2009"/>
    <x v="4"/>
    <n v="229.5"/>
    <n v="156.69999999999999"/>
    <n v="192"/>
    <n v="183.2"/>
    <n v="254.5"/>
    <n v="230.7"/>
    <n v="139.80000000000001"/>
    <n v="120.7"/>
    <n v="142"/>
  </r>
  <r>
    <n v="2009"/>
    <x v="5"/>
    <n v="192.8"/>
    <n v="148"/>
    <n v="156"/>
    <n v="157.5"/>
    <n v="238.1"/>
    <n v="194.2"/>
    <n v="129.80000000000001"/>
    <n v="111.3"/>
    <n v="129.5"/>
  </r>
  <r>
    <n v="2009"/>
    <x v="6"/>
    <n v="43.92"/>
    <n v="30.21"/>
    <n v="35.79"/>
    <n v="34.020000000000003"/>
    <n v="88.36"/>
    <n v="44.85"/>
    <n v="27.05"/>
    <n v="22.71"/>
    <n v="44.34"/>
  </r>
  <r>
    <n v="2009"/>
    <x v="7"/>
    <n v="32.25"/>
    <n v="20.56"/>
    <n v="27.09"/>
    <n v="24.18"/>
    <n v="46.34"/>
    <n v="32.5"/>
    <n v="18.940000000000001"/>
    <n v="16.14"/>
    <n v="22.5"/>
  </r>
  <r>
    <n v="2009"/>
    <x v="8"/>
    <n v="5.6989999999999998"/>
    <n v="4.5229999999999997"/>
    <n v="5.258"/>
    <n v="4.88"/>
    <n v="9.1010000000000009"/>
    <n v="5.7140000000000004"/>
    <n v="4.3890000000000002"/>
    <n v="4.0949999999999998"/>
    <n v="5.8230000000000004"/>
  </r>
  <r>
    <n v="2009"/>
    <x v="9"/>
    <n v="17.43"/>
    <n v="14.56"/>
    <n v="15.87"/>
    <n v="14.81"/>
    <n v="22.14"/>
    <n v="17.63"/>
    <n v="13.97"/>
    <n v="13.07"/>
    <n v="15.75"/>
  </r>
  <r>
    <n v="2009"/>
    <x v="10"/>
    <n v="2.7450000000000001"/>
    <n v="1.986"/>
    <n v="2.355"/>
    <n v="2.2599999999999998"/>
    <n v="7.165"/>
    <n v="2.8250000000000002"/>
    <n v="1.8109999999999999"/>
    <n v="1.6910000000000001"/>
    <n v="4.8049999999999997"/>
  </r>
  <r>
    <n v="2009"/>
    <x v="11"/>
    <n v="164.2"/>
    <n v="138.19999999999999"/>
    <n v="135.6"/>
    <n v="136.6"/>
    <n v="159.80000000000001"/>
    <n v="164.1"/>
    <n v="119"/>
    <n v="102.2"/>
    <n v="90.78"/>
  </r>
  <r>
    <n v="2010"/>
    <x v="0"/>
    <n v="131.1"/>
    <n v="104.6"/>
    <n v="106.7"/>
    <n v="117.2"/>
    <n v="166.7"/>
    <n v="132.4"/>
    <n v="89.49"/>
    <n v="82.29"/>
    <n v="99.52"/>
  </r>
  <r>
    <n v="2010"/>
    <x v="1"/>
    <n v="100.9"/>
    <n v="88.93"/>
    <n v="85.75"/>
    <n v="93.33"/>
    <n v="156.1"/>
    <n v="102.3"/>
    <n v="77.69"/>
    <n v="73.16"/>
    <n v="105.2"/>
  </r>
  <r>
    <n v="2010"/>
    <x v="2"/>
    <n v="166.1"/>
    <n v="129.69999999999999"/>
    <n v="137.9"/>
    <n v="147.4"/>
    <n v="221"/>
    <n v="167.7"/>
    <n v="113.6"/>
    <n v="103.8"/>
    <n v="137.5"/>
  </r>
  <r>
    <n v="2010"/>
    <x v="3"/>
    <n v="203.9"/>
    <n v="170.1"/>
    <n v="172.4"/>
    <n v="185.3"/>
    <n v="223.1"/>
    <n v="202.7"/>
    <n v="152.4"/>
    <n v="142.69999999999999"/>
    <n v="141.5"/>
  </r>
  <r>
    <n v="2010"/>
    <x v="4"/>
    <n v="472.6"/>
    <n v="330.2"/>
    <n v="384.7"/>
    <n v="404.7"/>
    <n v="567.5"/>
    <n v="475.2"/>
    <n v="299.10000000000002"/>
    <n v="269.89999999999998"/>
    <n v="317.60000000000002"/>
  </r>
  <r>
    <n v="2010"/>
    <x v="5"/>
    <n v="522.20000000000005"/>
    <n v="372.4"/>
    <n v="422"/>
    <n v="428.3"/>
    <n v="666.9"/>
    <n v="524.79999999999995"/>
    <n v="333.9"/>
    <n v="289.10000000000002"/>
    <n v="341.7"/>
  </r>
  <r>
    <n v="2010"/>
    <x v="6"/>
    <n v="40.54"/>
    <n v="25.14"/>
    <n v="34.61"/>
    <n v="30.94"/>
    <n v="127.4"/>
    <n v="43.01"/>
    <n v="22.93"/>
    <n v="20.239999999999998"/>
    <n v="67.34"/>
  </r>
  <r>
    <n v="2010"/>
    <x v="7"/>
    <n v="20.78"/>
    <n v="14.52"/>
    <n v="17.899999999999999"/>
    <n v="16.22"/>
    <n v="36.49"/>
    <n v="20.86"/>
    <n v="13.44"/>
    <n v="12.15"/>
    <n v="19.649999999999999"/>
  </r>
  <r>
    <n v="2010"/>
    <x v="8"/>
    <n v="27.14"/>
    <n v="18.850000000000001"/>
    <n v="22.28"/>
    <n v="20.84"/>
    <n v="27.46"/>
    <n v="27.29"/>
    <n v="16.75"/>
    <n v="14.51"/>
    <n v="14.13"/>
  </r>
  <r>
    <n v="2010"/>
    <x v="9"/>
    <n v="24.54"/>
    <n v="17.32"/>
    <n v="20.11"/>
    <n v="19.32"/>
    <n v="42.55"/>
    <n v="25.35"/>
    <n v="15.47"/>
    <n v="13.52"/>
    <n v="20.62"/>
  </r>
  <r>
    <n v="2010"/>
    <x v="10"/>
    <n v="187.9"/>
    <n v="164.1"/>
    <n v="152.30000000000001"/>
    <n v="155.6"/>
    <n v="178.5"/>
    <n v="187.8"/>
    <n v="139.19999999999999"/>
    <n v="119.1"/>
    <n v="100.3"/>
  </r>
  <r>
    <n v="2010"/>
    <x v="11"/>
    <n v="102.9"/>
    <n v="90.44"/>
    <n v="85.71"/>
    <n v="95.49"/>
    <n v="147.80000000000001"/>
    <n v="105.9"/>
    <n v="78.33"/>
    <n v="74.62"/>
    <n v="92.81"/>
  </r>
  <r>
    <n v="2011"/>
    <x v="0"/>
    <n v="83.78"/>
    <n v="61.78"/>
    <n v="69.13"/>
    <n v="78.69"/>
    <n v="135.9"/>
    <n v="85.71"/>
    <n v="54.32"/>
    <n v="52.49"/>
    <n v="86.79"/>
  </r>
  <r>
    <n v="2011"/>
    <x v="1"/>
    <n v="625.5"/>
    <n v="557"/>
    <n v="544.6"/>
    <n v="606.4"/>
    <n v="692"/>
    <n v="625.9"/>
    <n v="503.3"/>
    <n v="499.2"/>
    <n v="512.79999999999995"/>
  </r>
  <r>
    <n v="2011"/>
    <x v="2"/>
    <n v="321.60000000000002"/>
    <n v="277.5"/>
    <n v="277.8"/>
    <n v="298"/>
    <n v="411.6"/>
    <n v="323.8"/>
    <n v="250.2"/>
    <n v="240"/>
    <n v="298.2"/>
  </r>
  <r>
    <n v="2011"/>
    <x v="3"/>
    <n v="560.1"/>
    <n v="491.8"/>
    <n v="479"/>
    <n v="482.3"/>
    <n v="623.4"/>
    <n v="561.9"/>
    <n v="436.6"/>
    <n v="391.7"/>
    <n v="426.9"/>
  </r>
  <r>
    <n v="2011"/>
    <x v="4"/>
    <n v="962.4"/>
    <n v="727.4"/>
    <n v="815.3"/>
    <n v="833.1"/>
    <n v="1075"/>
    <n v="964.8"/>
    <n v="655.6"/>
    <n v="598.20000000000005"/>
    <n v="677.2"/>
  </r>
  <r>
    <n v="2011"/>
    <x v="5"/>
    <n v="184.9"/>
    <n v="149.5"/>
    <n v="155"/>
    <n v="147.6"/>
    <n v="266.8"/>
    <n v="187"/>
    <n v="132.9"/>
    <n v="110.5"/>
    <n v="151.1"/>
  </r>
  <r>
    <n v="2011"/>
    <x v="6"/>
    <n v="741.6"/>
    <n v="550.6"/>
    <n v="628.29999999999995"/>
    <n v="649.6"/>
    <n v="907.8"/>
    <n v="746.5"/>
    <n v="509.3"/>
    <n v="470.4"/>
    <n v="557.29999999999995"/>
  </r>
  <r>
    <n v="2011"/>
    <x v="7"/>
    <n v="79.31"/>
    <n v="55.51"/>
    <n v="64.819999999999993"/>
    <n v="67.11"/>
    <n v="143.80000000000001"/>
    <n v="80.77"/>
    <n v="50.09"/>
    <n v="45.77"/>
    <n v="77.48"/>
  </r>
  <r>
    <n v="2011"/>
    <x v="8"/>
    <n v="286.89999999999998"/>
    <n v="240.7"/>
    <n v="242.7"/>
    <n v="260.10000000000002"/>
    <n v="370.8"/>
    <n v="289.7"/>
    <n v="213.7"/>
    <n v="203.1"/>
    <n v="246"/>
  </r>
  <r>
    <n v="2011"/>
    <x v="9"/>
    <n v="507"/>
    <n v="467.7"/>
    <n v="432.5"/>
    <n v="453.9"/>
    <n v="488.4"/>
    <n v="506.1"/>
    <n v="406.5"/>
    <n v="372.3"/>
    <n v="334.8"/>
  </r>
  <r>
    <n v="2011"/>
    <x v="10"/>
    <n v="614.70000000000005"/>
    <n v="586.79999999999995"/>
    <n v="532.4"/>
    <n v="551.5"/>
    <n v="696.2"/>
    <n v="616.5"/>
    <n v="516"/>
    <n v="471.7"/>
    <n v="502.2"/>
  </r>
  <r>
    <n v="2011"/>
    <x v="11"/>
    <n v="364.2"/>
    <n v="334.1"/>
    <n v="312.7"/>
    <n v="314.2"/>
    <n v="451.1"/>
    <n v="365.9"/>
    <n v="293.39999999999998"/>
    <n v="259.7"/>
    <n v="318.2"/>
  </r>
  <r>
    <n v="2012"/>
    <x v="0"/>
    <n v="366.7"/>
    <n v="321.8"/>
    <n v="313"/>
    <n v="356.5"/>
    <n v="463"/>
    <n v="369.3"/>
    <n v="285"/>
    <n v="282.60000000000002"/>
    <n v="350.4"/>
  </r>
  <r>
    <n v="2012"/>
    <x v="1"/>
    <n v="107.7"/>
    <n v="82.94"/>
    <n v="88.97"/>
    <n v="97.17"/>
    <n v="148"/>
    <n v="108.5"/>
    <n v="72.95"/>
    <n v="67.86"/>
    <n v="95.36"/>
  </r>
  <r>
    <n v="2012"/>
    <x v="2"/>
    <n v="327.5"/>
    <n v="266.5"/>
    <n v="279.7"/>
    <n v="289.89999999999998"/>
    <n v="378.6"/>
    <n v="329"/>
    <n v="238.1"/>
    <n v="218.3"/>
    <n v="239.3"/>
  </r>
  <r>
    <n v="2012"/>
    <x v="3"/>
    <n v="67.319999999999993"/>
    <n v="43.06"/>
    <n v="54.54"/>
    <n v="49.42"/>
    <n v="103.2"/>
    <n v="67.27"/>
    <n v="38.78"/>
    <n v="31.17"/>
    <n v="55.31"/>
  </r>
  <r>
    <n v="2012"/>
    <x v="4"/>
    <n v="126.2"/>
    <n v="72.489999999999995"/>
    <n v="99.55"/>
    <n v="99.23"/>
    <n v="201.8"/>
    <n v="128.1"/>
    <n v="65.959999999999994"/>
    <n v="55.51"/>
    <n v="110.2"/>
  </r>
  <r>
    <n v="2012"/>
    <x v="5"/>
    <n v="61.75"/>
    <n v="40.049999999999997"/>
    <n v="52.51"/>
    <n v="47.74"/>
    <n v="138.30000000000001"/>
    <n v="63.22"/>
    <n v="35.85"/>
    <n v="28.9"/>
    <n v="73.59"/>
  </r>
  <r>
    <n v="2012"/>
    <x v="6"/>
    <n v="5.5540000000000003"/>
    <n v="3.8650000000000002"/>
    <n v="5.0140000000000002"/>
    <n v="4.1260000000000003"/>
    <n v="27.11"/>
    <n v="5.7850000000000001"/>
    <n v="3.6909999999999998"/>
    <n v="3.2149999999999999"/>
    <n v="15.56"/>
  </r>
  <r>
    <n v="2012"/>
    <x v="7"/>
    <n v="10.79"/>
    <n v="8.7550000000000008"/>
    <n v="9.7810000000000006"/>
    <n v="9.3840000000000003"/>
    <n v="47.04"/>
    <n v="11.18"/>
    <n v="8.4309999999999992"/>
    <n v="8.0090000000000003"/>
    <n v="28.37"/>
  </r>
  <r>
    <n v="2012"/>
    <x v="8"/>
    <n v="119.6"/>
    <n v="88.76"/>
    <n v="95.49"/>
    <n v="90.26"/>
    <n v="167"/>
    <n v="121.2"/>
    <n v="76.94"/>
    <n v="62.05"/>
    <n v="85.22"/>
  </r>
  <r>
    <n v="2012"/>
    <x v="9"/>
    <n v="275.60000000000002"/>
    <n v="238.3"/>
    <n v="225.1"/>
    <n v="241.6"/>
    <n v="286.5"/>
    <n v="277.39999999999998"/>
    <n v="204.8"/>
    <n v="185.2"/>
    <n v="172.9"/>
  </r>
  <r>
    <n v="2012"/>
    <x v="10"/>
    <n v="91.34"/>
    <n v="76.89"/>
    <n v="78.33"/>
    <n v="77.81"/>
    <n v="176.3"/>
    <n v="95.24"/>
    <n v="68.3"/>
    <n v="60.31"/>
    <n v="114"/>
  </r>
  <r>
    <n v="2012"/>
    <x v="11"/>
    <n v="91.13"/>
    <n v="79.58"/>
    <n v="78.37"/>
    <n v="74.73"/>
    <n v="109.8"/>
    <n v="92.18"/>
    <n v="70.209999999999994"/>
    <n v="59.48"/>
    <n v="66.959999999999994"/>
  </r>
  <r>
    <n v="2013"/>
    <x v="0"/>
    <n v="324.2"/>
    <n v="272.60000000000002"/>
    <n v="270.10000000000002"/>
    <n v="304.39999999999998"/>
    <n v="378.1"/>
    <n v="325.2"/>
    <n v="236.9"/>
    <n v="227"/>
    <n v="252.2"/>
  </r>
  <r>
    <n v="2013"/>
    <x v="1"/>
    <n v="232.5"/>
    <n v="203.7"/>
    <n v="200.3"/>
    <n v="226.8"/>
    <n v="284"/>
    <n v="233.9"/>
    <n v="182.2"/>
    <n v="181.7"/>
    <n v="205.8"/>
  </r>
  <r>
    <n v="2013"/>
    <x v="2"/>
    <n v="99.16"/>
    <n v="71.14"/>
    <n v="82.05"/>
    <n v="84.57"/>
    <n v="175.5"/>
    <n v="101.9"/>
    <n v="62.84"/>
    <n v="56.15"/>
    <n v="108.3"/>
  </r>
  <r>
    <n v="2013"/>
    <x v="3"/>
    <n v="613.70000000000005"/>
    <n v="493.6"/>
    <n v="523.70000000000005"/>
    <n v="537.6"/>
    <n v="639.20000000000005"/>
    <n v="607.20000000000005"/>
    <n v="443.2"/>
    <n v="410.3"/>
    <n v="411.3"/>
  </r>
  <r>
    <n v="2013"/>
    <x v="4"/>
    <n v="96.65"/>
    <n v="65.97"/>
    <n v="81.02"/>
    <n v="74.05"/>
    <n v="173.7"/>
    <n v="99.34"/>
    <n v="58.9"/>
    <n v="48"/>
    <n v="92.76"/>
  </r>
  <r>
    <n v="2013"/>
    <x v="5"/>
    <n v="335.1"/>
    <n v="233.9"/>
    <n v="275.89999999999998"/>
    <n v="279.7"/>
    <n v="414.1"/>
    <n v="337.1"/>
    <n v="206.6"/>
    <n v="181.7"/>
    <n v="216.2"/>
  </r>
  <r>
    <n v="2013"/>
    <x v="6"/>
    <n v="913.2"/>
    <n v="723.4"/>
    <n v="758.6"/>
    <n v="804.4"/>
    <n v="1019"/>
    <n v="917"/>
    <n v="636.9"/>
    <n v="588.20000000000005"/>
    <n v="629.29999999999995"/>
  </r>
  <r>
    <n v="2013"/>
    <x v="7"/>
    <n v="190.1"/>
    <n v="144.4"/>
    <n v="159.1"/>
    <n v="165.3"/>
    <n v="257.10000000000002"/>
    <n v="191.2"/>
    <n v="128.80000000000001"/>
    <n v="116.7"/>
    <n v="162.4"/>
  </r>
  <r>
    <n v="2013"/>
    <x v="8"/>
    <n v="87.68"/>
    <n v="73.650000000000006"/>
    <n v="74.680000000000007"/>
    <n v="73.83"/>
    <n v="135.6"/>
    <n v="89.11"/>
    <n v="65.400000000000006"/>
    <n v="57.2"/>
    <n v="80.489999999999995"/>
  </r>
  <r>
    <n v="2013"/>
    <x v="9"/>
    <n v="112.4"/>
    <n v="95.13"/>
    <n v="97.08"/>
    <n v="99.76"/>
    <n v="155.19999999999999"/>
    <n v="113.7"/>
    <n v="85.21"/>
    <n v="78.97"/>
    <n v="102.2"/>
  </r>
  <r>
    <n v="2013"/>
    <x v="10"/>
    <n v="127.3"/>
    <n v="106.9"/>
    <n v="108.5"/>
    <n v="110.1"/>
    <n v="127.4"/>
    <n v="127.5"/>
    <n v="94.46"/>
    <n v="84.17"/>
    <n v="81.819999999999993"/>
  </r>
  <r>
    <n v="2013"/>
    <x v="11"/>
    <n v="737.5"/>
    <n v="696.2"/>
    <n v="646.20000000000005"/>
    <n v="726.9"/>
    <n v="782.1"/>
    <n v="738.6"/>
    <n v="620.6"/>
    <n v="617.5"/>
    <n v="620.4"/>
  </r>
  <r>
    <n v="2014"/>
    <x v="0"/>
    <n v="204.9"/>
    <n v="181.6"/>
    <n v="175"/>
    <n v="200.6"/>
    <n v="265.39999999999998"/>
    <n v="206.3"/>
    <n v="160.1"/>
    <n v="160.5"/>
    <n v="202.5"/>
  </r>
  <r>
    <n v="2014"/>
    <x v="1"/>
    <n v="418.9"/>
    <n v="386.7"/>
    <n v="361.8"/>
    <n v="412"/>
    <n v="542.5"/>
    <n v="421.7"/>
    <n v="343.7"/>
    <n v="343.4"/>
    <n v="419.3"/>
  </r>
  <r>
    <n v="2014"/>
    <x v="2"/>
    <n v="107.8"/>
    <n v="82.73"/>
    <n v="88.72"/>
    <n v="103.5"/>
    <n v="236"/>
    <n v="110.8"/>
    <n v="72.88"/>
    <n v="71.91"/>
    <n v="166"/>
  </r>
  <r>
    <n v="2014"/>
    <x v="3"/>
    <n v="415.7"/>
    <n v="360.5"/>
    <n v="352.6"/>
    <n v="368.8"/>
    <n v="489.9"/>
    <n v="415.5"/>
    <n v="319.89999999999998"/>
    <n v="295.39999999999998"/>
    <n v="335.5"/>
  </r>
  <r>
    <n v="2014"/>
    <x v="4"/>
    <n v="325.7"/>
    <n v="239.7"/>
    <n v="268.3"/>
    <n v="278"/>
    <n v="432"/>
    <n v="327.10000000000002"/>
    <n v="213.9"/>
    <n v="192.4"/>
    <n v="245"/>
  </r>
  <r>
    <n v="2014"/>
    <x v="5"/>
    <n v="523.4"/>
    <n v="412"/>
    <n v="439.1"/>
    <n v="449.9"/>
    <n v="641.6"/>
    <n v="526.70000000000005"/>
    <n v="367.1"/>
    <n v="329.3"/>
    <n v="378.6"/>
  </r>
  <r>
    <n v="2014"/>
    <x v="6"/>
    <n v="148.4"/>
    <n v="130.4"/>
    <n v="126.6"/>
    <n v="125.5"/>
    <n v="292"/>
    <n v="150.30000000000001"/>
    <n v="116.7"/>
    <n v="102"/>
    <n v="172.8"/>
  </r>
  <r>
    <n v="2014"/>
    <x v="7"/>
    <n v="16.21"/>
    <n v="12.02"/>
    <n v="14.53"/>
    <n v="13.53"/>
    <n v="41.12"/>
    <n v="16.63"/>
    <n v="11.29"/>
    <n v="10.26"/>
    <n v="25.17"/>
  </r>
  <r>
    <n v="2014"/>
    <x v="8"/>
    <n v="121.6"/>
    <n v="116.5"/>
    <n v="105.1"/>
    <n v="105.1"/>
    <n v="189.5"/>
    <n v="122.8"/>
    <n v="103"/>
    <n v="90.88"/>
    <n v="127"/>
  </r>
  <r>
    <n v="2014"/>
    <x v="9"/>
    <n v="11.41"/>
    <n v="8.9499999999999993"/>
    <n v="10.029999999999999"/>
    <n v="9.7149999999999999"/>
    <n v="28.45"/>
    <n v="12.05"/>
    <n v="8.4079999999999995"/>
    <n v="7.94"/>
    <n v="18.8"/>
  </r>
  <r>
    <n v="2014"/>
    <x v="10"/>
    <n v="110.9"/>
    <n v="92.58"/>
    <n v="90.89"/>
    <n v="101.1"/>
    <n v="110.9"/>
    <n v="111.2"/>
    <n v="80.430000000000007"/>
    <n v="75.09"/>
    <n v="71.709999999999994"/>
  </r>
  <r>
    <n v="2014"/>
    <x v="11"/>
    <n v="85.34"/>
    <n v="74.59"/>
    <n v="69.8"/>
    <n v="74.36"/>
    <n v="112.1"/>
    <n v="86.05"/>
    <n v="63.78"/>
    <n v="57.89"/>
    <n v="69.94"/>
  </r>
  <r>
    <n v="2015"/>
    <x v="0"/>
    <n v="321"/>
    <n v="291.3"/>
    <n v="276.5"/>
    <n v="308.8"/>
    <n v="371"/>
    <n v="322.60000000000002"/>
    <n v="256.89999999999998"/>
    <n v="252.8"/>
    <n v="275.89999999999998"/>
  </r>
  <r>
    <n v="2015"/>
    <x v="1"/>
    <n v="169.6"/>
    <n v="154.1"/>
    <n v="144.69999999999999"/>
    <n v="164.2"/>
    <n v="244.3"/>
    <n v="171.6"/>
    <n v="136.80000000000001"/>
    <n v="134.6"/>
    <n v="179.1"/>
  </r>
  <r>
    <n v="2015"/>
    <x v="2"/>
    <n v="206.9"/>
    <n v="176.4"/>
    <n v="173.8"/>
    <n v="196.5"/>
    <n v="333.3"/>
    <n v="211.2"/>
    <n v="155.5"/>
    <n v="152.4"/>
    <n v="234.7"/>
  </r>
  <r>
    <n v="2015"/>
    <x v="3"/>
    <n v="127.8"/>
    <n v="91.54"/>
    <n v="103.1"/>
    <n v="103.1"/>
    <n v="187.7"/>
    <n v="127.3"/>
    <n v="79.87"/>
    <n v="69.489999999999995"/>
    <n v="106.7"/>
  </r>
  <r>
    <n v="2015"/>
    <x v="4"/>
    <n v="139"/>
    <n v="100.5"/>
    <n v="111.6"/>
    <n v="111.7"/>
    <n v="119.7"/>
    <n v="142.1"/>
    <n v="88.07"/>
    <n v="76.760000000000005"/>
    <n v="66.75"/>
  </r>
  <r>
    <n v="2015"/>
    <x v="5"/>
    <n v="642"/>
    <n v="499.3"/>
    <n v="531.6"/>
    <n v="558.6"/>
    <n v="706"/>
    <n v="643.4"/>
    <n v="442.7"/>
    <n v="408.8"/>
    <n v="417.9"/>
  </r>
  <r>
    <n v="2015"/>
    <x v="6"/>
    <n v="501.8"/>
    <n v="399.1"/>
    <n v="414.9"/>
    <n v="415"/>
    <n v="713.9"/>
    <n v="504.6"/>
    <n v="353.9"/>
    <n v="309.7"/>
    <n v="446.5"/>
  </r>
  <r>
    <n v="2015"/>
    <x v="7"/>
    <n v="170.6"/>
    <n v="137.30000000000001"/>
    <n v="143.5"/>
    <n v="135.1"/>
    <n v="240.2"/>
    <n v="173.1"/>
    <n v="122.2"/>
    <n v="101.2"/>
    <n v="137.5"/>
  </r>
  <r>
    <n v="2015"/>
    <x v="8"/>
    <n v="45.08"/>
    <n v="37"/>
    <n v="39.49"/>
    <n v="36.57"/>
    <n v="117.5"/>
    <n v="45.88"/>
    <n v="33.869999999999997"/>
    <n v="28.71"/>
    <n v="72.819999999999993"/>
  </r>
  <r>
    <n v="2015"/>
    <x v="9"/>
    <n v="75.83"/>
    <n v="66.08"/>
    <n v="65.430000000000007"/>
    <n v="61.57"/>
    <n v="74.84"/>
    <n v="76.33"/>
    <n v="58.27"/>
    <n v="48.92"/>
    <n v="47.61"/>
  </r>
  <r>
    <n v="2015"/>
    <x v="10"/>
    <n v="59.38"/>
    <n v="46.92"/>
    <n v="52.07"/>
    <n v="49.39"/>
    <n v="76.89"/>
    <n v="60.36"/>
    <n v="42.47"/>
    <n v="37.21"/>
    <n v="47.4"/>
  </r>
  <r>
    <n v="2015"/>
    <x v="11"/>
    <n v="300.7"/>
    <n v="275.2"/>
    <n v="258.8"/>
    <n v="272.7"/>
    <n v="267.8"/>
    <n v="300.2"/>
    <n v="242.8"/>
    <n v="226.1"/>
    <n v="184.8"/>
  </r>
  <r>
    <n v="2016"/>
    <x v="0"/>
    <n v="132.4"/>
    <n v="105.7"/>
    <n v="110.2"/>
    <n v="124.1"/>
    <n v="230.1"/>
    <n v="135"/>
    <n v="92.68"/>
    <n v="88.88"/>
    <n v="157.19999999999999"/>
  </r>
  <r>
    <n v="2016"/>
    <x v="1"/>
    <n v="302.10000000000002"/>
    <n v="269.5"/>
    <n v="255.8"/>
    <n v="294.89999999999998"/>
    <n v="333.3"/>
    <n v="303"/>
    <n v="236.7"/>
    <n v="236.8"/>
    <n v="243.9"/>
  </r>
  <r>
    <n v="2016"/>
    <x v="2"/>
    <n v="265"/>
    <n v="210"/>
    <n v="220.6"/>
    <n v="219.1"/>
    <n v="373.8"/>
    <n v="267.2"/>
    <n v="186"/>
    <n v="160.1"/>
    <n v="236.8"/>
  </r>
  <r>
    <n v="2016"/>
    <x v="3"/>
    <n v="249.3"/>
    <n v="177.7"/>
    <n v="204.9"/>
    <n v="201.3"/>
    <n v="301.3"/>
    <n v="248.6"/>
    <n v="159.1"/>
    <n v="137.5"/>
    <n v="166.4"/>
  </r>
  <r>
    <n v="2016"/>
    <x v="4"/>
    <n v="338"/>
    <n v="245.8"/>
    <n v="279.5"/>
    <n v="281"/>
    <n v="425.6"/>
    <n v="339.6"/>
    <n v="220"/>
    <n v="195.2"/>
    <n v="238.8"/>
  </r>
  <r>
    <n v="2016"/>
    <x v="5"/>
    <n v="80.61"/>
    <n v="57.25"/>
    <n v="67.72"/>
    <n v="60.35"/>
    <n v="141.9"/>
    <n v="83.45"/>
    <n v="51.37"/>
    <n v="41.44"/>
    <n v="69.540000000000006"/>
  </r>
  <r>
    <n v="2016"/>
    <x v="6"/>
    <n v="5.556"/>
    <n v="3.5449999999999999"/>
    <n v="4.5419999999999998"/>
    <n v="3.714"/>
    <n v="58.98"/>
    <n v="6.7389999999999999"/>
    <n v="3.26"/>
    <n v="2.8450000000000002"/>
    <n v="22.86"/>
  </r>
  <r>
    <n v="2016"/>
    <x v="7"/>
    <n v="73.099999999999994"/>
    <n v="56.37"/>
    <n v="59.64"/>
    <n v="56.84"/>
    <n v="137.9"/>
    <n v="74.45"/>
    <n v="49.73"/>
    <n v="40.06"/>
    <n v="62.34"/>
  </r>
  <r>
    <n v="2016"/>
    <x v="8"/>
    <n v="14.37"/>
    <n v="10.9"/>
    <n v="12.53"/>
    <n v="11.68"/>
    <n v="23.34"/>
    <n v="14.58"/>
    <n v="10.31"/>
    <n v="9.6430000000000007"/>
    <n v="13.2"/>
  </r>
  <r>
    <n v="2016"/>
    <x v="9"/>
    <n v="52.62"/>
    <n v="37.46"/>
    <n v="41.56"/>
    <n v="40.1"/>
    <n v="72.989999999999995"/>
    <n v="54.12"/>
    <n v="32.44"/>
    <n v="27.27"/>
    <n v="35.409999999999997"/>
  </r>
  <r>
    <n v="2016"/>
    <x v="10"/>
    <n v="7.1589999999999998"/>
    <n v="4.859"/>
    <n v="5.625"/>
    <n v="4.8879999999999999"/>
    <n v="17.899999999999999"/>
    <n v="7.5979999999999999"/>
    <n v="4.3040000000000003"/>
    <n v="3.492"/>
    <n v="8.1010000000000009"/>
  </r>
  <r>
    <n v="2016"/>
    <x v="11"/>
    <n v="171.9"/>
    <n v="145.69999999999999"/>
    <n v="141.9"/>
    <n v="157.4"/>
    <n v="171.1"/>
    <n v="172.2"/>
    <n v="124.8"/>
    <n v="116.2"/>
    <n v="105.8"/>
  </r>
  <r>
    <n v="2017"/>
    <x v="0"/>
    <n v="432.8"/>
    <n v="385.5"/>
    <n v="356.8"/>
    <n v="409.3"/>
    <n v="534.70000000000005"/>
    <n v="434.2"/>
    <n v="328.4"/>
    <n v="317"/>
    <n v="369.6"/>
  </r>
  <r>
    <n v="2017"/>
    <x v="1"/>
    <n v="300.3"/>
    <n v="271.39999999999998"/>
    <n v="253.1"/>
    <n v="281.7"/>
    <n v="374.5"/>
    <n v="301.8"/>
    <n v="236.6"/>
    <n v="226.1"/>
    <n v="269.8"/>
  </r>
  <r>
    <n v="2017"/>
    <x v="2"/>
    <n v="119.6"/>
    <n v="88.58"/>
    <n v="100.5"/>
    <n v="102.2"/>
    <n v="161.6"/>
    <n v="120.4"/>
    <n v="78.959999999999994"/>
    <n v="71.790000000000006"/>
    <n v="102.2"/>
  </r>
  <r>
    <n v="2017"/>
    <x v="3"/>
    <n v="284.10000000000002"/>
    <n v="217.2"/>
    <n v="239.4"/>
    <n v="235.1"/>
    <n v="309.39999999999998"/>
    <n v="284.5"/>
    <n v="191"/>
    <n v="165.7"/>
    <n v="176.8"/>
  </r>
  <r>
    <n v="2017"/>
    <x v="4"/>
    <n v="802.6"/>
    <n v="626.9"/>
    <n v="682"/>
    <n v="697.2"/>
    <n v="935.8"/>
    <n v="805.3"/>
    <n v="561.79999999999995"/>
    <n v="511"/>
    <n v="563.1"/>
  </r>
  <r>
    <n v="2017"/>
    <x v="5"/>
    <n v="92.95"/>
    <n v="57.96"/>
    <n v="74.209999999999994"/>
    <n v="68.569999999999993"/>
    <n v="238.7"/>
    <n v="94.78"/>
    <n v="51.39"/>
    <n v="41.45"/>
    <n v="119.5"/>
  </r>
  <r>
    <n v="2017"/>
    <x v="6"/>
    <n v="700.9"/>
    <n v="550.9"/>
    <n v="578.9"/>
    <n v="611.6"/>
    <n v="869.2"/>
    <n v="705.5"/>
    <n v="491.1"/>
    <n v="452"/>
    <n v="527.6"/>
  </r>
  <r>
    <n v="2017"/>
    <x v="7"/>
    <n v="13.65"/>
    <n v="9.8610000000000007"/>
    <n v="11.78"/>
    <n v="10.74"/>
    <n v="55"/>
    <n v="14.4"/>
    <n v="9.25"/>
    <n v="8.2479999999999993"/>
    <n v="33.58"/>
  </r>
  <r>
    <n v="2017"/>
    <x v="8"/>
    <n v="47.42"/>
    <n v="36.020000000000003"/>
    <n v="39.65"/>
    <n v="36.54"/>
    <n v="69.83"/>
    <n v="48.16"/>
    <n v="32.18"/>
    <n v="26.99"/>
    <n v="39.96"/>
  </r>
  <r>
    <n v="2017"/>
    <x v="9"/>
    <n v="113.4"/>
    <n v="98.68"/>
    <n v="97.81"/>
    <n v="90.21"/>
    <n v="147.9"/>
    <n v="114.5"/>
    <n v="87.34"/>
    <n v="71.86"/>
    <n v="89.46"/>
  </r>
  <r>
    <n v="2017"/>
    <x v="10"/>
    <n v="586.5"/>
    <n v="542.5"/>
    <n v="503.2"/>
    <n v="532.29999999999995"/>
    <n v="591.29999999999995"/>
    <n v="586.5"/>
    <n v="478.8"/>
    <n v="443.7"/>
    <n v="420.3"/>
  </r>
  <r>
    <n v="2017"/>
    <x v="11"/>
    <n v="63.95"/>
    <n v="56.89"/>
    <n v="52.96"/>
    <n v="61.03"/>
    <n v="121.9"/>
    <n v="64.66"/>
    <n v="48.9"/>
    <n v="47.25"/>
    <n v="87.72"/>
  </r>
  <r>
    <n v="2018"/>
    <x v="0"/>
    <n v="386.5"/>
    <n v="336.8"/>
    <n v="325.8"/>
    <n v="376.4"/>
    <n v="497.8"/>
    <n v="389.2"/>
    <n v="295.10000000000002"/>
    <n v="292.8"/>
    <n v="367.5"/>
  </r>
  <r>
    <n v="2018"/>
    <x v="1"/>
    <n v="370.8"/>
    <n v="325.10000000000002"/>
    <n v="312.39999999999998"/>
    <n v="349.6"/>
    <n v="466.4"/>
    <n v="373.6"/>
    <n v="283"/>
    <n v="273"/>
    <n v="330.7"/>
  </r>
  <r>
    <n v="2018"/>
    <x v="2"/>
    <n v="250.7"/>
    <n v="227.4"/>
    <n v="216.4"/>
    <n v="223.5"/>
    <n v="327.60000000000002"/>
    <n v="252.2"/>
    <n v="203"/>
    <n v="186.4"/>
    <n v="227.7"/>
  </r>
  <r>
    <n v="2018"/>
    <x v="3"/>
    <n v="288.7"/>
    <n v="246.6"/>
    <n v="246.1"/>
    <n v="247.1"/>
    <n v="351.4"/>
    <n v="289.5"/>
    <n v="221.3"/>
    <n v="196.7"/>
    <n v="232.7"/>
  </r>
  <r>
    <n v="2018"/>
    <x v="4"/>
    <n v="247"/>
    <n v="147.5"/>
    <n v="198.9"/>
    <n v="190.1"/>
    <n v="282.60000000000002"/>
    <n v="248.3"/>
    <n v="133.1"/>
    <n v="111.9"/>
    <n v="143.69999999999999"/>
  </r>
  <r>
    <n v="2018"/>
    <x v="5"/>
    <n v="453.9"/>
    <n v="324.7"/>
    <n v="377.4"/>
    <n v="395.1"/>
    <n v="575.9"/>
    <n v="457.2"/>
    <n v="294.8"/>
    <n v="273.5"/>
    <n v="333.1"/>
  </r>
  <r>
    <n v="2018"/>
    <x v="6"/>
    <n v="68.650000000000006"/>
    <n v="47.98"/>
    <n v="56.02"/>
    <n v="51.85"/>
    <n v="124.5"/>
    <n v="70.28"/>
    <n v="42.49"/>
    <n v="34.33"/>
    <n v="61.2"/>
  </r>
  <r>
    <n v="2018"/>
    <x v="7"/>
    <n v="52.38"/>
    <n v="38.19"/>
    <n v="46.26"/>
    <n v="41.89"/>
    <n v="74.94"/>
    <n v="53.32"/>
    <n v="35.32"/>
    <n v="30.29"/>
    <n v="42.35"/>
  </r>
  <r>
    <n v="2018"/>
    <x v="8"/>
    <n v="53.52"/>
    <n v="38.51"/>
    <n v="44.7"/>
    <n v="42.39"/>
    <n v="75.81"/>
    <n v="54.03"/>
    <n v="34.090000000000003"/>
    <n v="29.25"/>
    <n v="38.6"/>
  </r>
  <r>
    <n v="2018"/>
    <x v="9"/>
    <n v="124.4"/>
    <n v="108.7"/>
    <n v="101.4"/>
    <n v="104.1"/>
    <n v="170.4"/>
    <n v="126"/>
    <n v="92.73"/>
    <n v="79.89"/>
    <n v="95.77"/>
  </r>
  <r>
    <n v="2018"/>
    <x v="10"/>
    <n v="438.8"/>
    <n v="389.9"/>
    <n v="373.2"/>
    <n v="394.9"/>
    <n v="476.1"/>
    <n v="439.5"/>
    <n v="342.2"/>
    <n v="317.2"/>
    <n v="325.39999999999998"/>
  </r>
  <r>
    <n v="2018"/>
    <x v="11"/>
    <n v="153.30000000000001"/>
    <n v="140.69999999999999"/>
    <n v="130.80000000000001"/>
    <n v="133.4"/>
    <n v="192.7"/>
    <n v="154"/>
    <n v="123.5"/>
    <n v="109.6"/>
    <n v="126.1"/>
  </r>
  <r>
    <n v="2019"/>
    <x v="0"/>
    <n v="371.9"/>
    <n v="347.3"/>
    <n v="326"/>
    <n v="354"/>
    <n v="429.8"/>
    <n v="373.2"/>
    <n v="311.7"/>
    <n v="302.3"/>
    <n v="327.39999999999998"/>
  </r>
  <r>
    <n v="2019"/>
    <x v="1"/>
    <n v="455.9"/>
    <n v="405.2"/>
    <n v="392.1"/>
    <n v="446.7"/>
    <n v="585.29999999999995"/>
    <n v="458.6"/>
    <n v="361.6"/>
    <n v="360.7"/>
    <n v="448.4"/>
  </r>
  <r>
    <n v="2019"/>
    <x v="2"/>
    <n v="171.3"/>
    <n v="152.4"/>
    <n v="148.1"/>
    <n v="155.69999999999999"/>
    <n v="239.1"/>
    <n v="173.4"/>
    <n v="135.30000000000001"/>
    <n v="128.1"/>
    <n v="176.3"/>
  </r>
  <r>
    <n v="2019"/>
    <x v="3"/>
    <n v="396.3"/>
    <n v="321.8"/>
    <n v="336.7"/>
    <n v="339.8"/>
    <n v="434.3"/>
    <n v="396.8"/>
    <n v="286"/>
    <n v="257.5"/>
    <n v="279.39999999999998"/>
  </r>
  <r>
    <n v="2019"/>
    <x v="4"/>
    <n v="220.4"/>
    <n v="142.80000000000001"/>
    <n v="179.7"/>
    <n v="170"/>
    <n v="300.5"/>
    <n v="220.9"/>
    <n v="126"/>
    <n v="106.6"/>
    <n v="157.5"/>
  </r>
  <r>
    <n v="2019"/>
    <x v="5"/>
    <n v="686.8"/>
    <n v="551.20000000000005"/>
    <n v="578.6"/>
    <n v="593.6"/>
    <n v="838.6"/>
    <n v="690"/>
    <n v="494"/>
    <n v="444.9"/>
    <n v="507.5"/>
  </r>
  <r>
    <n v="2019"/>
    <x v="6"/>
    <n v="230.4"/>
    <n v="171.5"/>
    <n v="188.7"/>
    <n v="186.1"/>
    <n v="347.2"/>
    <n v="233"/>
    <n v="153.6"/>
    <n v="133.80000000000001"/>
    <n v="195.6"/>
  </r>
  <r>
    <n v="2019"/>
    <x v="7"/>
    <n v="100.6"/>
    <n v="78.180000000000007"/>
    <n v="84.28"/>
    <n v="81.19"/>
    <n v="157.6"/>
    <n v="101.9"/>
    <n v="69.930000000000007"/>
    <n v="60.06"/>
    <n v="91.28"/>
  </r>
  <r>
    <n v="2019"/>
    <x v="8"/>
    <n v="29.2"/>
    <n v="23.25"/>
    <n v="25.36"/>
    <n v="23.67"/>
    <n v="50.73"/>
    <n v="29.67"/>
    <n v="21.16"/>
    <n v="18.440000000000001"/>
    <n v="30.79"/>
  </r>
  <r>
    <n v="2019"/>
    <x v="9"/>
    <n v="65.45"/>
    <n v="53.7"/>
    <n v="56.32"/>
    <n v="53.06"/>
    <n v="79.52"/>
    <n v="65.8"/>
    <n v="47.77"/>
    <n v="40.15"/>
    <n v="46.66"/>
  </r>
  <r>
    <n v="2019"/>
    <x v="10"/>
    <n v="58.32"/>
    <n v="51.42"/>
    <n v="49.22"/>
    <n v="51.12"/>
    <n v="73.95"/>
    <n v="58.73"/>
    <n v="44.99"/>
    <n v="40.229999999999997"/>
    <n v="46.8"/>
  </r>
  <r>
    <n v="2019"/>
    <x v="11"/>
    <n v="72.84"/>
    <n v="60.98"/>
    <n v="62.33"/>
    <n v="66.86"/>
    <n v="78.14"/>
    <n v="73.23"/>
    <n v="54.03"/>
    <n v="50.48"/>
    <n v="50.55"/>
  </r>
  <r>
    <n v="2020"/>
    <x v="0"/>
    <n v="306.2"/>
    <n v="255.6"/>
    <n v="256.60000000000002"/>
    <n v="284.5"/>
    <n v="339.7"/>
    <n v="307"/>
    <n v="226.3"/>
    <n v="215.1"/>
    <n v="229"/>
  </r>
  <r>
    <n v="2020"/>
    <x v="1"/>
    <n v="163.5"/>
    <n v="128.9"/>
    <n v="136.6"/>
    <n v="151.5"/>
    <n v="210.3"/>
    <n v="164.4"/>
    <n v="114.1"/>
    <n v="108.8"/>
    <n v="134.30000000000001"/>
  </r>
  <r>
    <n v="2020"/>
    <x v="2"/>
    <n v="545.9"/>
    <n v="478"/>
    <n v="466.3"/>
    <n v="495.8"/>
    <n v="601.1"/>
    <n v="547.79999999999995"/>
    <n v="423.7"/>
    <n v="396.4"/>
    <n v="402.1"/>
  </r>
  <r>
    <n v="2020"/>
    <x v="3"/>
    <n v="134.69999999999999"/>
    <n v="95.76"/>
    <n v="111.4"/>
    <n v="106.1"/>
    <n v="211.2"/>
    <n v="134.9"/>
    <n v="85.94"/>
    <n v="72.34"/>
    <n v="125.8"/>
  </r>
  <r>
    <n v="2020"/>
    <x v="4"/>
    <n v="353.9"/>
    <n v="237.6"/>
    <n v="289.2"/>
    <n v="289.8"/>
    <n v="396.7"/>
    <n v="353.9"/>
    <n v="214.2"/>
    <n v="188.4"/>
    <n v="213.9"/>
  </r>
  <r>
    <n v="2020"/>
    <x v="5"/>
    <n v="161.6"/>
    <n v="111.2"/>
    <n v="134.80000000000001"/>
    <n v="128.69999999999999"/>
    <n v="254.2"/>
    <n v="164.2"/>
    <n v="99.51"/>
    <n v="83.4"/>
    <n v="127.7"/>
  </r>
  <r>
    <n v="2020"/>
    <x v="6"/>
    <n v="110.8"/>
    <n v="81.599999999999994"/>
    <n v="91.42"/>
    <n v="84.68"/>
    <n v="197.5"/>
    <n v="112.9"/>
    <n v="72.7"/>
    <n v="59.03"/>
    <n v="100.3"/>
  </r>
  <r>
    <n v="2020"/>
    <x v="7"/>
    <n v="45.62"/>
    <n v="35.42"/>
    <n v="38.380000000000003"/>
    <n v="36.840000000000003"/>
    <n v="71.92"/>
    <n v="46.23"/>
    <n v="32.4"/>
    <n v="28.58"/>
    <n v="41.32"/>
  </r>
  <r>
    <n v="2020"/>
    <x v="8"/>
    <n v="26.84"/>
    <n v="19.420000000000002"/>
    <n v="22.42"/>
    <n v="20.190000000000001"/>
    <n v="44.2"/>
    <n v="27.38"/>
    <n v="17.63"/>
    <n v="14.75"/>
    <n v="23.98"/>
  </r>
  <r>
    <n v="2020"/>
    <x v="9"/>
    <n v="99.21"/>
    <n v="77.41"/>
    <n v="79.650000000000006"/>
    <n v="78.5"/>
    <n v="108.1"/>
    <n v="99.98"/>
    <n v="66.790000000000006"/>
    <n v="55.04"/>
    <n v="56.2"/>
  </r>
  <r>
    <n v="2020"/>
    <x v="10"/>
    <n v="131"/>
    <n v="110.8"/>
    <n v="106.2"/>
    <n v="109.7"/>
    <n v="144.19999999999999"/>
    <n v="131.80000000000001"/>
    <n v="94.72"/>
    <n v="82.36"/>
    <n v="81.33"/>
  </r>
  <r>
    <n v="2020"/>
    <x v="11"/>
    <n v="123.1"/>
    <n v="104"/>
    <n v="103.4"/>
    <n v="109.9"/>
    <n v="137.5"/>
    <n v="123.7"/>
    <n v="90.95"/>
    <n v="84.34"/>
    <n v="85.71"/>
  </r>
  <r>
    <m/>
    <x v="12"/>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5">
  <r>
    <n v="1984"/>
    <x v="0"/>
    <n v="1202"/>
    <n v="803.6"/>
    <n v="918.4"/>
    <n v="1099"/>
    <n v="1038"/>
    <n v="1199"/>
    <n v="677.4"/>
    <n v="654.20000000000005"/>
    <n v="574.9"/>
  </r>
  <r>
    <n v="1984"/>
    <x v="1"/>
    <n v="1508"/>
    <n v="1175"/>
    <n v="1167"/>
    <n v="1372"/>
    <n v="1634"/>
    <n v="1511"/>
    <n v="964.2"/>
    <n v="920"/>
    <n v="958.9"/>
  </r>
  <r>
    <n v="1984"/>
    <x v="2"/>
    <n v="4329"/>
    <n v="3102"/>
    <n v="3342"/>
    <n v="3950"/>
    <n v="3685"/>
    <n v="4301"/>
    <n v="2641"/>
    <n v="2539"/>
    <n v="2191"/>
  </r>
  <r>
    <n v="1984"/>
    <x v="3"/>
    <n v="2390"/>
    <n v="1309"/>
    <n v="1848"/>
    <n v="1914"/>
    <n v="2257"/>
    <n v="2384"/>
    <n v="1151"/>
    <n v="1023"/>
    <n v="1056"/>
  </r>
  <r>
    <n v="1984"/>
    <x v="4"/>
    <n v="2990"/>
    <n v="1594"/>
    <n v="2293"/>
    <n v="2317"/>
    <n v="2702"/>
    <n v="2977"/>
    <n v="1407"/>
    <n v="1205"/>
    <n v="1140"/>
  </r>
  <r>
    <n v="1984"/>
    <x v="5"/>
    <n v="485.7"/>
    <n v="285.10000000000002"/>
    <n v="378.5"/>
    <n v="339.5"/>
    <n v="674"/>
    <n v="490.9"/>
    <n v="251.2"/>
    <n v="190.7"/>
    <n v="274.3"/>
  </r>
  <r>
    <n v="1984"/>
    <x v="6"/>
    <n v="282.89999999999998"/>
    <n v="184.7"/>
    <n v="232.7"/>
    <n v="199.5"/>
    <n v="381.8"/>
    <n v="285.89999999999998"/>
    <n v="164.6"/>
    <n v="126.9"/>
    <n v="172.1"/>
  </r>
  <r>
    <n v="1984"/>
    <x v="7"/>
    <n v="6.8570000000000002"/>
    <n v="5.8869999999999996"/>
    <n v="6.6269999999999998"/>
    <n v="6.6749999999999998"/>
    <n v="30.87"/>
    <n v="7.11"/>
    <n v="5.84"/>
    <n v="5.8970000000000002"/>
    <n v="20.29"/>
  </r>
  <r>
    <n v="1984"/>
    <x v="8"/>
    <n v="5.1159999999999997"/>
    <n v="4.8710000000000004"/>
    <n v="5.024"/>
    <n v="4.9980000000000002"/>
    <n v="14"/>
    <n v="5.585"/>
    <n v="4.8490000000000002"/>
    <n v="4.8609999999999998"/>
    <n v="10.9"/>
  </r>
  <r>
    <n v="1984"/>
    <x v="9"/>
    <n v="2.722"/>
    <n v="2.488"/>
    <n v="2.625"/>
    <n v="2.5950000000000002"/>
    <n v="7.3579999999999997"/>
    <n v="3.302"/>
    <n v="2.4700000000000002"/>
    <n v="2.4569999999999999"/>
    <n v="5.4029999999999996"/>
  </r>
  <r>
    <n v="1984"/>
    <x v="10"/>
    <n v="172.9"/>
    <n v="87.28"/>
    <n v="123.8"/>
    <n v="98.64"/>
    <n v="205.4"/>
    <n v="174.9"/>
    <n v="72.510000000000005"/>
    <n v="51.56"/>
    <n v="65.099999999999994"/>
  </r>
  <r>
    <n v="1984"/>
    <x v="11"/>
    <n v="631.70000000000005"/>
    <n v="485.1"/>
    <n v="492.7"/>
    <n v="515.4"/>
    <n v="714.1"/>
    <n v="637.20000000000005"/>
    <n v="399.8"/>
    <n v="341.2"/>
    <n v="341.3"/>
  </r>
  <r>
    <n v="1985"/>
    <x v="0"/>
    <n v="308"/>
    <n v="251.3"/>
    <n v="245.5"/>
    <n v="254.5"/>
    <n v="412.8"/>
    <n v="312.39999999999998"/>
    <n v="209.6"/>
    <n v="177.4"/>
    <n v="222"/>
  </r>
  <r>
    <n v="1985"/>
    <x v="1"/>
    <n v="3477"/>
    <n v="2564"/>
    <n v="2723"/>
    <n v="3200"/>
    <n v="3029"/>
    <n v="3470"/>
    <n v="2140"/>
    <n v="2055"/>
    <n v="1752"/>
  </r>
  <r>
    <n v="1985"/>
    <x v="2"/>
    <n v="1146"/>
    <n v="810.9"/>
    <n v="917.3"/>
    <n v="914"/>
    <n v="1317"/>
    <n v="1153"/>
    <n v="682.3"/>
    <n v="578.20000000000005"/>
    <n v="689.9"/>
  </r>
  <r>
    <n v="1985"/>
    <x v="3"/>
    <n v="524.9"/>
    <n v="304.8"/>
    <n v="414.1"/>
    <n v="409.9"/>
    <n v="619.1"/>
    <n v="522.6"/>
    <n v="261.60000000000002"/>
    <n v="221.5"/>
    <n v="297.8"/>
  </r>
  <r>
    <n v="1985"/>
    <x v="4"/>
    <n v="1507"/>
    <n v="892.4"/>
    <n v="1164"/>
    <n v="1117"/>
    <n v="1239"/>
    <n v="1502"/>
    <n v="759.9"/>
    <n v="614.29999999999995"/>
    <n v="526.20000000000005"/>
  </r>
  <r>
    <n v="1985"/>
    <x v="5"/>
    <n v="925.6"/>
    <n v="515.4"/>
    <n v="695"/>
    <n v="702.3"/>
    <n v="954.2"/>
    <n v="924"/>
    <n v="442.5"/>
    <n v="369.4"/>
    <n v="409.8"/>
  </r>
  <r>
    <n v="1985"/>
    <x v="6"/>
    <n v="794"/>
    <n v="508.4"/>
    <n v="604.9"/>
    <n v="581.79999999999995"/>
    <n v="749.9"/>
    <n v="790.7"/>
    <n v="436.5"/>
    <n v="352.5"/>
    <n v="322.10000000000002"/>
  </r>
  <r>
    <n v="1985"/>
    <x v="7"/>
    <n v="463.8"/>
    <n v="307.60000000000002"/>
    <n v="356.6"/>
    <n v="330.4"/>
    <n v="495.5"/>
    <n v="464.6"/>
    <n v="260.5"/>
    <n v="198.6"/>
    <n v="208.1"/>
  </r>
  <r>
    <n v="1985"/>
    <x v="8"/>
    <n v="48.71"/>
    <n v="30.03"/>
    <n v="39.44"/>
    <n v="35.58"/>
    <n v="100.1"/>
    <n v="49.29"/>
    <n v="26.74"/>
    <n v="22.95"/>
    <n v="48.31"/>
  </r>
  <r>
    <n v="1985"/>
    <x v="9"/>
    <n v="98.13"/>
    <n v="64.25"/>
    <n v="81.14"/>
    <n v="72.930000000000007"/>
    <n v="106.4"/>
    <n v="98.77"/>
    <n v="57.12"/>
    <n v="49.15"/>
    <n v="55.17"/>
  </r>
  <r>
    <n v="1985"/>
    <x v="10"/>
    <n v="1713"/>
    <n v="1126"/>
    <n v="1320"/>
    <n v="1351"/>
    <n v="1612"/>
    <n v="1712"/>
    <n v="932.1"/>
    <n v="772.9"/>
    <n v="721.8"/>
  </r>
  <r>
    <n v="1985"/>
    <x v="11"/>
    <n v="1009"/>
    <n v="717.7"/>
    <n v="773.5"/>
    <n v="823.8"/>
    <n v="1073"/>
    <n v="1011"/>
    <n v="594.5"/>
    <n v="517.9"/>
    <n v="527.9"/>
  </r>
  <r>
    <n v="1986"/>
    <x v="0"/>
    <n v="1016"/>
    <n v="676.1"/>
    <n v="780.1"/>
    <n v="929.7"/>
    <n v="973.5"/>
    <n v="1015"/>
    <n v="574.4"/>
    <n v="555.6"/>
    <n v="525.70000000000005"/>
  </r>
  <r>
    <n v="1986"/>
    <x v="1"/>
    <n v="3267"/>
    <n v="2444"/>
    <n v="2491"/>
    <n v="2998"/>
    <n v="2957"/>
    <n v="3259"/>
    <n v="2024"/>
    <n v="1949"/>
    <n v="1706"/>
  </r>
  <r>
    <n v="1986"/>
    <x v="2"/>
    <n v="1888"/>
    <n v="1341"/>
    <n v="1447"/>
    <n v="1628"/>
    <n v="2002"/>
    <n v="1888"/>
    <n v="1127"/>
    <n v="1017"/>
    <n v="1095"/>
  </r>
  <r>
    <n v="1986"/>
    <x v="3"/>
    <n v="1723"/>
    <n v="1178"/>
    <n v="1354"/>
    <n v="1413"/>
    <n v="1536"/>
    <n v="1717"/>
    <n v="1013"/>
    <n v="894.2"/>
    <n v="783.9"/>
  </r>
  <r>
    <n v="1986"/>
    <x v="4"/>
    <n v="3102"/>
    <n v="1726"/>
    <n v="2393"/>
    <n v="2384"/>
    <n v="2631"/>
    <n v="3085"/>
    <n v="1573"/>
    <n v="1314"/>
    <n v="1165"/>
  </r>
  <r>
    <n v="1986"/>
    <x v="5"/>
    <n v="1769"/>
    <n v="1039"/>
    <n v="1370"/>
    <n v="1360"/>
    <n v="1944"/>
    <n v="1773"/>
    <n v="914.2"/>
    <n v="759.3"/>
    <n v="843.1"/>
  </r>
  <r>
    <n v="1986"/>
    <x v="6"/>
    <n v="1633"/>
    <n v="1039"/>
    <n v="1287"/>
    <n v="1290"/>
    <n v="1831"/>
    <n v="1636"/>
    <n v="900.1"/>
    <n v="754.4"/>
    <n v="856.3"/>
  </r>
  <r>
    <n v="1986"/>
    <x v="7"/>
    <n v="98.88"/>
    <n v="63.92"/>
    <n v="81.67"/>
    <n v="71.900000000000006"/>
    <n v="159.80000000000001"/>
    <n v="99.79"/>
    <n v="56.91"/>
    <n v="48.57"/>
    <n v="78.44"/>
  </r>
  <r>
    <n v="1986"/>
    <x v="8"/>
    <n v="562.70000000000005"/>
    <n v="392"/>
    <n v="436.1"/>
    <n v="399.5"/>
    <n v="583.20000000000005"/>
    <n v="563.5"/>
    <n v="330.1"/>
    <n v="258.60000000000002"/>
    <n v="264.60000000000002"/>
  </r>
  <r>
    <n v="1986"/>
    <x v="9"/>
    <n v="876.6"/>
    <n v="532.9"/>
    <n v="644"/>
    <n v="687.5"/>
    <n v="1008"/>
    <n v="882.6"/>
    <n v="435.4"/>
    <n v="369.5"/>
    <n v="447.4"/>
  </r>
  <r>
    <n v="1986"/>
    <x v="10"/>
    <n v="728.4"/>
    <n v="489.7"/>
    <n v="573.29999999999995"/>
    <n v="575.79999999999995"/>
    <n v="694.4"/>
    <n v="731.5"/>
    <n v="413.5"/>
    <n v="342.9"/>
    <n v="319.8"/>
  </r>
  <r>
    <n v="1986"/>
    <x v="11"/>
    <n v="620.1"/>
    <n v="369.4"/>
    <n v="483.6"/>
    <n v="486.7"/>
    <n v="688.4"/>
    <n v="623"/>
    <n v="312"/>
    <n v="255.3"/>
    <n v="302"/>
  </r>
  <r>
    <n v="1987"/>
    <x v="0"/>
    <n v="360.2"/>
    <n v="210.4"/>
    <n v="276.89999999999998"/>
    <n v="328.6"/>
    <n v="351.8"/>
    <n v="360.1"/>
    <n v="179"/>
    <n v="172.2"/>
    <n v="171.2"/>
  </r>
  <r>
    <n v="1987"/>
    <x v="1"/>
    <n v="1026"/>
    <n v="915.3"/>
    <n v="793.7"/>
    <n v="945.1"/>
    <n v="1000"/>
    <n v="1024"/>
    <n v="732.1"/>
    <n v="690.3"/>
    <n v="600.1"/>
  </r>
  <r>
    <n v="1987"/>
    <x v="2"/>
    <n v="546.1"/>
    <n v="391.4"/>
    <n v="419.2"/>
    <n v="406.5"/>
    <n v="457.2"/>
    <n v="542.1"/>
    <n v="325.2"/>
    <n v="260.2"/>
    <n v="222.6"/>
  </r>
  <r>
    <n v="1987"/>
    <x v="3"/>
    <n v="1158"/>
    <n v="892.3"/>
    <n v="915.2"/>
    <n v="941.4"/>
    <n v="1117"/>
    <n v="1151"/>
    <n v="754.4"/>
    <n v="641.9"/>
    <n v="598.4"/>
  </r>
  <r>
    <n v="1987"/>
    <x v="4"/>
    <n v="1082"/>
    <n v="647.6"/>
    <n v="830.5"/>
    <n v="785"/>
    <n v="840.2"/>
    <n v="1079"/>
    <n v="552.20000000000005"/>
    <n v="449.7"/>
    <n v="378.4"/>
  </r>
  <r>
    <n v="1987"/>
    <x v="5"/>
    <n v="3238"/>
    <n v="2236"/>
    <n v="2557"/>
    <n v="2630"/>
    <n v="3003"/>
    <n v="3230"/>
    <n v="1932"/>
    <n v="1689"/>
    <n v="1546"/>
  </r>
  <r>
    <n v="1987"/>
    <x v="6"/>
    <n v="1754"/>
    <n v="1127"/>
    <n v="1308"/>
    <n v="1397"/>
    <n v="1841"/>
    <n v="1752"/>
    <n v="949.4"/>
    <n v="819.4"/>
    <n v="854.9"/>
  </r>
  <r>
    <n v="1987"/>
    <x v="7"/>
    <n v="163.4"/>
    <n v="94.04"/>
    <n v="128.1"/>
    <n v="113.7"/>
    <n v="212.1"/>
    <n v="163.9"/>
    <n v="80.180000000000007"/>
    <n v="66.81"/>
    <n v="101.1"/>
  </r>
  <r>
    <n v="1987"/>
    <x v="8"/>
    <n v="8.2759999999999998"/>
    <n v="6.6639999999999997"/>
    <n v="7.5309999999999997"/>
    <n v="7.33"/>
    <n v="33.520000000000003"/>
    <n v="8.5860000000000003"/>
    <n v="6.3540000000000001"/>
    <n v="6.2149999999999999"/>
    <n v="19.21"/>
  </r>
  <r>
    <n v="1987"/>
    <x v="9"/>
    <n v="12.61"/>
    <n v="8.6370000000000005"/>
    <n v="11.08"/>
    <n v="9.7379999999999995"/>
    <n v="16.62"/>
    <n v="12.82"/>
    <n v="7.952"/>
    <n v="7.2450000000000001"/>
    <n v="10.33"/>
  </r>
  <r>
    <n v="1987"/>
    <x v="10"/>
    <n v="13.86"/>
    <n v="9.3010000000000002"/>
    <n v="12.27"/>
    <n v="10.65"/>
    <n v="56.79"/>
    <n v="14.88"/>
    <n v="8.65"/>
    <n v="7.8630000000000004"/>
    <n v="37.130000000000003"/>
  </r>
  <r>
    <n v="1987"/>
    <x v="11"/>
    <n v="275.7"/>
    <n v="187.3"/>
    <n v="222.4"/>
    <n v="206.1"/>
    <n v="289.39999999999998"/>
    <n v="278.3"/>
    <n v="162.80000000000001"/>
    <n v="131.6"/>
    <n v="138.5"/>
  </r>
  <r>
    <n v="1988"/>
    <x v="0"/>
    <n v="1162"/>
    <n v="753.2"/>
    <n v="889.2"/>
    <n v="990"/>
    <n v="997.9"/>
    <n v="1159"/>
    <n v="638.79999999999995"/>
    <n v="570.9"/>
    <n v="497.1"/>
  </r>
  <r>
    <n v="1988"/>
    <x v="1"/>
    <n v="2465"/>
    <n v="1927"/>
    <n v="1868"/>
    <n v="2188"/>
    <n v="2347"/>
    <n v="2459"/>
    <n v="1554"/>
    <n v="1419"/>
    <n v="1286"/>
  </r>
  <r>
    <n v="1988"/>
    <x v="2"/>
    <n v="580.1"/>
    <n v="350.3"/>
    <n v="442.8"/>
    <n v="493.7"/>
    <n v="794.7"/>
    <n v="586.20000000000005"/>
    <n v="295.7"/>
    <n v="269.5"/>
    <n v="435.1"/>
  </r>
  <r>
    <n v="1988"/>
    <x v="3"/>
    <n v="206.5"/>
    <n v="118.1"/>
    <n v="162.6"/>
    <n v="157.80000000000001"/>
    <n v="255.3"/>
    <n v="206.1"/>
    <n v="102"/>
    <n v="83.71"/>
    <n v="112.8"/>
  </r>
  <r>
    <n v="1988"/>
    <x v="4"/>
    <n v="5.4589999999999996"/>
    <n v="3.476"/>
    <n v="4.9379999999999997"/>
    <n v="4.2110000000000003"/>
    <n v="29.45"/>
    <n v="8.2200000000000006"/>
    <n v="3.3279999999999998"/>
    <n v="3.113"/>
    <n v="17.97"/>
  </r>
  <r>
    <n v="1988"/>
    <x v="5"/>
    <n v="0.46610000000000001"/>
    <n v="0.45579999999999998"/>
    <n v="0.46439999999999998"/>
    <n v="0.46870000000000001"/>
    <n v="121.1"/>
    <n v="0.47660000000000002"/>
    <n v="0.45550000000000002"/>
    <n v="0.45989999999999998"/>
    <n v="56.25"/>
  </r>
  <r>
    <n v="1988"/>
    <x v="6"/>
    <n v="20.149999999999999"/>
    <n v="13.88"/>
    <n v="17.34"/>
    <n v="14.19"/>
    <n v="106.8"/>
    <n v="20.09"/>
    <n v="13.11"/>
    <n v="11.29"/>
    <n v="52.77"/>
  </r>
  <r>
    <n v="1988"/>
    <x v="7"/>
    <n v="65.19"/>
    <n v="37.18"/>
    <n v="51.22"/>
    <n v="41.53"/>
    <n v="45.49"/>
    <n v="64.37"/>
    <n v="33.590000000000003"/>
    <n v="27.35"/>
    <n v="23.04"/>
  </r>
  <r>
    <n v="1988"/>
    <x v="8"/>
    <n v="8.0869999999999997"/>
    <n v="5.8460000000000001"/>
    <n v="7.0090000000000003"/>
    <n v="6.0640000000000001"/>
    <n v="20.010000000000002"/>
    <n v="8.2349999999999994"/>
    <n v="5.5789999999999997"/>
    <n v="4.8019999999999996"/>
    <n v="9.4870000000000001"/>
  </r>
  <r>
    <n v="1988"/>
    <x v="9"/>
    <n v="93.83"/>
    <n v="59.47"/>
    <n v="70.72"/>
    <n v="59.47"/>
    <n v="78.11"/>
    <n v="93.39"/>
    <n v="49.58"/>
    <n v="35.880000000000003"/>
    <n v="30.72"/>
  </r>
  <r>
    <n v="1988"/>
    <x v="10"/>
    <n v="447.8"/>
    <n v="268.8"/>
    <n v="310.89999999999998"/>
    <n v="308"/>
    <n v="396.6"/>
    <n v="448.6"/>
    <n v="209.3"/>
    <n v="156.6"/>
    <n v="144.6"/>
  </r>
  <r>
    <n v="1988"/>
    <x v="11"/>
    <n v="1920"/>
    <n v="1529"/>
    <n v="1467"/>
    <n v="1700"/>
    <n v="1369"/>
    <n v="1903"/>
    <n v="1255"/>
    <n v="1172"/>
    <n v="785.8"/>
  </r>
  <r>
    <n v="1989"/>
    <x v="0"/>
    <n v="1311"/>
    <n v="1018"/>
    <n v="970.3"/>
    <n v="1140"/>
    <n v="1645"/>
    <n v="1318"/>
    <n v="805.9"/>
    <n v="735"/>
    <n v="949.6"/>
  </r>
  <r>
    <n v="1989"/>
    <x v="1"/>
    <n v="1164"/>
    <n v="804.8"/>
    <n v="879.7"/>
    <n v="1043"/>
    <n v="1020"/>
    <n v="1161"/>
    <n v="668.7"/>
    <n v="635.6"/>
    <n v="569"/>
  </r>
  <r>
    <n v="1989"/>
    <x v="2"/>
    <n v="599.9"/>
    <n v="301.39999999999998"/>
    <n v="432"/>
    <n v="492.9"/>
    <n v="667.7"/>
    <n v="601.9"/>
    <n v="244.4"/>
    <n v="221.5"/>
    <n v="306.60000000000002"/>
  </r>
  <r>
    <n v="1989"/>
    <x v="3"/>
    <n v="1080"/>
    <n v="790.1"/>
    <n v="817.2"/>
    <n v="852.7"/>
    <n v="1099"/>
    <n v="1068"/>
    <n v="633.1"/>
    <n v="531.9"/>
    <n v="520.79999999999995"/>
  </r>
  <r>
    <n v="1989"/>
    <x v="4"/>
    <n v="4635"/>
    <n v="2880"/>
    <n v="3640"/>
    <n v="3762"/>
    <n v="3275"/>
    <n v="4614"/>
    <n v="2494"/>
    <n v="2215"/>
    <n v="1561"/>
  </r>
  <r>
    <n v="1989"/>
    <x v="5"/>
    <n v="2372"/>
    <n v="1374"/>
    <n v="1864"/>
    <n v="1854"/>
    <n v="2922"/>
    <n v="2376"/>
    <n v="1210"/>
    <n v="1034"/>
    <n v="1361"/>
  </r>
  <r>
    <n v="1989"/>
    <x v="6"/>
    <n v="49.86"/>
    <n v="28.72"/>
    <n v="42.23"/>
    <n v="36.19"/>
    <n v="225.4"/>
    <n v="52.62"/>
    <n v="26.86"/>
    <n v="22.87"/>
    <n v="110.9"/>
  </r>
  <r>
    <n v="1989"/>
    <x v="7"/>
    <n v="4.7519999999999998"/>
    <n v="4.2080000000000002"/>
    <n v="4.59"/>
    <n v="4.7270000000000003"/>
    <n v="25.43"/>
    <n v="4.8470000000000004"/>
    <n v="4.1740000000000004"/>
    <n v="4.3840000000000003"/>
    <n v="14.15"/>
  </r>
  <r>
    <n v="1989"/>
    <x v="8"/>
    <n v="31.28"/>
    <n v="19.96"/>
    <n v="25.95"/>
    <n v="22.49"/>
    <n v="36.31"/>
    <n v="31.19"/>
    <n v="18.52"/>
    <n v="16.440000000000001"/>
    <n v="19.13"/>
  </r>
  <r>
    <n v="1989"/>
    <x v="9"/>
    <n v="70.89"/>
    <n v="44.44"/>
    <n v="57.55"/>
    <n v="48.07"/>
    <n v="77.06"/>
    <n v="70.989999999999995"/>
    <n v="39.22"/>
    <n v="31.09"/>
    <n v="33.74"/>
  </r>
  <r>
    <n v="1989"/>
    <x v="10"/>
    <n v="535.6"/>
    <n v="445.6"/>
    <n v="414.3"/>
    <n v="382"/>
    <n v="530.4"/>
    <n v="535.20000000000005"/>
    <n v="370"/>
    <n v="268.8"/>
    <n v="243.7"/>
  </r>
  <r>
    <n v="1989"/>
    <x v="11"/>
    <n v="1250"/>
    <n v="984.7"/>
    <n v="952.9"/>
    <n v="1114"/>
    <n v="892.2"/>
    <n v="1238"/>
    <n v="815.3"/>
    <n v="772.6"/>
    <n v="481.8"/>
  </r>
  <r>
    <n v="1990"/>
    <x v="0"/>
    <n v="989.2"/>
    <n v="532.79999999999995"/>
    <n v="754.8"/>
    <n v="774.9"/>
    <n v="1355"/>
    <n v="996.5"/>
    <n v="455.1"/>
    <n v="386.7"/>
    <n v="657.8"/>
  </r>
  <r>
    <n v="1990"/>
    <x v="1"/>
    <n v="3341"/>
    <n v="2255"/>
    <n v="2477"/>
    <n v="2910"/>
    <n v="3064"/>
    <n v="3333"/>
    <n v="1852"/>
    <n v="1710"/>
    <n v="1561"/>
  </r>
  <r>
    <n v="1990"/>
    <x v="2"/>
    <n v="301.89999999999998"/>
    <n v="172.9"/>
    <n v="230"/>
    <n v="269.5"/>
    <n v="570.9"/>
    <n v="309.5"/>
    <n v="150.6"/>
    <n v="144.6"/>
    <n v="300"/>
  </r>
  <r>
    <n v="1990"/>
    <x v="3"/>
    <n v="1849"/>
    <n v="1256"/>
    <n v="1417"/>
    <n v="1529"/>
    <n v="1605"/>
    <n v="1832"/>
    <n v="1091"/>
    <n v="966.4"/>
    <n v="799.4"/>
  </r>
  <r>
    <n v="1990"/>
    <x v="4"/>
    <n v="4265"/>
    <n v="2607"/>
    <n v="3310"/>
    <n v="3454"/>
    <n v="3779"/>
    <n v="4258"/>
    <n v="2320"/>
    <n v="2014"/>
    <n v="1810"/>
  </r>
  <r>
    <n v="1990"/>
    <x v="5"/>
    <n v="1963"/>
    <n v="1141"/>
    <n v="1467"/>
    <n v="1556"/>
    <n v="2126"/>
    <n v="1960"/>
    <n v="989"/>
    <n v="845.4"/>
    <n v="945.4"/>
  </r>
  <r>
    <n v="1990"/>
    <x v="6"/>
    <n v="2229"/>
    <n v="1559"/>
    <n v="1774"/>
    <n v="1787"/>
    <n v="2249"/>
    <n v="2230"/>
    <n v="1335"/>
    <n v="1158"/>
    <n v="1126"/>
  </r>
  <r>
    <n v="1990"/>
    <x v="7"/>
    <n v="636.20000000000005"/>
    <n v="451.4"/>
    <n v="504.8"/>
    <n v="483.4"/>
    <n v="823.8"/>
    <n v="640.9"/>
    <n v="389.2"/>
    <n v="318.3"/>
    <n v="427.9"/>
  </r>
  <r>
    <n v="1990"/>
    <x v="8"/>
    <n v="1604"/>
    <n v="1250"/>
    <n v="1303"/>
    <n v="1304"/>
    <n v="1543"/>
    <n v="1602"/>
    <n v="1093"/>
    <n v="956.7"/>
    <n v="886"/>
  </r>
  <r>
    <n v="1990"/>
    <x v="9"/>
    <n v="941.1"/>
    <n v="611.4"/>
    <n v="706.3"/>
    <n v="828"/>
    <n v="1001"/>
    <n v="947"/>
    <n v="509.9"/>
    <n v="476.2"/>
    <n v="526.4"/>
  </r>
  <r>
    <n v="1990"/>
    <x v="10"/>
    <n v="324.5"/>
    <n v="203.7"/>
    <n v="250.2"/>
    <n v="244.5"/>
    <n v="380.9"/>
    <n v="329.2"/>
    <n v="171.6"/>
    <n v="138.4"/>
    <n v="181.4"/>
  </r>
  <r>
    <n v="1990"/>
    <x v="11"/>
    <n v="5704"/>
    <n v="4655"/>
    <n v="4491"/>
    <n v="4960"/>
    <n v="4634"/>
    <n v="5678"/>
    <n v="3891"/>
    <n v="3529"/>
    <n v="2673"/>
  </r>
  <r>
    <n v="1991"/>
    <x v="0"/>
    <n v="1638"/>
    <n v="1285"/>
    <n v="1292"/>
    <n v="1507"/>
    <n v="1843"/>
    <n v="1637"/>
    <n v="1090"/>
    <n v="1053"/>
    <n v="1239"/>
  </r>
  <r>
    <n v="1991"/>
    <x v="1"/>
    <n v="1736"/>
    <n v="1272"/>
    <n v="1350"/>
    <n v="1597"/>
    <n v="1758"/>
    <n v="1738"/>
    <n v="1066"/>
    <n v="1026"/>
    <n v="1093"/>
  </r>
  <r>
    <n v="1991"/>
    <x v="2"/>
    <n v="389.1"/>
    <n v="221.5"/>
    <n v="312"/>
    <n v="306.8"/>
    <n v="522.1"/>
    <n v="393.3"/>
    <n v="194.2"/>
    <n v="170.5"/>
    <n v="283.5"/>
  </r>
  <r>
    <n v="1991"/>
    <x v="3"/>
    <n v="1127"/>
    <n v="722.1"/>
    <n v="889.3"/>
    <n v="890.7"/>
    <n v="1059"/>
    <n v="1126"/>
    <n v="605.9"/>
    <n v="524.6"/>
    <n v="516"/>
  </r>
  <r>
    <n v="1991"/>
    <x v="4"/>
    <n v="1007"/>
    <n v="632.70000000000005"/>
    <n v="773.3"/>
    <n v="744.2"/>
    <n v="882.3"/>
    <n v="1008"/>
    <n v="532.20000000000005"/>
    <n v="433.3"/>
    <n v="396.9"/>
  </r>
  <r>
    <n v="1991"/>
    <x v="5"/>
    <n v="291.10000000000002"/>
    <n v="173.3"/>
    <n v="228.5"/>
    <n v="223.5"/>
    <n v="379.4"/>
    <n v="293.5"/>
    <n v="148.80000000000001"/>
    <n v="131.5"/>
    <n v="176.7"/>
  </r>
  <r>
    <n v="1991"/>
    <x v="6"/>
    <n v="9.8350000000000009"/>
    <n v="8.0020000000000007"/>
    <n v="9.4489999999999998"/>
    <n v="8.4380000000000006"/>
    <n v="111.8"/>
    <n v="10.36"/>
    <n v="7.8949999999999996"/>
    <n v="7.4480000000000004"/>
    <n v="62.89"/>
  </r>
  <r>
    <n v="1991"/>
    <x v="7"/>
    <n v="227.4"/>
    <n v="141.5"/>
    <n v="182.7"/>
    <n v="153.6"/>
    <n v="232.9"/>
    <n v="226"/>
    <n v="127.7"/>
    <n v="101.5"/>
    <n v="114.1"/>
  </r>
  <r>
    <n v="1991"/>
    <x v="8"/>
    <n v="312.7"/>
    <n v="207.9"/>
    <n v="235.7"/>
    <n v="208.4"/>
    <n v="298.7"/>
    <n v="310.3"/>
    <n v="177.7"/>
    <n v="124"/>
    <n v="123.1"/>
  </r>
  <r>
    <n v="1991"/>
    <x v="9"/>
    <n v="148.9"/>
    <n v="93.4"/>
    <n v="117.6"/>
    <n v="96.12"/>
    <n v="131.5"/>
    <n v="148.19999999999999"/>
    <n v="81.62"/>
    <n v="62.34"/>
    <n v="61.74"/>
  </r>
  <r>
    <n v="1991"/>
    <x v="10"/>
    <n v="14.99"/>
    <n v="10.72"/>
    <n v="12.93"/>
    <n v="11.89"/>
    <n v="37.78"/>
    <n v="16.670000000000002"/>
    <n v="9.8699999999999992"/>
    <n v="8.8670000000000009"/>
    <n v="19.420000000000002"/>
  </r>
  <r>
    <n v="1991"/>
    <x v="11"/>
    <n v="229.7"/>
    <n v="111.5"/>
    <n v="169.6"/>
    <n v="157"/>
    <n v="217.7"/>
    <n v="229.7"/>
    <n v="91.89"/>
    <n v="74.03"/>
    <n v="81.739999999999995"/>
  </r>
  <r>
    <n v="1992"/>
    <x v="0"/>
    <n v="1363"/>
    <n v="828.1"/>
    <n v="1017"/>
    <n v="1137"/>
    <n v="1101"/>
    <n v="1355"/>
    <n v="684.1"/>
    <n v="616.79999999999995"/>
    <n v="501.4"/>
  </r>
  <r>
    <n v="1992"/>
    <x v="1"/>
    <n v="850.3"/>
    <n v="578.9"/>
    <n v="653.4"/>
    <n v="740.1"/>
    <n v="977"/>
    <n v="854.9"/>
    <n v="479.1"/>
    <n v="440.7"/>
    <n v="491.6"/>
  </r>
  <r>
    <n v="1992"/>
    <x v="2"/>
    <n v="964.4"/>
    <n v="580.29999999999995"/>
    <n v="728.3"/>
    <n v="854.9"/>
    <n v="893.8"/>
    <n v="963.1"/>
    <n v="487.4"/>
    <n v="461.5"/>
    <n v="433.4"/>
  </r>
  <r>
    <n v="1992"/>
    <x v="3"/>
    <n v="1464"/>
    <n v="808.6"/>
    <n v="1083"/>
    <n v="1163"/>
    <n v="1313"/>
    <n v="1448"/>
    <n v="691.6"/>
    <n v="610.1"/>
    <n v="575.29999999999995"/>
  </r>
  <r>
    <n v="1992"/>
    <x v="4"/>
    <n v="1500"/>
    <n v="869"/>
    <n v="1135"/>
    <n v="1132"/>
    <n v="1202"/>
    <n v="1497"/>
    <n v="765.7"/>
    <n v="633.70000000000005"/>
    <n v="510.7"/>
  </r>
  <r>
    <n v="1992"/>
    <x v="5"/>
    <n v="1355"/>
    <n v="849.2"/>
    <n v="1047"/>
    <n v="1047"/>
    <n v="1318"/>
    <n v="1351"/>
    <n v="744.1"/>
    <n v="631.1"/>
    <n v="586.29999999999995"/>
  </r>
  <r>
    <n v="1992"/>
    <x v="6"/>
    <n v="3322"/>
    <n v="2215"/>
    <n v="2572"/>
    <n v="2737"/>
    <n v="3151"/>
    <n v="3311"/>
    <n v="1876"/>
    <n v="1674"/>
    <n v="1518"/>
  </r>
  <r>
    <n v="1992"/>
    <x v="7"/>
    <n v="600"/>
    <n v="416.4"/>
    <n v="486.4"/>
    <n v="458"/>
    <n v="935.4"/>
    <n v="612.4"/>
    <n v="364.6"/>
    <n v="301.5"/>
    <n v="480"/>
  </r>
  <r>
    <n v="1992"/>
    <x v="8"/>
    <n v="2071"/>
    <n v="1616"/>
    <n v="1631"/>
    <n v="1731"/>
    <n v="2185"/>
    <n v="2076"/>
    <n v="1353"/>
    <n v="1196"/>
    <n v="1209"/>
  </r>
  <r>
    <n v="1992"/>
    <x v="9"/>
    <n v="513.4"/>
    <n v="364.4"/>
    <n v="386.9"/>
    <n v="411.9"/>
    <n v="593.6"/>
    <n v="517.79999999999995"/>
    <n v="304"/>
    <n v="264.10000000000002"/>
    <n v="317.60000000000002"/>
  </r>
  <r>
    <n v="1992"/>
    <x v="10"/>
    <n v="3452"/>
    <n v="2836"/>
    <n v="2702"/>
    <n v="2850"/>
    <n v="3073"/>
    <n v="3439"/>
    <n v="2347"/>
    <n v="2040"/>
    <n v="1755"/>
  </r>
  <r>
    <n v="1992"/>
    <x v="11"/>
    <n v="974.8"/>
    <n v="777.7"/>
    <n v="759.4"/>
    <n v="834.4"/>
    <n v="943.2"/>
    <n v="978.7"/>
    <n v="634.1"/>
    <n v="550"/>
    <n v="542.70000000000005"/>
  </r>
  <r>
    <n v="1993"/>
    <x v="0"/>
    <n v="3444"/>
    <n v="2808"/>
    <n v="2712"/>
    <n v="2992"/>
    <n v="3357"/>
    <n v="3440"/>
    <n v="2308"/>
    <n v="2067"/>
    <n v="2031"/>
  </r>
  <r>
    <n v="1993"/>
    <x v="1"/>
    <n v="518.20000000000005"/>
    <n v="330.8"/>
    <n v="391.2"/>
    <n v="472.8"/>
    <n v="593.5"/>
    <n v="521.6"/>
    <n v="278.10000000000002"/>
    <n v="267.7"/>
    <n v="342.3"/>
  </r>
  <r>
    <n v="1993"/>
    <x v="2"/>
    <n v="4455"/>
    <n v="3265"/>
    <n v="3479"/>
    <n v="4112"/>
    <n v="4291"/>
    <n v="4447"/>
    <n v="2702"/>
    <n v="2611"/>
    <n v="2507"/>
  </r>
  <r>
    <n v="1993"/>
    <x v="3"/>
    <n v="2044"/>
    <n v="1437"/>
    <n v="1623"/>
    <n v="1619"/>
    <n v="2035"/>
    <n v="2030"/>
    <n v="1225"/>
    <n v="1034"/>
    <n v="1054"/>
  </r>
  <r>
    <n v="1993"/>
    <x v="4"/>
    <n v="140.19999999999999"/>
    <n v="64.02"/>
    <n v="109.7"/>
    <n v="85.75"/>
    <n v="230.2"/>
    <n v="144.1"/>
    <n v="55.74"/>
    <n v="42.8"/>
    <n v="113.3"/>
  </r>
  <r>
    <n v="1993"/>
    <x v="5"/>
    <n v="3961"/>
    <n v="2887"/>
    <n v="3122"/>
    <n v="3265"/>
    <n v="3559"/>
    <n v="3951"/>
    <n v="2424"/>
    <n v="2135"/>
    <n v="1909"/>
  </r>
  <r>
    <n v="1993"/>
    <x v="6"/>
    <n v="341.4"/>
    <n v="204.9"/>
    <n v="262.3"/>
    <n v="254.8"/>
    <n v="504.7"/>
    <n v="346.5"/>
    <n v="177.1"/>
    <n v="145"/>
    <n v="244.8"/>
  </r>
  <r>
    <n v="1993"/>
    <x v="7"/>
    <n v="5.0919999999999996"/>
    <n v="3.859"/>
    <n v="4.7160000000000002"/>
    <n v="4.3719999999999999"/>
    <n v="27.35"/>
    <n v="5.1020000000000003"/>
    <n v="3.7530000000000001"/>
    <n v="3.7010000000000001"/>
    <n v="13.08"/>
  </r>
  <r>
    <n v="1993"/>
    <x v="8"/>
    <n v="115.3"/>
    <n v="66.44"/>
    <n v="89.02"/>
    <n v="72.75"/>
    <n v="142.1"/>
    <n v="115.1"/>
    <n v="57.78"/>
    <n v="44.01"/>
    <n v="51.07"/>
  </r>
  <r>
    <n v="1993"/>
    <x v="9"/>
    <n v="8.8379999999999992"/>
    <n v="7.8380000000000001"/>
    <n v="8.3460000000000001"/>
    <n v="7.9059999999999997"/>
    <n v="32.01"/>
    <n v="9.3030000000000008"/>
    <n v="7.649"/>
    <n v="7.2450000000000001"/>
    <n v="18.14"/>
  </r>
  <r>
    <n v="1993"/>
    <x v="10"/>
    <n v="880.2"/>
    <n v="604.5"/>
    <n v="669.3"/>
    <n v="636.20000000000005"/>
    <n v="825.8"/>
    <n v="881.1"/>
    <n v="495.7"/>
    <n v="384.1"/>
    <n v="360.3"/>
  </r>
  <r>
    <n v="1993"/>
    <x v="11"/>
    <n v="386.3"/>
    <n v="275.60000000000002"/>
    <n v="286"/>
    <n v="302"/>
    <n v="496.2"/>
    <n v="391.3"/>
    <n v="223.6"/>
    <n v="182.2"/>
    <n v="240.1"/>
  </r>
  <r>
    <n v="1994"/>
    <x v="0"/>
    <n v="2289"/>
    <n v="1628"/>
    <n v="1719"/>
    <n v="2090"/>
    <n v="1814"/>
    <n v="2271"/>
    <n v="1350"/>
    <n v="1299"/>
    <n v="991.8"/>
  </r>
  <r>
    <n v="1994"/>
    <x v="1"/>
    <n v="1533"/>
    <n v="1011"/>
    <n v="1171"/>
    <n v="1414"/>
    <n v="1758"/>
    <n v="1541"/>
    <n v="860.5"/>
    <n v="830.9"/>
    <n v="996.3"/>
  </r>
  <r>
    <n v="1994"/>
    <x v="2"/>
    <n v="789.4"/>
    <n v="484.3"/>
    <n v="588"/>
    <n v="714.4"/>
    <n v="879.6"/>
    <n v="791.7"/>
    <n v="406.9"/>
    <n v="394.1"/>
    <n v="465.4"/>
  </r>
  <r>
    <n v="1994"/>
    <x v="3"/>
    <n v="2572"/>
    <n v="1680"/>
    <n v="1973"/>
    <n v="2094"/>
    <n v="2310"/>
    <n v="2545"/>
    <n v="1437"/>
    <n v="1274"/>
    <n v="1123"/>
  </r>
  <r>
    <n v="1994"/>
    <x v="4"/>
    <n v="232.7"/>
    <n v="97.33"/>
    <n v="180.2"/>
    <n v="146"/>
    <n v="283.7"/>
    <n v="249"/>
    <n v="86.97"/>
    <n v="67.349999999999994"/>
    <n v="122.2"/>
  </r>
  <r>
    <n v="1994"/>
    <x v="5"/>
    <n v="1169"/>
    <n v="817.5"/>
    <n v="928.3"/>
    <n v="860.2"/>
    <n v="957.3"/>
    <n v="1163"/>
    <n v="705.5"/>
    <n v="550.6"/>
    <n v="437.1"/>
  </r>
  <r>
    <n v="1994"/>
    <x v="6"/>
    <n v="82.95"/>
    <n v="45.25"/>
    <n v="69.849999999999994"/>
    <n v="61.51"/>
    <n v="323"/>
    <n v="87.32"/>
    <n v="41.01"/>
    <n v="35.520000000000003"/>
    <n v="150"/>
  </r>
  <r>
    <n v="1994"/>
    <x v="7"/>
    <n v="1027"/>
    <n v="813.9"/>
    <n v="832.8"/>
    <n v="785.9"/>
    <n v="986"/>
    <n v="1023"/>
    <n v="703.4"/>
    <n v="578.6"/>
    <n v="525"/>
  </r>
  <r>
    <n v="1994"/>
    <x v="8"/>
    <n v="2.738"/>
    <n v="2.7320000000000002"/>
    <n v="2.7360000000000002"/>
    <n v="2.7879999999999998"/>
    <n v="40.86"/>
    <n v="2.9540000000000002"/>
    <n v="2.7309999999999999"/>
    <n v="2.7839999999999998"/>
    <n v="23.05"/>
  </r>
  <r>
    <n v="1994"/>
    <x v="9"/>
    <n v="0.36199999999999999"/>
    <n v="0.36080000000000001"/>
    <n v="0.36159999999999998"/>
    <n v="0.37059999999999998"/>
    <n v="1.127"/>
    <n v="0.43230000000000002"/>
    <n v="0.36070000000000002"/>
    <n v="0.36980000000000002"/>
    <n v="0.91949999999999998"/>
  </r>
  <r>
    <n v="1994"/>
    <x v="10"/>
    <n v="89.03"/>
    <n v="49.27"/>
    <n v="68.08"/>
    <n v="56.87"/>
    <n v="76.680000000000007"/>
    <n v="89.24"/>
    <n v="42.39"/>
    <n v="32.46"/>
    <n v="31.6"/>
  </r>
  <r>
    <n v="1994"/>
    <x v="11"/>
    <n v="454.7"/>
    <n v="384.6"/>
    <n v="355.2"/>
    <n v="378.4"/>
    <n v="457.4"/>
    <n v="456.5"/>
    <n v="312.5"/>
    <n v="267"/>
    <n v="249.3"/>
  </r>
  <r>
    <n v="1995"/>
    <x v="0"/>
    <n v="1628"/>
    <n v="1159"/>
    <n v="1239"/>
    <n v="1409"/>
    <n v="1474"/>
    <n v="1624"/>
    <n v="955.7"/>
    <n v="876.7"/>
    <n v="797.7"/>
  </r>
  <r>
    <n v="1995"/>
    <x v="1"/>
    <n v="1906"/>
    <n v="1418"/>
    <n v="1482"/>
    <n v="1749"/>
    <n v="1636"/>
    <n v="1899"/>
    <n v="1183"/>
    <n v="1144"/>
    <n v="962.6"/>
  </r>
  <r>
    <n v="1995"/>
    <x v="2"/>
    <n v="1701"/>
    <n v="1355"/>
    <n v="1323"/>
    <n v="1533"/>
    <n v="1839"/>
    <n v="1701"/>
    <n v="1132"/>
    <n v="1068"/>
    <n v="1112"/>
  </r>
  <r>
    <n v="1995"/>
    <x v="3"/>
    <n v="2769"/>
    <n v="1730"/>
    <n v="2147"/>
    <n v="2233"/>
    <n v="2488"/>
    <n v="2744"/>
    <n v="1476"/>
    <n v="1287"/>
    <n v="1222"/>
  </r>
  <r>
    <n v="1995"/>
    <x v="4"/>
    <n v="2724"/>
    <n v="1676"/>
    <n v="2144"/>
    <n v="2141"/>
    <n v="2337"/>
    <n v="2720"/>
    <n v="1443"/>
    <n v="1216"/>
    <n v="1070"/>
  </r>
  <r>
    <n v="1995"/>
    <x v="5"/>
    <n v="1813"/>
    <n v="1038"/>
    <n v="1385"/>
    <n v="1356"/>
    <n v="1888"/>
    <n v="1809"/>
    <n v="899.7"/>
    <n v="748.9"/>
    <n v="830.6"/>
  </r>
  <r>
    <n v="1995"/>
    <x v="6"/>
    <n v="119.8"/>
    <n v="59.36"/>
    <n v="93.1"/>
    <n v="84.26"/>
    <n v="342.7"/>
    <n v="124.5"/>
    <n v="51.79"/>
    <n v="42.47"/>
    <n v="140.4"/>
  </r>
  <r>
    <n v="1995"/>
    <x v="7"/>
    <n v="257.39999999999998"/>
    <n v="148.1"/>
    <n v="197"/>
    <n v="172.1"/>
    <n v="282.3"/>
    <n v="257.39999999999998"/>
    <n v="127"/>
    <n v="94.15"/>
    <n v="108.6"/>
  </r>
  <r>
    <n v="1995"/>
    <x v="8"/>
    <n v="2.133"/>
    <n v="2.129"/>
    <n v="2.1309999999999998"/>
    <n v="2.2210000000000001"/>
    <n v="3.4510000000000001"/>
    <n v="2.2349999999999999"/>
    <n v="2.1280000000000001"/>
    <n v="2.2189999999999999"/>
    <n v="2.9510000000000001"/>
  </r>
  <r>
    <n v="1995"/>
    <x v="9"/>
    <n v="717.7"/>
    <n v="641.70000000000005"/>
    <n v="562.1"/>
    <n v="534.20000000000005"/>
    <n v="802.6"/>
    <n v="718.8"/>
    <n v="524.79999999999995"/>
    <n v="405.8"/>
    <n v="396.2"/>
  </r>
  <r>
    <n v="1995"/>
    <x v="10"/>
    <n v="495.1"/>
    <n v="363.7"/>
    <n v="385.4"/>
    <n v="378.2"/>
    <n v="498.6"/>
    <n v="497.8"/>
    <n v="301.2"/>
    <n v="243.3"/>
    <n v="243.8"/>
  </r>
  <r>
    <n v="1995"/>
    <x v="11"/>
    <n v="412.7"/>
    <n v="284.10000000000002"/>
    <n v="305.39999999999998"/>
    <n v="357.9"/>
    <n v="424.8"/>
    <n v="413.4"/>
    <n v="230"/>
    <n v="206.8"/>
    <n v="214.4"/>
  </r>
  <r>
    <n v="1996"/>
    <x v="0"/>
    <n v="3838"/>
    <n v="2814"/>
    <n v="2923"/>
    <n v="3429"/>
    <n v="3419"/>
    <n v="3824"/>
    <n v="2346"/>
    <n v="2219"/>
    <n v="1911"/>
  </r>
  <r>
    <n v="1996"/>
    <x v="1"/>
    <n v="813.1"/>
    <n v="642.4"/>
    <n v="620.6"/>
    <n v="700.8"/>
    <n v="1031"/>
    <n v="819.5"/>
    <n v="518.29999999999995"/>
    <n v="463.8"/>
    <n v="594.29999999999995"/>
  </r>
  <r>
    <n v="1996"/>
    <x v="2"/>
    <n v="1790"/>
    <n v="1435"/>
    <n v="1407"/>
    <n v="1595"/>
    <n v="1974"/>
    <n v="1798"/>
    <n v="1200"/>
    <n v="1120"/>
    <n v="1197"/>
  </r>
  <r>
    <n v="1996"/>
    <x v="3"/>
    <n v="3021"/>
    <n v="1890"/>
    <n v="2285"/>
    <n v="2527"/>
    <n v="2382"/>
    <n v="2998"/>
    <n v="1617"/>
    <n v="1473"/>
    <n v="1197"/>
  </r>
  <r>
    <n v="1996"/>
    <x v="4"/>
    <n v="3034"/>
    <n v="1885"/>
    <n v="2371"/>
    <n v="2403"/>
    <n v="3244"/>
    <n v="3030"/>
    <n v="1634"/>
    <n v="1418"/>
    <n v="1561"/>
  </r>
  <r>
    <n v="1996"/>
    <x v="5"/>
    <n v="1464"/>
    <n v="741.9"/>
    <n v="1134"/>
    <n v="1127"/>
    <n v="1594"/>
    <n v="1464"/>
    <n v="652.20000000000005"/>
    <n v="561.4"/>
    <n v="651.6"/>
  </r>
  <r>
    <n v="1996"/>
    <x v="6"/>
    <n v="223.3"/>
    <n v="138.6"/>
    <n v="185.1"/>
    <n v="154.69999999999999"/>
    <n v="311.5"/>
    <n v="226.3"/>
    <n v="125.5"/>
    <n v="99.76"/>
    <n v="139.6"/>
  </r>
  <r>
    <n v="1996"/>
    <x v="7"/>
    <n v="18.079999999999998"/>
    <n v="10.87"/>
    <n v="15.89"/>
    <n v="12.93"/>
    <n v="44.27"/>
    <n v="18.55"/>
    <n v="10.07"/>
    <n v="8.2759999999999998"/>
    <n v="22.51"/>
  </r>
  <r>
    <n v="1996"/>
    <x v="8"/>
    <n v="736.7"/>
    <n v="564.29999999999995"/>
    <n v="563.6"/>
    <n v="518.70000000000005"/>
    <n v="516.70000000000005"/>
    <n v="732"/>
    <n v="478"/>
    <n v="356.3"/>
    <n v="243"/>
  </r>
  <r>
    <n v="1996"/>
    <x v="9"/>
    <n v="59.88"/>
    <n v="37.619999999999997"/>
    <n v="46.39"/>
    <n v="40.33"/>
    <n v="266.3"/>
    <n v="65.069999999999993"/>
    <n v="33.15"/>
    <n v="26.18"/>
    <n v="117.4"/>
  </r>
  <r>
    <n v="1996"/>
    <x v="10"/>
    <n v="546.29999999999995"/>
    <n v="402.5"/>
    <n v="396.7"/>
    <n v="501"/>
    <n v="372.9"/>
    <n v="546.20000000000005"/>
    <n v="319.3"/>
    <n v="320.5"/>
    <n v="191.7"/>
  </r>
  <r>
    <n v="1996"/>
    <x v="11"/>
    <n v="2874"/>
    <n v="2282"/>
    <n v="2198"/>
    <n v="2457"/>
    <n v="2763"/>
    <n v="2869"/>
    <n v="1869"/>
    <n v="1673"/>
    <n v="1549"/>
  </r>
  <r>
    <n v="1997"/>
    <x v="0"/>
    <n v="1113"/>
    <n v="738.3"/>
    <n v="871.9"/>
    <n v="1015"/>
    <n v="1171"/>
    <n v="1116"/>
    <n v="624.1"/>
    <n v="602.29999999999995"/>
    <n v="681.3"/>
  </r>
  <r>
    <n v="1997"/>
    <x v="1"/>
    <n v="4735"/>
    <n v="3758"/>
    <n v="3748"/>
    <n v="4359"/>
    <n v="3970"/>
    <n v="4714"/>
    <n v="3206"/>
    <n v="3100"/>
    <n v="2504"/>
  </r>
  <r>
    <n v="1997"/>
    <x v="2"/>
    <n v="1311"/>
    <n v="978.4"/>
    <n v="1037"/>
    <n v="1041"/>
    <n v="1651"/>
    <n v="1315"/>
    <n v="836.5"/>
    <n v="699.2"/>
    <n v="967.4"/>
  </r>
  <r>
    <n v="1997"/>
    <x v="3"/>
    <n v="488.4"/>
    <n v="256.3"/>
    <n v="381.9"/>
    <n v="355.9"/>
    <n v="525.6"/>
    <n v="488"/>
    <n v="222.2"/>
    <n v="182.1"/>
    <n v="250.4"/>
  </r>
  <r>
    <n v="1997"/>
    <x v="4"/>
    <n v="6048"/>
    <n v="3623"/>
    <n v="4869"/>
    <n v="5030"/>
    <n v="5121"/>
    <n v="6037"/>
    <n v="3161"/>
    <n v="2863"/>
    <n v="2491"/>
  </r>
  <r>
    <n v="1997"/>
    <x v="5"/>
    <n v="5566"/>
    <n v="3083"/>
    <n v="4482"/>
    <n v="4688"/>
    <n v="5488"/>
    <n v="5553"/>
    <n v="2762"/>
    <n v="2513"/>
    <n v="2552"/>
  </r>
  <r>
    <n v="1997"/>
    <x v="6"/>
    <n v="1274"/>
    <n v="923.6"/>
    <n v="1001"/>
    <n v="1032"/>
    <n v="1503"/>
    <n v="1280"/>
    <n v="804.5"/>
    <n v="694.9"/>
    <n v="750.6"/>
  </r>
  <r>
    <n v="1997"/>
    <x v="7"/>
    <n v="662.6"/>
    <n v="484.7"/>
    <n v="520.5"/>
    <n v="495.4"/>
    <n v="789.5"/>
    <n v="668"/>
    <n v="408.7"/>
    <n v="324.7"/>
    <n v="370.1"/>
  </r>
  <r>
    <n v="1997"/>
    <x v="8"/>
    <n v="168.6"/>
    <n v="110.3"/>
    <n v="132.30000000000001"/>
    <n v="119.1"/>
    <n v="256.7"/>
    <n v="170.5"/>
    <n v="94.21"/>
    <n v="72.25"/>
    <n v="113.4"/>
  </r>
  <r>
    <n v="1997"/>
    <x v="9"/>
    <n v="30.35"/>
    <n v="18.579999999999998"/>
    <n v="24.89"/>
    <n v="20.95"/>
    <n v="39.9"/>
    <n v="30.61"/>
    <n v="16.64"/>
    <n v="13.69"/>
    <n v="19.71"/>
  </r>
  <r>
    <n v="1997"/>
    <x v="10"/>
    <n v="28.97"/>
    <n v="22.38"/>
    <n v="23.06"/>
    <n v="32.729999999999997"/>
    <n v="46.75"/>
    <n v="29.77"/>
    <n v="19.3"/>
    <n v="22.32"/>
    <n v="31.24"/>
  </r>
  <r>
    <n v="1997"/>
    <x v="11"/>
    <n v="363"/>
    <n v="266.2"/>
    <n v="265.8"/>
    <n v="306.5"/>
    <n v="393.5"/>
    <n v="365"/>
    <n v="204.7"/>
    <n v="186.9"/>
    <n v="192.3"/>
  </r>
  <r>
    <n v="1998"/>
    <x v="0"/>
    <n v="2044"/>
    <n v="1551"/>
    <n v="1563"/>
    <n v="1822"/>
    <n v="2030"/>
    <n v="2047"/>
    <n v="1283"/>
    <n v="1212"/>
    <n v="1143"/>
  </r>
  <r>
    <n v="1998"/>
    <x v="1"/>
    <n v="1498"/>
    <n v="1070"/>
    <n v="1133"/>
    <n v="1284"/>
    <n v="1503"/>
    <n v="1497"/>
    <n v="875.6"/>
    <n v="807.1"/>
    <n v="811.6"/>
  </r>
  <r>
    <n v="1998"/>
    <x v="2"/>
    <n v="1579"/>
    <n v="932.4"/>
    <n v="1199"/>
    <n v="1230"/>
    <n v="1369"/>
    <n v="1572"/>
    <n v="809"/>
    <n v="685.7"/>
    <n v="626"/>
  </r>
  <r>
    <n v="1998"/>
    <x v="3"/>
    <n v="2743"/>
    <n v="1482"/>
    <n v="2123"/>
    <n v="2159"/>
    <n v="2409"/>
    <n v="2725"/>
    <n v="1315"/>
    <n v="1145"/>
    <n v="1047"/>
  </r>
  <r>
    <n v="1998"/>
    <x v="4"/>
    <n v="462.7"/>
    <n v="174.1"/>
    <n v="348.4"/>
    <n v="313.60000000000002"/>
    <n v="486.7"/>
    <n v="466.5"/>
    <n v="155.19999999999999"/>
    <n v="128.5"/>
    <n v="175.6"/>
  </r>
  <r>
    <n v="1998"/>
    <x v="5"/>
    <n v="3038"/>
    <n v="1896"/>
    <n v="2368"/>
    <n v="2417"/>
    <n v="2884"/>
    <n v="3034"/>
    <n v="1624"/>
    <n v="1410"/>
    <n v="1290"/>
  </r>
  <r>
    <n v="1998"/>
    <x v="6"/>
    <n v="1088"/>
    <n v="695.8"/>
    <n v="854"/>
    <n v="836.4"/>
    <n v="1244"/>
    <n v="1091"/>
    <n v="601.20000000000005"/>
    <n v="506.4"/>
    <n v="580.70000000000005"/>
  </r>
  <r>
    <n v="1998"/>
    <x v="7"/>
    <n v="2598"/>
    <n v="2165"/>
    <n v="2071"/>
    <n v="2120"/>
    <n v="2558"/>
    <n v="2594"/>
    <n v="1834"/>
    <n v="1572"/>
    <n v="1419"/>
  </r>
  <r>
    <n v="1998"/>
    <x v="8"/>
    <n v="92.91"/>
    <n v="55.99"/>
    <n v="72.66"/>
    <n v="78.739999999999995"/>
    <n v="247.6"/>
    <n v="95.24"/>
    <n v="48.65"/>
    <n v="44.33"/>
    <n v="143.80000000000001"/>
  </r>
  <r>
    <n v="1998"/>
    <x v="9"/>
    <n v="58.43"/>
    <n v="30.51"/>
    <n v="43.3"/>
    <n v="52.14"/>
    <n v="100.8"/>
    <n v="61.11"/>
    <n v="26.06"/>
    <n v="24.74"/>
    <n v="57.27"/>
  </r>
  <r>
    <n v="1998"/>
    <x v="10"/>
    <n v="68.81"/>
    <n v="37.32"/>
    <n v="49.17"/>
    <n v="61.33"/>
    <n v="78.489999999999995"/>
    <n v="69.260000000000005"/>
    <n v="30.75"/>
    <n v="29.13"/>
    <n v="39.369999999999997"/>
  </r>
  <r>
    <n v="1998"/>
    <x v="11"/>
    <n v="137.30000000000001"/>
    <n v="107.7"/>
    <n v="104.7"/>
    <n v="119.4"/>
    <n v="195.2"/>
    <n v="139.30000000000001"/>
    <n v="85.83"/>
    <n v="78.02"/>
    <n v="110.7"/>
  </r>
  <r>
    <n v="1999"/>
    <x v="0"/>
    <n v="4306"/>
    <n v="3252"/>
    <n v="3315"/>
    <n v="3904"/>
    <n v="3851"/>
    <n v="4297"/>
    <n v="2643"/>
    <n v="2516"/>
    <n v="2199"/>
  </r>
  <r>
    <n v="1999"/>
    <x v="1"/>
    <n v="536"/>
    <n v="410.7"/>
    <n v="404.1"/>
    <n v="487.5"/>
    <n v="736.2"/>
    <n v="543"/>
    <n v="330.8"/>
    <n v="315.3"/>
    <n v="433.7"/>
  </r>
  <r>
    <n v="1999"/>
    <x v="2"/>
    <n v="1122"/>
    <n v="745.1"/>
    <n v="845.6"/>
    <n v="1029"/>
    <n v="1241"/>
    <n v="1125"/>
    <n v="610.4"/>
    <n v="591.5"/>
    <n v="697.5"/>
  </r>
  <r>
    <n v="1999"/>
    <x v="3"/>
    <n v="2345"/>
    <n v="1525"/>
    <n v="1809"/>
    <n v="1927"/>
    <n v="2341"/>
    <n v="2335"/>
    <n v="1274"/>
    <n v="1117"/>
    <n v="1153"/>
  </r>
  <r>
    <n v="1999"/>
    <x v="4"/>
    <n v="335.4"/>
    <n v="185.9"/>
    <n v="258.2"/>
    <n v="235.1"/>
    <n v="386.7"/>
    <n v="337.7"/>
    <n v="159"/>
    <n v="122.8"/>
    <n v="165.8"/>
  </r>
  <r>
    <n v="1999"/>
    <x v="5"/>
    <n v="398.9"/>
    <n v="205.2"/>
    <n v="310"/>
    <n v="272.39999999999998"/>
    <n v="419.9"/>
    <n v="402"/>
    <n v="177.7"/>
    <n v="140.9"/>
    <n v="169.7"/>
  </r>
  <r>
    <n v="1999"/>
    <x v="6"/>
    <n v="322.39999999999998"/>
    <n v="179.6"/>
    <n v="248.6"/>
    <n v="209.8"/>
    <n v="307.2"/>
    <n v="323"/>
    <n v="159.19999999999999"/>
    <n v="120.2"/>
    <n v="122.8"/>
  </r>
  <r>
    <n v="1999"/>
    <x v="7"/>
    <n v="87.09"/>
    <n v="51.82"/>
    <n v="71.41"/>
    <n v="58.26"/>
    <n v="88.45"/>
    <n v="86.65"/>
    <n v="47.55"/>
    <n v="38.19"/>
    <n v="40.33"/>
  </r>
  <r>
    <n v="1999"/>
    <x v="8"/>
    <n v="19.55"/>
    <n v="10.55"/>
    <n v="15.5"/>
    <n v="11.82"/>
    <n v="18.309999999999999"/>
    <n v="19.579999999999998"/>
    <n v="9.2569999999999997"/>
    <n v="7.2359999999999998"/>
    <n v="7.7279999999999998"/>
  </r>
  <r>
    <n v="1999"/>
    <x v="9"/>
    <n v="21.1"/>
    <n v="13.85"/>
    <n v="17.899999999999999"/>
    <n v="15.36"/>
    <n v="32.450000000000003"/>
    <n v="21.72"/>
    <n v="12.82"/>
    <n v="10.96"/>
    <n v="17.13"/>
  </r>
  <r>
    <n v="1999"/>
    <x v="10"/>
    <n v="136.69999999999999"/>
    <n v="93.47"/>
    <n v="110.6"/>
    <n v="93.62"/>
    <n v="135.6"/>
    <n v="137.6"/>
    <n v="80.97"/>
    <n v="58.8"/>
    <n v="55.83"/>
  </r>
  <r>
    <n v="1999"/>
    <x v="11"/>
    <n v="205.7"/>
    <n v="111"/>
    <n v="157.9"/>
    <n v="140.80000000000001"/>
    <n v="207.6"/>
    <n v="207.5"/>
    <n v="92.95"/>
    <n v="73.3"/>
    <n v="80.62"/>
  </r>
  <r>
    <n v="2000"/>
    <x v="0"/>
    <n v="518.6"/>
    <n v="394.4"/>
    <n v="393.7"/>
    <n v="426.4"/>
    <n v="520.79999999999995"/>
    <n v="520.5"/>
    <n v="315.5"/>
    <n v="265.2"/>
    <n v="249.9"/>
  </r>
  <r>
    <n v="2000"/>
    <x v="1"/>
    <n v="3128"/>
    <n v="2523"/>
    <n v="2417"/>
    <n v="2838"/>
    <n v="2735"/>
    <n v="3117"/>
    <n v="2069"/>
    <n v="1958"/>
    <n v="1650"/>
  </r>
  <r>
    <n v="2000"/>
    <x v="2"/>
    <n v="277"/>
    <n v="142.6"/>
    <n v="201.7"/>
    <n v="196.3"/>
    <n v="441.2"/>
    <n v="280.3"/>
    <n v="118.7"/>
    <n v="96.24"/>
    <n v="224.2"/>
  </r>
  <r>
    <n v="2000"/>
    <x v="3"/>
    <n v="2672"/>
    <n v="1819"/>
    <n v="2099"/>
    <n v="2241"/>
    <n v="2310"/>
    <n v="2639"/>
    <n v="1622"/>
    <n v="1469"/>
    <n v="1251"/>
  </r>
  <r>
    <n v="2000"/>
    <x v="4"/>
    <n v="2956"/>
    <n v="1931"/>
    <n v="2276"/>
    <n v="2425"/>
    <n v="2519"/>
    <n v="2961"/>
    <n v="1651"/>
    <n v="1434"/>
    <n v="1233"/>
  </r>
  <r>
    <n v="2000"/>
    <x v="5"/>
    <n v="3648"/>
    <n v="2532"/>
    <n v="2838"/>
    <n v="2995"/>
    <n v="3799"/>
    <n v="3642"/>
    <n v="2202"/>
    <n v="1934"/>
    <n v="1983"/>
  </r>
  <r>
    <n v="2000"/>
    <x v="6"/>
    <n v="1134"/>
    <n v="867"/>
    <n v="905"/>
    <n v="867.6"/>
    <n v="1232"/>
    <n v="1133"/>
    <n v="743.4"/>
    <n v="618.79999999999995"/>
    <n v="660.1"/>
  </r>
  <r>
    <n v="2000"/>
    <x v="7"/>
    <n v="1364"/>
    <n v="956.4"/>
    <n v="1093"/>
    <n v="1076"/>
    <n v="1483"/>
    <n v="1367"/>
    <n v="828.8"/>
    <n v="708.1"/>
    <n v="800.1"/>
  </r>
  <r>
    <n v="2000"/>
    <x v="8"/>
    <n v="888"/>
    <n v="714.9"/>
    <n v="714"/>
    <n v="750.5"/>
    <n v="942.9"/>
    <n v="891.6"/>
    <n v="604.20000000000005"/>
    <n v="541.1"/>
    <n v="545.1"/>
  </r>
  <r>
    <n v="2000"/>
    <x v="9"/>
    <n v="199.2"/>
    <n v="124.9"/>
    <n v="148.1"/>
    <n v="175.7"/>
    <n v="324.2"/>
    <n v="206.2"/>
    <n v="100.8"/>
    <n v="95.24"/>
    <n v="181.1"/>
  </r>
  <r>
    <n v="2000"/>
    <x v="10"/>
    <n v="141.69999999999999"/>
    <n v="82.42"/>
    <n v="104.4"/>
    <n v="112.8"/>
    <n v="154.4"/>
    <n v="142.9"/>
    <n v="67.75"/>
    <n v="60.89"/>
    <n v="77.08"/>
  </r>
  <r>
    <n v="2000"/>
    <x v="11"/>
    <n v="2483"/>
    <n v="2159"/>
    <n v="1936"/>
    <n v="2273"/>
    <n v="2228"/>
    <n v="2472"/>
    <n v="1776"/>
    <n v="1685"/>
    <n v="1422"/>
  </r>
  <r>
    <n v="2001"/>
    <x v="0"/>
    <n v="799.6"/>
    <n v="502.4"/>
    <n v="608.70000000000005"/>
    <n v="725.5"/>
    <n v="771.3"/>
    <n v="800.9"/>
    <n v="419.9"/>
    <n v="405.5"/>
    <n v="444.3"/>
  </r>
  <r>
    <n v="2001"/>
    <x v="1"/>
    <n v="794.7"/>
    <n v="601.9"/>
    <n v="605.1"/>
    <n v="736.8"/>
    <n v="977.3"/>
    <n v="801.2"/>
    <n v="481.7"/>
    <n v="460.3"/>
    <n v="557.6"/>
  </r>
  <r>
    <n v="2001"/>
    <x v="2"/>
    <n v="235.4"/>
    <n v="130.69999999999999"/>
    <n v="177.7"/>
    <n v="181.8"/>
    <n v="310.2"/>
    <n v="237"/>
    <n v="111.6"/>
    <n v="94.36"/>
    <n v="157.19999999999999"/>
  </r>
  <r>
    <n v="2001"/>
    <x v="3"/>
    <n v="1642"/>
    <n v="1170"/>
    <n v="1287"/>
    <n v="1323"/>
    <n v="1525"/>
    <n v="1627"/>
    <n v="973.4"/>
    <n v="840.2"/>
    <n v="795.3"/>
  </r>
  <r>
    <n v="2001"/>
    <x v="4"/>
    <n v="1490"/>
    <n v="1007"/>
    <n v="1161"/>
    <n v="1147"/>
    <n v="1272"/>
    <n v="1493"/>
    <n v="847.2"/>
    <n v="685.3"/>
    <n v="607"/>
  </r>
  <r>
    <n v="2001"/>
    <x v="5"/>
    <n v="384.5"/>
    <n v="204.6"/>
    <n v="303.8"/>
    <n v="275.3"/>
    <n v="493.1"/>
    <n v="388.4"/>
    <n v="176.5"/>
    <n v="142.5"/>
    <n v="211.3"/>
  </r>
  <r>
    <n v="2001"/>
    <x v="6"/>
    <n v="124.9"/>
    <n v="78.87"/>
    <n v="99.88"/>
    <n v="84.56"/>
    <n v="136.69999999999999"/>
    <n v="124.1"/>
    <n v="70.16"/>
    <n v="52.85"/>
    <n v="61.38"/>
  </r>
  <r>
    <n v="2001"/>
    <x v="7"/>
    <n v="7.24"/>
    <n v="6.2060000000000004"/>
    <n v="6.92"/>
    <n v="6.8019999999999996"/>
    <n v="23.79"/>
    <n v="7.2320000000000002"/>
    <n v="6.1369999999999996"/>
    <n v="6.173"/>
    <n v="13.51"/>
  </r>
  <r>
    <n v="2001"/>
    <x v="8"/>
    <n v="148.1"/>
    <n v="86.57"/>
    <n v="115.5"/>
    <n v="96.12"/>
    <n v="139"/>
    <n v="146.6"/>
    <n v="76.31"/>
    <n v="59.39"/>
    <n v="60.23"/>
  </r>
  <r>
    <n v="2001"/>
    <x v="9"/>
    <n v="708"/>
    <n v="482.2"/>
    <n v="545.70000000000005"/>
    <n v="501.6"/>
    <n v="692.8"/>
    <n v="708.3"/>
    <n v="406"/>
    <n v="307.10000000000002"/>
    <n v="305.3"/>
  </r>
  <r>
    <n v="2001"/>
    <x v="10"/>
    <n v="474.1"/>
    <n v="369.4"/>
    <n v="366.5"/>
    <n v="376.9"/>
    <n v="393.8"/>
    <n v="474.2"/>
    <n v="299"/>
    <n v="243.3"/>
    <n v="191.2"/>
  </r>
  <r>
    <n v="2001"/>
    <x v="11"/>
    <n v="973.4"/>
    <n v="732.8"/>
    <n v="766.3"/>
    <n v="803.7"/>
    <n v="991"/>
    <n v="975.8"/>
    <n v="610.1"/>
    <n v="515"/>
    <n v="511.2"/>
  </r>
  <r>
    <n v="2002"/>
    <x v="0"/>
    <n v="1078"/>
    <n v="669.2"/>
    <n v="801.6"/>
    <n v="895.2"/>
    <n v="859.6"/>
    <n v="1068"/>
    <n v="570.5"/>
    <n v="507.5"/>
    <n v="418.2"/>
  </r>
  <r>
    <n v="2002"/>
    <x v="1"/>
    <n v="2358"/>
    <n v="1781"/>
    <n v="1865"/>
    <n v="1988"/>
    <n v="2160"/>
    <n v="2351"/>
    <n v="1547"/>
    <n v="1402"/>
    <n v="1236"/>
  </r>
  <r>
    <n v="2002"/>
    <x v="2"/>
    <n v="1715"/>
    <n v="1161"/>
    <n v="1288"/>
    <n v="1434"/>
    <n v="1522"/>
    <n v="1709"/>
    <n v="984.4"/>
    <n v="888"/>
    <n v="785.2"/>
  </r>
  <r>
    <n v="2002"/>
    <x v="3"/>
    <n v="2530"/>
    <n v="1476"/>
    <n v="1947"/>
    <n v="1980"/>
    <n v="2483"/>
    <n v="2513"/>
    <n v="1281"/>
    <n v="1069"/>
    <n v="1124"/>
  </r>
  <r>
    <n v="2002"/>
    <x v="4"/>
    <n v="4414"/>
    <n v="2498"/>
    <n v="3420"/>
    <n v="3486"/>
    <n v="3729"/>
    <n v="4400"/>
    <n v="2202"/>
    <n v="1870"/>
    <n v="1612"/>
  </r>
  <r>
    <n v="2002"/>
    <x v="5"/>
    <n v="1778"/>
    <n v="880"/>
    <n v="1377"/>
    <n v="1393"/>
    <n v="1975"/>
    <n v="1778"/>
    <n v="787.3"/>
    <n v="680.5"/>
    <n v="790.7"/>
  </r>
  <r>
    <n v="2002"/>
    <x v="6"/>
    <n v="5.6420000000000003"/>
    <n v="5.4610000000000003"/>
    <n v="5.5640000000000001"/>
    <n v="5.7350000000000003"/>
    <n v="132.19999999999999"/>
    <n v="10.01"/>
    <n v="5.4429999999999996"/>
    <n v="5.5810000000000004"/>
    <n v="52.99"/>
  </r>
  <r>
    <n v="2002"/>
    <x v="7"/>
    <n v="17.11"/>
    <n v="13.2"/>
    <n v="15.69"/>
    <n v="14.75"/>
    <n v="39.229999999999997"/>
    <n v="18.04"/>
    <n v="12.88"/>
    <n v="12.39"/>
    <n v="20.11"/>
  </r>
  <r>
    <n v="2002"/>
    <x v="8"/>
    <n v="292.39999999999998"/>
    <n v="174.2"/>
    <n v="219.1"/>
    <n v="179.6"/>
    <n v="306.5"/>
    <n v="292.10000000000002"/>
    <n v="143.9"/>
    <n v="103.2"/>
    <n v="110.7"/>
  </r>
  <r>
    <n v="2002"/>
    <x v="9"/>
    <n v="82.45"/>
    <n v="46"/>
    <n v="61.57"/>
    <n v="51.73"/>
    <n v="165.7"/>
    <n v="85.12"/>
    <n v="39.1"/>
    <n v="29.13"/>
    <n v="57.41"/>
  </r>
  <r>
    <n v="2002"/>
    <x v="10"/>
    <n v="520.1"/>
    <n v="389.7"/>
    <n v="381.9"/>
    <n v="381.6"/>
    <n v="593.9"/>
    <n v="522.6"/>
    <n v="308.8"/>
    <n v="230"/>
    <n v="243.6"/>
  </r>
  <r>
    <n v="2002"/>
    <x v="11"/>
    <n v="2031"/>
    <n v="1734"/>
    <n v="1546"/>
    <n v="1833"/>
    <n v="1887"/>
    <n v="2027"/>
    <n v="1374"/>
    <n v="1269"/>
    <n v="1068"/>
  </r>
  <r>
    <n v="2003"/>
    <x v="0"/>
    <n v="1001"/>
    <n v="580.79999999999995"/>
    <n v="767.2"/>
    <n v="907.6"/>
    <n v="1185"/>
    <n v="1008"/>
    <n v="491.1"/>
    <n v="466.4"/>
    <n v="616.9"/>
  </r>
  <r>
    <n v="2003"/>
    <x v="1"/>
    <n v="514.1"/>
    <n v="310.8"/>
    <n v="396.4"/>
    <n v="468.4"/>
    <n v="626"/>
    <n v="518.20000000000005"/>
    <n v="257.60000000000002"/>
    <n v="243.4"/>
    <n v="325"/>
  </r>
  <r>
    <n v="2003"/>
    <x v="2"/>
    <n v="2682"/>
    <n v="2073"/>
    <n v="2087"/>
    <n v="2431"/>
    <n v="2579"/>
    <n v="2676"/>
    <n v="1733"/>
    <n v="1652"/>
    <n v="1539"/>
  </r>
  <r>
    <n v="2003"/>
    <x v="3"/>
    <n v="1303"/>
    <n v="1019"/>
    <n v="1010"/>
    <n v="1107"/>
    <n v="1314"/>
    <n v="1292"/>
    <n v="851.8"/>
    <n v="777.4"/>
    <n v="747.6"/>
  </r>
  <r>
    <n v="2003"/>
    <x v="4"/>
    <n v="2313"/>
    <n v="1380"/>
    <n v="1761"/>
    <n v="1803"/>
    <n v="2058"/>
    <n v="2316"/>
    <n v="1166"/>
    <n v="973.7"/>
    <n v="948"/>
  </r>
  <r>
    <n v="2003"/>
    <x v="5"/>
    <n v="2041"/>
    <n v="1363"/>
    <n v="1585"/>
    <n v="1624"/>
    <n v="1973"/>
    <n v="2035"/>
    <n v="1184"/>
    <n v="1018"/>
    <n v="963"/>
  </r>
  <r>
    <n v="2003"/>
    <x v="6"/>
    <n v="3913"/>
    <n v="2925"/>
    <n v="3058"/>
    <n v="3144"/>
    <n v="3566"/>
    <n v="3900"/>
    <n v="2483"/>
    <n v="2121"/>
    <n v="1880"/>
  </r>
  <r>
    <n v="2003"/>
    <x v="7"/>
    <n v="372.4"/>
    <n v="205.5"/>
    <n v="279.39999999999998"/>
    <n v="274.10000000000002"/>
    <n v="631.4"/>
    <n v="375.7"/>
    <n v="176.9"/>
    <n v="140.9"/>
    <n v="302.10000000000002"/>
  </r>
  <r>
    <n v="2003"/>
    <x v="8"/>
    <n v="534.9"/>
    <n v="340.9"/>
    <n v="421.9"/>
    <n v="392.4"/>
    <n v="554"/>
    <n v="537.4"/>
    <n v="290.39999999999998"/>
    <n v="230.2"/>
    <n v="256.89999999999998"/>
  </r>
  <r>
    <n v="2003"/>
    <x v="9"/>
    <n v="560.20000000000005"/>
    <n v="430.5"/>
    <n v="444.9"/>
    <n v="452.7"/>
    <n v="598.29999999999995"/>
    <n v="563"/>
    <n v="365.5"/>
    <n v="304.10000000000002"/>
    <n v="313.7"/>
  </r>
  <r>
    <n v="2003"/>
    <x v="10"/>
    <n v="1044"/>
    <n v="773.7"/>
    <n v="800.4"/>
    <n v="902.6"/>
    <n v="806.7"/>
    <n v="1039"/>
    <n v="634.79999999999995"/>
    <n v="578.29999999999995"/>
    <n v="437.1"/>
  </r>
  <r>
    <n v="2003"/>
    <x v="11"/>
    <n v="2284"/>
    <n v="1659"/>
    <n v="1725"/>
    <n v="2060"/>
    <n v="2208"/>
    <n v="2282"/>
    <n v="1346"/>
    <n v="1260"/>
    <n v="1195"/>
  </r>
  <r>
    <n v="2004"/>
    <x v="0"/>
    <n v="423.6"/>
    <n v="260.89999999999998"/>
    <n v="330.6"/>
    <n v="355.9"/>
    <n v="690.8"/>
    <n v="429.4"/>
    <n v="226.9"/>
    <n v="199.1"/>
    <n v="383.2"/>
  </r>
  <r>
    <n v="2004"/>
    <x v="1"/>
    <n v="2237"/>
    <n v="1468"/>
    <n v="1712"/>
    <n v="2042"/>
    <n v="1908"/>
    <n v="2225"/>
    <n v="1244"/>
    <n v="1206"/>
    <n v="1039"/>
  </r>
  <r>
    <n v="2004"/>
    <x v="2"/>
    <n v="1395"/>
    <n v="897.7"/>
    <n v="1059"/>
    <n v="1087"/>
    <n v="1348"/>
    <n v="1395"/>
    <n v="758.7"/>
    <n v="642.9"/>
    <n v="639.4"/>
  </r>
  <r>
    <n v="2004"/>
    <x v="3"/>
    <n v="627.20000000000005"/>
    <n v="340.3"/>
    <n v="478.1"/>
    <n v="471"/>
    <n v="725.3"/>
    <n v="624.79999999999995"/>
    <n v="296.89999999999998"/>
    <n v="240.2"/>
    <n v="311.39999999999998"/>
  </r>
  <r>
    <n v="2004"/>
    <x v="4"/>
    <n v="6171"/>
    <n v="3402"/>
    <n v="4790"/>
    <n v="4910"/>
    <n v="5140"/>
    <n v="6168"/>
    <n v="3049"/>
    <n v="2666"/>
    <n v="2224"/>
  </r>
  <r>
    <n v="2004"/>
    <x v="5"/>
    <n v="2823"/>
    <n v="1938"/>
    <n v="2229"/>
    <n v="2294"/>
    <n v="3297"/>
    <n v="2804"/>
    <n v="1674"/>
    <n v="1444"/>
    <n v="1627"/>
  </r>
  <r>
    <n v="2004"/>
    <x v="6"/>
    <n v="232"/>
    <n v="161.80000000000001"/>
    <n v="185.5"/>
    <n v="157.69999999999999"/>
    <n v="345.7"/>
    <n v="236.6"/>
    <n v="140.30000000000001"/>
    <n v="104.2"/>
    <n v="165.3"/>
  </r>
  <r>
    <n v="2004"/>
    <x v="7"/>
    <n v="272.5"/>
    <n v="182.3"/>
    <n v="227.1"/>
    <n v="195.8"/>
    <n v="340.8"/>
    <n v="274.10000000000002"/>
    <n v="161.4"/>
    <n v="123.4"/>
    <n v="164.7"/>
  </r>
  <r>
    <n v="2004"/>
    <x v="8"/>
    <n v="24.7"/>
    <n v="15.63"/>
    <n v="20.05"/>
    <n v="18.02"/>
    <n v="55.46"/>
    <n v="24.94"/>
    <n v="13.59"/>
    <n v="11.47"/>
    <n v="27.61"/>
  </r>
  <r>
    <n v="2004"/>
    <x v="9"/>
    <n v="19.95"/>
    <n v="13.82"/>
    <n v="16.82"/>
    <n v="15.49"/>
    <n v="48.08"/>
    <n v="22.07"/>
    <n v="12.66"/>
    <n v="11.46"/>
    <n v="27.21"/>
  </r>
  <r>
    <n v="2004"/>
    <x v="10"/>
    <n v="676.6"/>
    <n v="469.4"/>
    <n v="508.7"/>
    <n v="494.7"/>
    <n v="631.70000000000005"/>
    <n v="678.5"/>
    <n v="387.4"/>
    <n v="303.89999999999998"/>
    <n v="267.5"/>
  </r>
  <r>
    <n v="2004"/>
    <x v="11"/>
    <n v="1911"/>
    <n v="1596"/>
    <n v="1441"/>
    <n v="1715"/>
    <n v="1689"/>
    <n v="1906"/>
    <n v="1253"/>
    <n v="1165"/>
    <n v="922.8"/>
  </r>
  <r>
    <n v="2005"/>
    <x v="0"/>
    <n v="6942"/>
    <n v="5030"/>
    <n v="5380"/>
    <n v="6242"/>
    <n v="6359"/>
    <n v="6925"/>
    <n v="4258"/>
    <n v="4043"/>
    <n v="3668"/>
  </r>
  <r>
    <n v="2005"/>
    <x v="1"/>
    <n v="1411"/>
    <n v="964.8"/>
    <n v="1087"/>
    <n v="1299"/>
    <n v="1582"/>
    <n v="1418"/>
    <n v="802.9"/>
    <n v="771.5"/>
    <n v="890.7"/>
  </r>
  <r>
    <n v="2005"/>
    <x v="2"/>
    <n v="466.5"/>
    <n v="282.8"/>
    <n v="362.4"/>
    <n v="410.2"/>
    <n v="563.29999999999995"/>
    <n v="469.4"/>
    <n v="241.9"/>
    <n v="227.4"/>
    <n v="304.10000000000002"/>
  </r>
  <r>
    <n v="2005"/>
    <x v="3"/>
    <n v="3458"/>
    <n v="2494"/>
    <n v="2709"/>
    <n v="2813"/>
    <n v="3348"/>
    <n v="3459"/>
    <n v="2088"/>
    <n v="1775"/>
    <n v="1745"/>
  </r>
  <r>
    <n v="2005"/>
    <x v="4"/>
    <n v="214.3"/>
    <n v="102"/>
    <n v="170.7"/>
    <n v="138.80000000000001"/>
    <n v="310.89999999999998"/>
    <n v="218.7"/>
    <n v="88.9"/>
    <n v="67.97"/>
    <n v="141.19999999999999"/>
  </r>
  <r>
    <n v="2005"/>
    <x v="5"/>
    <n v="8.1059999999999999"/>
    <n v="5.3860000000000001"/>
    <n v="7.258"/>
    <n v="6.056"/>
    <n v="261.3"/>
    <n v="14.58"/>
    <n v="5.0970000000000004"/>
    <n v="4.3520000000000003"/>
    <n v="127.7"/>
  </r>
  <r>
    <n v="2005"/>
    <x v="6"/>
    <n v="2609"/>
    <n v="1937"/>
    <n v="1993"/>
    <n v="2038"/>
    <n v="2422"/>
    <n v="2597"/>
    <n v="1623"/>
    <n v="1366"/>
    <n v="1241"/>
  </r>
  <r>
    <n v="2005"/>
    <x v="7"/>
    <n v="992.9"/>
    <n v="745.8"/>
    <n v="757.2"/>
    <n v="761.1"/>
    <n v="957.6"/>
    <n v="989.6"/>
    <n v="628.29999999999995"/>
    <n v="522.1"/>
    <n v="490.8"/>
  </r>
  <r>
    <n v="2005"/>
    <x v="8"/>
    <n v="1305"/>
    <n v="1053"/>
    <n v="1045"/>
    <n v="1055"/>
    <n v="1369"/>
    <n v="1306"/>
    <n v="899.5"/>
    <n v="770.9"/>
    <n v="768.1"/>
  </r>
  <r>
    <n v="2005"/>
    <x v="9"/>
    <n v="451.2"/>
    <n v="345"/>
    <n v="353.7"/>
    <n v="393.6"/>
    <n v="486.8"/>
    <n v="451.9"/>
    <n v="294.3"/>
    <n v="271"/>
    <n v="287.3"/>
  </r>
  <r>
    <n v="2005"/>
    <x v="10"/>
    <n v="451.7"/>
    <n v="297.39999999999998"/>
    <n v="349.5"/>
    <n v="400.8"/>
    <n v="460"/>
    <n v="453.2"/>
    <n v="253.1"/>
    <n v="236.3"/>
    <n v="264.2"/>
  </r>
  <r>
    <n v="2005"/>
    <x v="11"/>
    <n v="2001"/>
    <n v="1747"/>
    <n v="1538"/>
    <n v="1853"/>
    <n v="1796"/>
    <n v="2000"/>
    <n v="1386"/>
    <n v="1310"/>
    <n v="1124"/>
  </r>
  <r>
    <n v="2006"/>
    <x v="0"/>
    <n v="2046"/>
    <n v="1586"/>
    <n v="1567"/>
    <n v="1739"/>
    <n v="2048"/>
    <n v="2043"/>
    <n v="1316"/>
    <n v="1191"/>
    <n v="1197"/>
  </r>
  <r>
    <n v="2006"/>
    <x v="1"/>
    <n v="1426"/>
    <n v="1015"/>
    <n v="1086"/>
    <n v="1258"/>
    <n v="1423"/>
    <n v="1426"/>
    <n v="842.5"/>
    <n v="777.4"/>
    <n v="806.9"/>
  </r>
  <r>
    <n v="2006"/>
    <x v="2"/>
    <n v="262.60000000000002"/>
    <n v="123.8"/>
    <n v="200.1"/>
    <n v="210.8"/>
    <n v="331.6"/>
    <n v="264.5"/>
    <n v="104.5"/>
    <n v="94.88"/>
    <n v="163.19999999999999"/>
  </r>
  <r>
    <n v="2006"/>
    <x v="3"/>
    <n v="359.9"/>
    <n v="165.5"/>
    <n v="272.8"/>
    <n v="238.6"/>
    <n v="377.9"/>
    <n v="358.6"/>
    <n v="143"/>
    <n v="114.2"/>
    <n v="150.5"/>
  </r>
  <r>
    <n v="2006"/>
    <x v="4"/>
    <n v="3768"/>
    <n v="2100"/>
    <n v="2887"/>
    <n v="2981"/>
    <n v="3054"/>
    <n v="3751"/>
    <n v="1821"/>
    <n v="1558"/>
    <n v="1321"/>
  </r>
  <r>
    <n v="2006"/>
    <x v="5"/>
    <n v="4874"/>
    <n v="3008"/>
    <n v="3864"/>
    <n v="4166"/>
    <n v="4720"/>
    <n v="4870"/>
    <n v="2642"/>
    <n v="2415"/>
    <n v="2295"/>
  </r>
  <r>
    <n v="2006"/>
    <x v="6"/>
    <n v="1710"/>
    <n v="1216"/>
    <n v="1344"/>
    <n v="1315"/>
    <n v="2053"/>
    <n v="1716"/>
    <n v="1034"/>
    <n v="840.3"/>
    <n v="950.9"/>
  </r>
  <r>
    <n v="2006"/>
    <x v="7"/>
    <n v="47.16"/>
    <n v="33.090000000000003"/>
    <n v="39.340000000000003"/>
    <n v="36.22"/>
    <n v="162.19999999999999"/>
    <n v="48.89"/>
    <n v="29.42"/>
    <n v="25.5"/>
    <n v="90.3"/>
  </r>
  <r>
    <n v="2006"/>
    <x v="8"/>
    <n v="32.56"/>
    <n v="22.46"/>
    <n v="26.93"/>
    <n v="24.89"/>
    <n v="56.63"/>
    <n v="33.65"/>
    <n v="20.260000000000002"/>
    <n v="18.02"/>
    <n v="32.520000000000003"/>
  </r>
  <r>
    <n v="2006"/>
    <x v="9"/>
    <n v="1493"/>
    <n v="1141"/>
    <n v="1137"/>
    <n v="1125"/>
    <n v="1418"/>
    <n v="1490"/>
    <n v="946.3"/>
    <n v="771.8"/>
    <n v="698.8"/>
  </r>
  <r>
    <n v="2006"/>
    <x v="10"/>
    <n v="556.9"/>
    <n v="418.8"/>
    <n v="423.1"/>
    <n v="458.9"/>
    <n v="622.5"/>
    <n v="560.20000000000005"/>
    <n v="336.8"/>
    <n v="293"/>
    <n v="327.60000000000002"/>
  </r>
  <r>
    <n v="2006"/>
    <x v="11"/>
    <n v="3052"/>
    <n v="2459"/>
    <n v="2417"/>
    <n v="2617"/>
    <n v="2949"/>
    <n v="3048"/>
    <n v="2061"/>
    <n v="1876"/>
    <n v="1752"/>
  </r>
  <r>
    <n v="2007"/>
    <x v="0"/>
    <n v="4294"/>
    <n v="3252"/>
    <n v="3404"/>
    <n v="3644"/>
    <n v="4033"/>
    <n v="4286"/>
    <n v="2760"/>
    <n v="2514"/>
    <n v="2356"/>
  </r>
  <r>
    <n v="2007"/>
    <x v="1"/>
    <n v="1309"/>
    <n v="932.9"/>
    <n v="1008"/>
    <n v="1209"/>
    <n v="1325"/>
    <n v="1307"/>
    <n v="779.1"/>
    <n v="754.2"/>
    <n v="782.3"/>
  </r>
  <r>
    <n v="2007"/>
    <x v="2"/>
    <n v="3303"/>
    <n v="2525"/>
    <n v="2619"/>
    <n v="2922"/>
    <n v="3265"/>
    <n v="3303"/>
    <n v="2150"/>
    <n v="2006"/>
    <n v="1945"/>
  </r>
  <r>
    <n v="2007"/>
    <x v="3"/>
    <n v="2179"/>
    <n v="1671"/>
    <n v="1744"/>
    <n v="1781"/>
    <n v="1971"/>
    <n v="2181"/>
    <n v="1395"/>
    <n v="1188"/>
    <n v="1076"/>
  </r>
  <r>
    <n v="2007"/>
    <x v="4"/>
    <n v="1844"/>
    <n v="1230"/>
    <n v="1468"/>
    <n v="1531"/>
    <n v="1821"/>
    <n v="1844"/>
    <n v="1068"/>
    <n v="951.9"/>
    <n v="977.5"/>
  </r>
  <r>
    <n v="2007"/>
    <x v="5"/>
    <n v="686.5"/>
    <n v="363.4"/>
    <n v="530.79999999999995"/>
    <n v="520.20000000000005"/>
    <n v="719.4"/>
    <n v="688.8"/>
    <n v="306.60000000000002"/>
    <n v="252.1"/>
    <n v="316.89999999999998"/>
  </r>
  <r>
    <n v="2007"/>
    <x v="6"/>
    <n v="2039"/>
    <n v="1562"/>
    <n v="1561"/>
    <n v="1561"/>
    <n v="1816"/>
    <n v="2024"/>
    <n v="1285"/>
    <n v="1051"/>
    <n v="895.2"/>
  </r>
  <r>
    <n v="2007"/>
    <x v="7"/>
    <n v="3397"/>
    <n v="2748"/>
    <n v="2711"/>
    <n v="3000"/>
    <n v="3310"/>
    <n v="3401"/>
    <n v="2331"/>
    <n v="2155"/>
    <n v="1996"/>
  </r>
  <r>
    <n v="2007"/>
    <x v="8"/>
    <n v="1032"/>
    <n v="806.7"/>
    <n v="816.5"/>
    <n v="855.8"/>
    <n v="1152"/>
    <n v="1033"/>
    <n v="686.4"/>
    <n v="613.6"/>
    <n v="697"/>
  </r>
  <r>
    <n v="2007"/>
    <x v="9"/>
    <n v="287.8"/>
    <n v="200.2"/>
    <n v="227.5"/>
    <n v="230"/>
    <n v="372"/>
    <n v="289.7"/>
    <n v="168.7"/>
    <n v="144.69999999999999"/>
    <n v="201.8"/>
  </r>
  <r>
    <n v="2007"/>
    <x v="10"/>
    <n v="968.5"/>
    <n v="804.9"/>
    <n v="777.3"/>
    <n v="817.9"/>
    <n v="979.1"/>
    <n v="970"/>
    <n v="680.2"/>
    <n v="597.1"/>
    <n v="593.20000000000005"/>
  </r>
  <r>
    <n v="2007"/>
    <x v="11"/>
    <n v="3565"/>
    <n v="2726"/>
    <n v="2747"/>
    <n v="3280"/>
    <n v="3539"/>
    <n v="3554"/>
    <n v="2248"/>
    <n v="2145"/>
    <n v="2170"/>
  </r>
  <r>
    <n v="2008"/>
    <x v="0"/>
    <n v="1894"/>
    <n v="1479"/>
    <n v="1490"/>
    <n v="1685"/>
    <n v="1868"/>
    <n v="1893"/>
    <n v="1255"/>
    <n v="1171"/>
    <n v="1145"/>
  </r>
  <r>
    <n v="2008"/>
    <x v="1"/>
    <n v="5503"/>
    <n v="4310"/>
    <n v="4214"/>
    <n v="5093"/>
    <n v="5214"/>
    <n v="5493"/>
    <n v="3515"/>
    <n v="3377"/>
    <n v="3197"/>
  </r>
  <r>
    <n v="2008"/>
    <x v="2"/>
    <n v="5888"/>
    <n v="4620"/>
    <n v="4588"/>
    <n v="5311"/>
    <n v="5939"/>
    <n v="5896"/>
    <n v="3838"/>
    <n v="3613"/>
    <n v="3636"/>
  </r>
  <r>
    <n v="2008"/>
    <x v="3"/>
    <n v="910.5"/>
    <n v="508.5"/>
    <n v="696"/>
    <n v="678.1"/>
    <n v="1016"/>
    <n v="911.2"/>
    <n v="436.9"/>
    <n v="352.7"/>
    <n v="481.2"/>
  </r>
  <r>
    <n v="2008"/>
    <x v="4"/>
    <n v="2282"/>
    <n v="1285"/>
    <n v="1766"/>
    <n v="1744"/>
    <n v="2008"/>
    <n v="2276"/>
    <n v="1125"/>
    <n v="937.6"/>
    <n v="895.9"/>
  </r>
  <r>
    <n v="2008"/>
    <x v="5"/>
    <n v="4407"/>
    <n v="2855"/>
    <n v="3446"/>
    <n v="3521"/>
    <n v="4146"/>
    <n v="4395"/>
    <n v="2510"/>
    <n v="2156"/>
    <n v="1987"/>
  </r>
  <r>
    <n v="2008"/>
    <x v="6"/>
    <n v="488.7"/>
    <n v="328.6"/>
    <n v="402"/>
    <n v="379.6"/>
    <n v="673.7"/>
    <n v="494"/>
    <n v="292.8"/>
    <n v="242.8"/>
    <n v="325.10000000000002"/>
  </r>
  <r>
    <n v="2008"/>
    <x v="7"/>
    <n v="3.871"/>
    <n v="3.8650000000000002"/>
    <n v="3.87"/>
    <n v="4.0389999999999997"/>
    <n v="205.2"/>
    <n v="5.7489999999999997"/>
    <n v="3.8639999999999999"/>
    <n v="4.0339999999999998"/>
    <n v="102.9"/>
  </r>
  <r>
    <n v="2008"/>
    <x v="8"/>
    <n v="715.3"/>
    <n v="476.5"/>
    <n v="535.70000000000005"/>
    <n v="500.6"/>
    <n v="831.2"/>
    <n v="716.1"/>
    <n v="397.3"/>
    <n v="291.89999999999998"/>
    <n v="352.9"/>
  </r>
  <r>
    <n v="2008"/>
    <x v="9"/>
    <n v="21.93"/>
    <n v="14.36"/>
    <n v="17.600000000000001"/>
    <n v="16.3"/>
    <n v="61.72"/>
    <n v="23.97"/>
    <n v="12.83"/>
    <n v="11.16"/>
    <n v="29.58"/>
  </r>
  <r>
    <n v="2008"/>
    <x v="10"/>
    <n v="220.8"/>
    <n v="139"/>
    <n v="155.69999999999999"/>
    <n v="151.5"/>
    <n v="238.9"/>
    <n v="221.5"/>
    <n v="106.4"/>
    <n v="79.709999999999994"/>
    <n v="93.8"/>
  </r>
  <r>
    <n v="2008"/>
    <x v="11"/>
    <n v="4006"/>
    <n v="3235"/>
    <n v="3158"/>
    <n v="3640"/>
    <n v="3685"/>
    <n v="4000"/>
    <n v="2717"/>
    <n v="2586"/>
    <n v="2282"/>
  </r>
  <r>
    <n v="2009"/>
    <x v="0"/>
    <n v="205.8"/>
    <n v="131.5"/>
    <n v="159"/>
    <n v="182.8"/>
    <n v="406.2"/>
    <n v="205.9"/>
    <n v="111.4"/>
    <n v="102.4"/>
    <n v="241.2"/>
  </r>
  <r>
    <n v="2009"/>
    <x v="1"/>
    <n v="3442"/>
    <n v="2808"/>
    <n v="2665"/>
    <n v="3144"/>
    <n v="3359"/>
    <n v="3445"/>
    <n v="2294"/>
    <n v="2165"/>
    <n v="2103"/>
  </r>
  <r>
    <n v="2009"/>
    <x v="2"/>
    <n v="2321"/>
    <n v="1970"/>
    <n v="1818"/>
    <n v="2087"/>
    <n v="2363"/>
    <n v="2319"/>
    <n v="1628"/>
    <n v="1524"/>
    <n v="1524"/>
  </r>
  <r>
    <n v="2009"/>
    <x v="3"/>
    <n v="901.9"/>
    <n v="546.20000000000005"/>
    <n v="700"/>
    <n v="695.8"/>
    <n v="914.5"/>
    <n v="902.5"/>
    <n v="460"/>
    <n v="380"/>
    <n v="456.6"/>
  </r>
  <r>
    <n v="2009"/>
    <x v="4"/>
    <n v="1214"/>
    <n v="678.9"/>
    <n v="975.5"/>
    <n v="917.5"/>
    <n v="1108"/>
    <n v="1215"/>
    <n v="593.6"/>
    <n v="493.7"/>
    <n v="518.29999999999995"/>
  </r>
  <r>
    <n v="2009"/>
    <x v="5"/>
    <n v="983"/>
    <n v="663.6"/>
    <n v="755.9"/>
    <n v="752.6"/>
    <n v="944.1"/>
    <n v="981.6"/>
    <n v="567.9"/>
    <n v="462.4"/>
    <n v="442.4"/>
  </r>
  <r>
    <n v="2009"/>
    <x v="6"/>
    <n v="177.9"/>
    <n v="105.4"/>
    <n v="137.4"/>
    <n v="118.2"/>
    <n v="231.8"/>
    <n v="178.3"/>
    <n v="91.29"/>
    <n v="68.02"/>
    <n v="97.85"/>
  </r>
  <r>
    <n v="2009"/>
    <x v="7"/>
    <n v="75.36"/>
    <n v="42.61"/>
    <n v="60.83"/>
    <n v="48.64"/>
    <n v="88.1"/>
    <n v="75.44"/>
    <n v="38.43"/>
    <n v="29.56"/>
    <n v="37.21"/>
  </r>
  <r>
    <n v="2009"/>
    <x v="8"/>
    <n v="10.49"/>
    <n v="7.2149999999999999"/>
    <n v="9.3450000000000006"/>
    <n v="7.9690000000000003"/>
    <n v="14.67"/>
    <n v="10.51"/>
    <n v="6.8849999999999998"/>
    <n v="6.0750000000000002"/>
    <n v="8.3330000000000002"/>
  </r>
  <r>
    <n v="2009"/>
    <x v="9"/>
    <n v="36.93"/>
    <n v="25.69"/>
    <n v="31.92"/>
    <n v="27.33"/>
    <n v="46.1"/>
    <n v="37.24"/>
    <n v="24.17"/>
    <n v="21.48"/>
    <n v="26.58"/>
  </r>
  <r>
    <n v="2009"/>
    <x v="10"/>
    <n v="4.8940000000000001"/>
    <n v="3.1640000000000001"/>
    <n v="4.0599999999999996"/>
    <n v="3.6760000000000002"/>
    <n v="14.14"/>
    <n v="5.0469999999999997"/>
    <n v="2.8570000000000002"/>
    <n v="2.5590000000000002"/>
    <n v="8.9610000000000003"/>
  </r>
  <r>
    <n v="2009"/>
    <x v="11"/>
    <n v="851.2"/>
    <n v="554.79999999999995"/>
    <n v="647.20000000000005"/>
    <n v="651"/>
    <n v="756.7"/>
    <n v="848.8"/>
    <n v="460.3"/>
    <n v="373.5"/>
    <n v="328.5"/>
  </r>
  <r>
    <n v="2010"/>
    <x v="0"/>
    <n v="903.2"/>
    <n v="623.5"/>
    <n v="672.5"/>
    <n v="764.3"/>
    <n v="842.6"/>
    <n v="903.7"/>
    <n v="505.4"/>
    <n v="442.2"/>
    <n v="404.1"/>
  </r>
  <r>
    <n v="2010"/>
    <x v="1"/>
    <n v="818.8"/>
    <n v="606.70000000000005"/>
    <n v="634.79999999999995"/>
    <n v="702.9"/>
    <n v="866.8"/>
    <n v="818.2"/>
    <n v="493.2"/>
    <n v="441.9"/>
    <n v="468.9"/>
  </r>
  <r>
    <n v="2010"/>
    <x v="2"/>
    <n v="995.1"/>
    <n v="638.6"/>
    <n v="764.5"/>
    <n v="835.3"/>
    <n v="1052"/>
    <n v="997.8"/>
    <n v="534.20000000000005"/>
    <n v="469.1"/>
    <n v="527.9"/>
  </r>
  <r>
    <n v="2010"/>
    <x v="3"/>
    <n v="1205"/>
    <n v="836.4"/>
    <n v="930"/>
    <n v="1043"/>
    <n v="982.7"/>
    <n v="1194"/>
    <n v="723.8"/>
    <n v="658.5"/>
    <n v="521.4"/>
  </r>
  <r>
    <n v="2010"/>
    <x v="4"/>
    <n v="3291"/>
    <n v="1759"/>
    <n v="2488"/>
    <n v="2731"/>
    <n v="2870"/>
    <n v="3279"/>
    <n v="1565"/>
    <n v="1390"/>
    <n v="1277"/>
  </r>
  <r>
    <n v="2010"/>
    <x v="5"/>
    <n v="3103"/>
    <n v="1887"/>
    <n v="2371"/>
    <n v="2389"/>
    <n v="3049"/>
    <n v="3089"/>
    <n v="1666"/>
    <n v="1381"/>
    <n v="1320"/>
  </r>
  <r>
    <n v="2010"/>
    <x v="6"/>
    <n v="113.5"/>
    <n v="60.34"/>
    <n v="92.91"/>
    <n v="80.08"/>
    <n v="308.60000000000002"/>
    <n v="118.6"/>
    <n v="53.6"/>
    <n v="45.94"/>
    <n v="150.9"/>
  </r>
  <r>
    <n v="2010"/>
    <x v="7"/>
    <n v="48.01"/>
    <n v="28.45"/>
    <n v="39.32"/>
    <n v="33.119999999999997"/>
    <n v="70.37"/>
    <n v="48.02"/>
    <n v="25.63"/>
    <n v="21.89"/>
    <n v="33.47"/>
  </r>
  <r>
    <n v="2010"/>
    <x v="8"/>
    <n v="91.35"/>
    <n v="48.06"/>
    <n v="69.319999999999993"/>
    <n v="59.72"/>
    <n v="85.18"/>
    <n v="91.61"/>
    <n v="40.950000000000003"/>
    <n v="32.799999999999997"/>
    <n v="32.53"/>
  </r>
  <r>
    <n v="2010"/>
    <x v="9"/>
    <n v="66.28"/>
    <n v="37.909999999999997"/>
    <n v="50.6"/>
    <n v="45.28"/>
    <n v="100.8"/>
    <n v="68.099999999999994"/>
    <n v="32.72"/>
    <n v="26.35"/>
    <n v="39.979999999999997"/>
  </r>
  <r>
    <n v="2010"/>
    <x v="10"/>
    <n v="1097"/>
    <n v="729"/>
    <n v="791.5"/>
    <n v="833.6"/>
    <n v="946.7"/>
    <n v="1091"/>
    <n v="586.1"/>
    <n v="475.7"/>
    <n v="386.5"/>
  </r>
  <r>
    <n v="2010"/>
    <x v="11"/>
    <n v="608.1"/>
    <n v="452.9"/>
    <n v="461.1"/>
    <n v="542.6"/>
    <n v="675"/>
    <n v="615"/>
    <n v="371.7"/>
    <n v="346.3"/>
    <n v="344.3"/>
  </r>
  <r>
    <n v="2011"/>
    <x v="0"/>
    <n v="529.4"/>
    <n v="294"/>
    <n v="405.8"/>
    <n v="476.9"/>
    <n v="615.29999999999995"/>
    <n v="531.9"/>
    <n v="251.9"/>
    <n v="237.3"/>
    <n v="314.39999999999998"/>
  </r>
  <r>
    <n v="2011"/>
    <x v="1"/>
    <n v="6329"/>
    <n v="4791"/>
    <n v="5141"/>
    <n v="5836"/>
    <n v="5409"/>
    <n v="6298"/>
    <n v="4212"/>
    <n v="4081"/>
    <n v="3310"/>
  </r>
  <r>
    <n v="2011"/>
    <x v="2"/>
    <n v="2913"/>
    <n v="2215"/>
    <n v="2374"/>
    <n v="2573"/>
    <n v="2964"/>
    <n v="2914"/>
    <n v="1953"/>
    <n v="1816"/>
    <n v="1840"/>
  </r>
  <r>
    <n v="2011"/>
    <x v="3"/>
    <n v="3992"/>
    <n v="3038"/>
    <n v="3156"/>
    <n v="3322"/>
    <n v="3869"/>
    <n v="3989"/>
    <n v="2588"/>
    <n v="2292"/>
    <n v="2220"/>
  </r>
  <r>
    <n v="2011"/>
    <x v="4"/>
    <n v="7117"/>
    <n v="4320"/>
    <n v="5701"/>
    <n v="6013"/>
    <n v="6566"/>
    <n v="7098"/>
    <n v="3830"/>
    <n v="3488"/>
    <n v="3379"/>
  </r>
  <r>
    <n v="2011"/>
    <x v="5"/>
    <n v="1056"/>
    <n v="763.1"/>
    <n v="840.7"/>
    <n v="808.6"/>
    <n v="1284"/>
    <n v="1064"/>
    <n v="661.3"/>
    <n v="532.1"/>
    <n v="615.29999999999995"/>
  </r>
  <r>
    <n v="2011"/>
    <x v="6"/>
    <n v="5495"/>
    <n v="3498"/>
    <n v="4501"/>
    <n v="4554"/>
    <n v="5413"/>
    <n v="5493"/>
    <n v="3217"/>
    <n v="2860"/>
    <n v="2843"/>
  </r>
  <r>
    <n v="2011"/>
    <x v="7"/>
    <n v="332.4"/>
    <n v="185.1"/>
    <n v="252.4"/>
    <n v="262.89999999999998"/>
    <n v="519.1"/>
    <n v="336.8"/>
    <n v="159.4"/>
    <n v="139.5"/>
    <n v="237.5"/>
  </r>
  <r>
    <n v="2011"/>
    <x v="8"/>
    <n v="1848"/>
    <n v="1398"/>
    <n v="1451"/>
    <n v="1622"/>
    <n v="2121"/>
    <n v="1859"/>
    <n v="1174"/>
    <n v="1095"/>
    <n v="1210"/>
  </r>
  <r>
    <n v="2011"/>
    <x v="9"/>
    <n v="2182"/>
    <n v="1723"/>
    <n v="1698"/>
    <n v="1836"/>
    <n v="2178"/>
    <n v="2183"/>
    <n v="1415"/>
    <n v="1264"/>
    <n v="1201"/>
  </r>
  <r>
    <n v="2011"/>
    <x v="10"/>
    <n v="3437"/>
    <n v="2967"/>
    <n v="2730"/>
    <n v="2893"/>
    <n v="3379"/>
    <n v="3440"/>
    <n v="2468"/>
    <n v="2165"/>
    <n v="2045"/>
  </r>
  <r>
    <n v="2011"/>
    <x v="11"/>
    <n v="2191"/>
    <n v="1765"/>
    <n v="1727"/>
    <n v="1807"/>
    <n v="2261"/>
    <n v="2192"/>
    <n v="1466"/>
    <n v="1258"/>
    <n v="1321"/>
  </r>
  <r>
    <n v="2012"/>
    <x v="0"/>
    <n v="2853"/>
    <n v="2037"/>
    <n v="2188"/>
    <n v="2641"/>
    <n v="2769"/>
    <n v="2850"/>
    <n v="1693"/>
    <n v="1647"/>
    <n v="1646"/>
  </r>
  <r>
    <n v="2012"/>
    <x v="1"/>
    <n v="823.1"/>
    <n v="476.4"/>
    <n v="621.5"/>
    <n v="698.9"/>
    <n v="842.2"/>
    <n v="822.2"/>
    <n v="402.3"/>
    <n v="360.4"/>
    <n v="417"/>
  </r>
  <r>
    <n v="2012"/>
    <x v="2"/>
    <n v="2025"/>
    <n v="1458"/>
    <n v="1642"/>
    <n v="1714"/>
    <n v="1919"/>
    <n v="2030"/>
    <n v="1267"/>
    <n v="1121"/>
    <n v="1025"/>
  </r>
  <r>
    <n v="2012"/>
    <x v="3"/>
    <n v="390.1"/>
    <n v="191.6"/>
    <n v="300"/>
    <n v="259.89999999999998"/>
    <n v="436.6"/>
    <n v="386.9"/>
    <n v="170.2"/>
    <n v="129"/>
    <n v="187"/>
  </r>
  <r>
    <n v="2012"/>
    <x v="4"/>
    <n v="723.5"/>
    <n v="348.5"/>
    <n v="544.70000000000005"/>
    <n v="514.79999999999995"/>
    <n v="736.6"/>
    <n v="721.3"/>
    <n v="308.8"/>
    <n v="241.5"/>
    <n v="320.10000000000002"/>
  </r>
  <r>
    <n v="2012"/>
    <x v="5"/>
    <n v="193.4"/>
    <n v="113.9"/>
    <n v="159.5"/>
    <n v="133.4"/>
    <n v="321"/>
    <n v="195.4"/>
    <n v="99.51"/>
    <n v="72.709999999999994"/>
    <n v="151.1"/>
  </r>
  <r>
    <n v="2012"/>
    <x v="6"/>
    <n v="9.4860000000000007"/>
    <n v="6.0030000000000001"/>
    <n v="8.3460000000000001"/>
    <n v="6.1310000000000002"/>
    <n v="39.81"/>
    <n v="9.8859999999999992"/>
    <n v="5.6680000000000001"/>
    <n v="4.5350000000000001"/>
    <n v="21.86"/>
  </r>
  <r>
    <n v="2012"/>
    <x v="7"/>
    <n v="17.45"/>
    <n v="12.85"/>
    <n v="15.17"/>
    <n v="13.81"/>
    <n v="78.010000000000005"/>
    <n v="17.989999999999998"/>
    <n v="12.18"/>
    <n v="11.09"/>
    <n v="42.67"/>
  </r>
  <r>
    <n v="2012"/>
    <x v="8"/>
    <n v="502.6"/>
    <n v="335.3"/>
    <n v="375.9"/>
    <n v="331.6"/>
    <n v="553.70000000000005"/>
    <n v="502.8"/>
    <n v="279.39999999999998"/>
    <n v="198.7"/>
    <n v="228.1"/>
  </r>
  <r>
    <n v="2012"/>
    <x v="9"/>
    <n v="2112"/>
    <n v="1497"/>
    <n v="1561"/>
    <n v="1750"/>
    <n v="1717"/>
    <n v="2103"/>
    <n v="1216"/>
    <n v="1059"/>
    <n v="824.6"/>
  </r>
  <r>
    <n v="2012"/>
    <x v="10"/>
    <n v="482.1"/>
    <n v="333.3"/>
    <n v="383.6"/>
    <n v="394.2"/>
    <n v="762.2"/>
    <n v="493.2"/>
    <n v="284.8"/>
    <n v="244"/>
    <n v="408.9"/>
  </r>
  <r>
    <n v="2012"/>
    <x v="11"/>
    <n v="416.4"/>
    <n v="315.7"/>
    <n v="331.6"/>
    <n v="322.89999999999998"/>
    <n v="459.1"/>
    <n v="418.6"/>
    <n v="264.5"/>
    <n v="212.7"/>
    <n v="230.5"/>
  </r>
  <r>
    <n v="2013"/>
    <x v="0"/>
    <n v="2538"/>
    <n v="1719"/>
    <n v="1941"/>
    <n v="2266"/>
    <n v="2271"/>
    <n v="2527"/>
    <n v="1416"/>
    <n v="1306"/>
    <n v="1180"/>
  </r>
  <r>
    <n v="2013"/>
    <x v="1"/>
    <n v="2140"/>
    <n v="1539"/>
    <n v="1657"/>
    <n v="1980"/>
    <n v="1909"/>
    <n v="2130"/>
    <n v="1297"/>
    <n v="1266"/>
    <n v="1095"/>
  </r>
  <r>
    <n v="2013"/>
    <x v="2"/>
    <n v="604"/>
    <n v="324.10000000000002"/>
    <n v="463.9"/>
    <n v="487.6"/>
    <n v="876.7"/>
    <n v="612.5"/>
    <n v="275.39999999999998"/>
    <n v="238.2"/>
    <n v="434.4"/>
  </r>
  <r>
    <n v="2013"/>
    <x v="3"/>
    <n v="4831"/>
    <n v="3007"/>
    <n v="3806"/>
    <n v="4048"/>
    <n v="4187"/>
    <n v="4800"/>
    <n v="2608"/>
    <n v="2372"/>
    <n v="2059"/>
  </r>
  <r>
    <n v="2013"/>
    <x v="4"/>
    <n v="453"/>
    <n v="259.5"/>
    <n v="363.3"/>
    <n v="320.7"/>
    <n v="616.6"/>
    <n v="460.4"/>
    <n v="226.2"/>
    <n v="175.6"/>
    <n v="281.10000000000002"/>
  </r>
  <r>
    <n v="2013"/>
    <x v="5"/>
    <n v="1761"/>
    <n v="1083"/>
    <n v="1394"/>
    <n v="1385"/>
    <n v="1688"/>
    <n v="1764"/>
    <n v="938.8"/>
    <n v="787.9"/>
    <n v="750.9"/>
  </r>
  <r>
    <n v="2013"/>
    <x v="6"/>
    <n v="6182"/>
    <n v="4598"/>
    <n v="4874"/>
    <n v="5202"/>
    <n v="5820"/>
    <n v="6168"/>
    <n v="3895"/>
    <n v="3484"/>
    <n v="3136"/>
  </r>
  <r>
    <n v="2013"/>
    <x v="7"/>
    <n v="1023"/>
    <n v="698.9"/>
    <n v="803.3"/>
    <n v="861"/>
    <n v="1202"/>
    <n v="1028"/>
    <n v="597.79999999999995"/>
    <n v="530.20000000000005"/>
    <n v="646.5"/>
  </r>
  <r>
    <n v="2013"/>
    <x v="8"/>
    <n v="480.1"/>
    <n v="372.3"/>
    <n v="384.3"/>
    <n v="372.3"/>
    <n v="582.79999999999995"/>
    <n v="483.6"/>
    <n v="318.3"/>
    <n v="256.8"/>
    <n v="304.2"/>
  </r>
  <r>
    <n v="2013"/>
    <x v="9"/>
    <n v="637.4"/>
    <n v="487.6"/>
    <n v="514.70000000000005"/>
    <n v="533.9"/>
    <n v="719.9"/>
    <n v="640.1"/>
    <n v="422"/>
    <n v="374.1"/>
    <n v="409.6"/>
  </r>
  <r>
    <n v="2013"/>
    <x v="10"/>
    <n v="583.4"/>
    <n v="401.4"/>
    <n v="468.3"/>
    <n v="483.6"/>
    <n v="583.29999999999995"/>
    <n v="584.4"/>
    <n v="347.3"/>
    <n v="301.2"/>
    <n v="317.3"/>
  </r>
  <r>
    <n v="2013"/>
    <x v="11"/>
    <n v="4729"/>
    <n v="4065"/>
    <n v="3789"/>
    <n v="4429"/>
    <n v="4430"/>
    <n v="4730"/>
    <n v="3396"/>
    <n v="3265"/>
    <n v="2941"/>
  </r>
  <r>
    <n v="2014"/>
    <x v="0"/>
    <n v="1667"/>
    <n v="1299"/>
    <n v="1306"/>
    <n v="1554"/>
    <n v="1628"/>
    <n v="1667"/>
    <n v="1075"/>
    <n v="1050"/>
    <n v="1042"/>
  </r>
  <r>
    <n v="2014"/>
    <x v="1"/>
    <n v="3465"/>
    <n v="2877"/>
    <n v="2722"/>
    <n v="3229"/>
    <n v="3521"/>
    <n v="3465"/>
    <n v="2403"/>
    <n v="2319"/>
    <n v="2293"/>
  </r>
  <r>
    <n v="2014"/>
    <x v="2"/>
    <n v="654.9"/>
    <n v="401.8"/>
    <n v="496.6"/>
    <n v="602.4"/>
    <n v="1152"/>
    <n v="662"/>
    <n v="338.8"/>
    <n v="325.10000000000002"/>
    <n v="690.4"/>
  </r>
  <r>
    <n v="2014"/>
    <x v="3"/>
    <n v="3043"/>
    <n v="2285"/>
    <n v="2338"/>
    <n v="2539"/>
    <n v="2728"/>
    <n v="3025"/>
    <n v="1919"/>
    <n v="1710"/>
    <n v="1572"/>
  </r>
  <r>
    <n v="2014"/>
    <x v="4"/>
    <n v="2201"/>
    <n v="1283"/>
    <n v="1668"/>
    <n v="1805"/>
    <n v="2105"/>
    <n v="2196"/>
    <n v="1108"/>
    <n v="983.1"/>
    <n v="999.3"/>
  </r>
  <r>
    <n v="2014"/>
    <x v="5"/>
    <n v="3285"/>
    <n v="2305"/>
    <n v="2577"/>
    <n v="2663"/>
    <n v="3104"/>
    <n v="3287"/>
    <n v="1977"/>
    <n v="1701"/>
    <n v="1586"/>
  </r>
  <r>
    <n v="2014"/>
    <x v="6"/>
    <n v="895.7"/>
    <n v="718.3"/>
    <n v="709.1"/>
    <n v="717.2"/>
    <n v="1207"/>
    <n v="897.7"/>
    <n v="617.79999999999995"/>
    <n v="522.20000000000005"/>
    <n v="651.1"/>
  </r>
  <r>
    <n v="2014"/>
    <x v="7"/>
    <n v="38.31"/>
    <n v="24"/>
    <n v="32.68"/>
    <n v="29.18"/>
    <n v="85.38"/>
    <n v="39.049999999999997"/>
    <n v="21.8"/>
    <n v="18.82"/>
    <n v="48.74"/>
  </r>
  <r>
    <n v="2014"/>
    <x v="8"/>
    <n v="810.5"/>
    <n v="733.1"/>
    <n v="643.70000000000005"/>
    <n v="628.70000000000005"/>
    <n v="877.4"/>
    <n v="809.9"/>
    <n v="608.5"/>
    <n v="492.4"/>
    <n v="508.9"/>
  </r>
  <r>
    <n v="2014"/>
    <x v="9"/>
    <n v="19.84"/>
    <n v="13.9"/>
    <n v="16.84"/>
    <n v="16.37"/>
    <n v="55.83"/>
    <n v="21.11"/>
    <n v="12.93"/>
    <n v="12.2"/>
    <n v="34.950000000000003"/>
  </r>
  <r>
    <n v="2014"/>
    <x v="10"/>
    <n v="610.29999999999995"/>
    <n v="420.2"/>
    <n v="452.7"/>
    <n v="525.29999999999995"/>
    <n v="527.79999999999995"/>
    <n v="609.20000000000005"/>
    <n v="346"/>
    <n v="313.3"/>
    <n v="285.2"/>
  </r>
  <r>
    <n v="2014"/>
    <x v="11"/>
    <n v="461.1"/>
    <n v="357.1"/>
    <n v="341.8"/>
    <n v="386.4"/>
    <n v="473.4"/>
    <n v="461.7"/>
    <n v="285.8"/>
    <n v="252.8"/>
    <n v="256.7"/>
  </r>
  <r>
    <n v="2015"/>
    <x v="0"/>
    <n v="2333"/>
    <n v="1904"/>
    <n v="1846"/>
    <n v="2144"/>
    <n v="2151"/>
    <n v="2329"/>
    <n v="1585"/>
    <n v="1531"/>
    <n v="1378"/>
  </r>
  <r>
    <n v="2015"/>
    <x v="1"/>
    <n v="1624"/>
    <n v="1241"/>
    <n v="1237"/>
    <n v="1488"/>
    <n v="1557"/>
    <n v="1619"/>
    <n v="1046"/>
    <n v="996"/>
    <n v="956.1"/>
  </r>
  <r>
    <n v="2015"/>
    <x v="2"/>
    <n v="1568"/>
    <n v="1160"/>
    <n v="1214"/>
    <n v="1425"/>
    <n v="1841"/>
    <n v="1574"/>
    <n v="975.2"/>
    <n v="936.3"/>
    <n v="1104"/>
  </r>
  <r>
    <n v="2015"/>
    <x v="3"/>
    <n v="595.9"/>
    <n v="341.1"/>
    <n v="447.8"/>
    <n v="462.8"/>
    <n v="714"/>
    <n v="590"/>
    <n v="288.60000000000002"/>
    <n v="245.9"/>
    <n v="343.5"/>
  </r>
  <r>
    <n v="2015"/>
    <x v="4"/>
    <n v="796.6"/>
    <n v="491.1"/>
    <n v="601.29999999999995"/>
    <n v="606.5"/>
    <n v="480.6"/>
    <n v="797"/>
    <n v="418.1"/>
    <n v="351.2"/>
    <n v="226.3"/>
  </r>
  <r>
    <n v="2015"/>
    <x v="5"/>
    <n v="4215"/>
    <n v="2739"/>
    <n v="3267"/>
    <n v="3509"/>
    <n v="3362"/>
    <n v="4188"/>
    <n v="2357"/>
    <n v="2147"/>
    <n v="1697"/>
  </r>
  <r>
    <n v="2015"/>
    <x v="6"/>
    <n v="3445"/>
    <n v="2496"/>
    <n v="2698"/>
    <n v="2854"/>
    <n v="3720"/>
    <n v="3445"/>
    <n v="2148"/>
    <n v="1887"/>
    <n v="2017"/>
  </r>
  <r>
    <n v="2015"/>
    <x v="7"/>
    <n v="897.5"/>
    <n v="659.5"/>
    <n v="714.5"/>
    <n v="660.8"/>
    <n v="974.7"/>
    <n v="903.9"/>
    <n v="568"/>
    <n v="441.3"/>
    <n v="482.9"/>
  </r>
  <r>
    <n v="2015"/>
    <x v="8"/>
    <n v="172.6"/>
    <n v="122.4"/>
    <n v="144.30000000000001"/>
    <n v="128.19999999999999"/>
    <n v="330.7"/>
    <n v="174"/>
    <n v="109.3"/>
    <n v="87.36"/>
    <n v="184.6"/>
  </r>
  <r>
    <n v="2015"/>
    <x v="9"/>
    <n v="323.5"/>
    <n v="229.1"/>
    <n v="263.8"/>
    <n v="247.3"/>
    <n v="295.5"/>
    <n v="323.89999999999998"/>
    <n v="197.5"/>
    <n v="160.6"/>
    <n v="154.1"/>
  </r>
  <r>
    <n v="2015"/>
    <x v="10"/>
    <n v="222.9"/>
    <n v="148.30000000000001"/>
    <n v="187.2"/>
    <n v="180.4"/>
    <n v="239"/>
    <n v="224.8"/>
    <n v="131.69999999999999"/>
    <n v="115.1"/>
    <n v="131.30000000000001"/>
  </r>
  <r>
    <n v="2015"/>
    <x v="11"/>
    <n v="1885"/>
    <n v="1501"/>
    <n v="1478"/>
    <n v="1612"/>
    <n v="1475"/>
    <n v="1875"/>
    <n v="1258"/>
    <n v="1138"/>
    <n v="841.2"/>
  </r>
  <r>
    <n v="2016"/>
    <x v="0"/>
    <n v="770.4"/>
    <n v="442.2"/>
    <n v="590.6"/>
    <n v="695"/>
    <n v="1034"/>
    <n v="777.8"/>
    <n v="376.9"/>
    <n v="354.6"/>
    <n v="571.6"/>
  </r>
  <r>
    <n v="2016"/>
    <x v="1"/>
    <n v="2534"/>
    <n v="2047"/>
    <n v="1965"/>
    <n v="2373"/>
    <n v="2131"/>
    <n v="2527"/>
    <n v="1696"/>
    <n v="1663"/>
    <n v="1300"/>
  </r>
  <r>
    <n v="2016"/>
    <x v="2"/>
    <n v="1698"/>
    <n v="1099"/>
    <n v="1312"/>
    <n v="1316"/>
    <n v="1884"/>
    <n v="1699"/>
    <n v="942.4"/>
    <n v="769"/>
    <n v="994.1"/>
  </r>
  <r>
    <n v="2016"/>
    <x v="3"/>
    <n v="1847"/>
    <n v="980.8"/>
    <n v="1404"/>
    <n v="1390"/>
    <n v="1675"/>
    <n v="1831"/>
    <n v="856.3"/>
    <n v="711.8"/>
    <n v="714.7"/>
  </r>
  <r>
    <n v="2016"/>
    <x v="4"/>
    <n v="2698"/>
    <n v="1645"/>
    <n v="2089"/>
    <n v="2156"/>
    <n v="2476"/>
    <n v="2690"/>
    <n v="1428"/>
    <n v="1231"/>
    <n v="1146"/>
  </r>
  <r>
    <n v="2016"/>
    <x v="5"/>
    <n v="394.7"/>
    <n v="257.89999999999998"/>
    <n v="315.60000000000002"/>
    <n v="271.10000000000002"/>
    <n v="537.70000000000005"/>
    <n v="402.1"/>
    <n v="225.1"/>
    <n v="168.2"/>
    <n v="229.4"/>
  </r>
  <r>
    <n v="2016"/>
    <x v="6"/>
    <n v="12.93"/>
    <n v="6.6660000000000004"/>
    <n v="9.8330000000000002"/>
    <n v="6.7889999999999997"/>
    <n v="117.1"/>
    <n v="14.56"/>
    <n v="5.9939999999999998"/>
    <n v="4.6349999999999998"/>
    <n v="41.21"/>
  </r>
  <r>
    <n v="2016"/>
    <x v="7"/>
    <n v="324.5"/>
    <n v="224"/>
    <n v="248.6"/>
    <n v="222.5"/>
    <n v="390.6"/>
    <n v="324.7"/>
    <n v="191"/>
    <n v="136.30000000000001"/>
    <n v="155"/>
  </r>
  <r>
    <n v="2016"/>
    <x v="8"/>
    <n v="35.69"/>
    <n v="20.88"/>
    <n v="28.46"/>
    <n v="23.1"/>
    <n v="47.35"/>
    <n v="35.81"/>
    <n v="18.920000000000002"/>
    <n v="16.18"/>
    <n v="21.22"/>
  </r>
  <r>
    <n v="2016"/>
    <x v="9"/>
    <n v="210.8"/>
    <n v="131.19999999999999"/>
    <n v="154.80000000000001"/>
    <n v="138.19999999999999"/>
    <n v="230.9"/>
    <n v="212.9"/>
    <n v="107"/>
    <n v="77.900000000000006"/>
    <n v="87.88"/>
  </r>
  <r>
    <n v="2016"/>
    <x v="10"/>
    <n v="16.670000000000002"/>
    <n v="9.0459999999999994"/>
    <n v="12.04"/>
    <n v="9.5850000000000009"/>
    <n v="32.880000000000003"/>
    <n v="17.239999999999998"/>
    <n v="7.6509999999999998"/>
    <n v="5.7370000000000001"/>
    <n v="12.65"/>
  </r>
  <r>
    <n v="2016"/>
    <x v="11"/>
    <n v="1085"/>
    <n v="781.2"/>
    <n v="811.9"/>
    <n v="938.2"/>
    <n v="935.2"/>
    <n v="1081"/>
    <n v="622.1"/>
    <n v="553.20000000000005"/>
    <n v="463.4"/>
  </r>
  <r>
    <n v="2017"/>
    <x v="0"/>
    <n v="3428"/>
    <n v="2739"/>
    <n v="2567"/>
    <n v="3109"/>
    <n v="3298"/>
    <n v="3419"/>
    <n v="2159"/>
    <n v="2030"/>
    <n v="1878"/>
  </r>
  <r>
    <n v="2017"/>
    <x v="1"/>
    <n v="2149"/>
    <n v="1755"/>
    <n v="1635"/>
    <n v="1906"/>
    <n v="2152"/>
    <n v="2148"/>
    <n v="1427"/>
    <n v="1305"/>
    <n v="1282"/>
  </r>
  <r>
    <n v="2017"/>
    <x v="2"/>
    <n v="598.4"/>
    <n v="335.3"/>
    <n v="472.6"/>
    <n v="496"/>
    <n v="687.8"/>
    <n v="601.1"/>
    <n v="288.60000000000002"/>
    <n v="259.60000000000002"/>
    <n v="360.1"/>
  </r>
  <r>
    <n v="2017"/>
    <x v="3"/>
    <n v="1847"/>
    <n v="1229"/>
    <n v="1463"/>
    <n v="1443"/>
    <n v="1534"/>
    <n v="1842"/>
    <n v="1035"/>
    <n v="856.8"/>
    <n v="741.3"/>
  </r>
  <r>
    <n v="2017"/>
    <x v="4"/>
    <n v="6745"/>
    <n v="4374"/>
    <n v="5367"/>
    <n v="5595"/>
    <n v="5980"/>
    <n v="6725"/>
    <n v="3820"/>
    <n v="3387"/>
    <n v="2996"/>
  </r>
  <r>
    <n v="2017"/>
    <x v="5"/>
    <n v="373.6"/>
    <n v="200.8"/>
    <n v="287.39999999999998"/>
    <n v="256.10000000000002"/>
    <n v="779.7"/>
    <n v="378.3"/>
    <n v="175.4"/>
    <n v="136.30000000000001"/>
    <n v="353.8"/>
  </r>
  <r>
    <n v="2017"/>
    <x v="6"/>
    <n v="4795"/>
    <n v="3424"/>
    <n v="3780"/>
    <n v="4051"/>
    <n v="4788"/>
    <n v="4796"/>
    <n v="2978"/>
    <n v="2696"/>
    <n v="2557"/>
  </r>
  <r>
    <n v="2017"/>
    <x v="7"/>
    <n v="35.31"/>
    <n v="21.1"/>
    <n v="28.9"/>
    <n v="25.15"/>
    <n v="129.5"/>
    <n v="36.979999999999997"/>
    <n v="19.27"/>
    <n v="16.48"/>
    <n v="74.83"/>
  </r>
  <r>
    <n v="2017"/>
    <x v="8"/>
    <n v="234.7"/>
    <n v="148.69999999999999"/>
    <n v="185.1"/>
    <n v="157.19999999999999"/>
    <n v="266.5"/>
    <n v="235.5"/>
    <n v="129.1"/>
    <n v="97.65"/>
    <n v="128.30000000000001"/>
  </r>
  <r>
    <n v="2017"/>
    <x v="9"/>
    <n v="569.70000000000005"/>
    <n v="461.3"/>
    <n v="463.9"/>
    <n v="429"/>
    <n v="643"/>
    <n v="574.4"/>
    <n v="392.6"/>
    <n v="305.8"/>
    <n v="334.5"/>
  </r>
  <r>
    <n v="2017"/>
    <x v="10"/>
    <n v="3575"/>
    <n v="2896"/>
    <n v="2840"/>
    <n v="3101"/>
    <n v="3160"/>
    <n v="3564"/>
    <n v="2482"/>
    <n v="2247"/>
    <n v="1907"/>
  </r>
  <r>
    <n v="2017"/>
    <x v="11"/>
    <n v="294.5"/>
    <n v="211.7"/>
    <n v="219.1"/>
    <n v="269.2"/>
    <n v="466"/>
    <n v="297.2"/>
    <n v="172.1"/>
    <n v="161.6"/>
    <n v="288.5"/>
  </r>
  <r>
    <n v="2018"/>
    <x v="0"/>
    <n v="3141"/>
    <n v="2330"/>
    <n v="2395"/>
    <n v="2907"/>
    <n v="3050"/>
    <n v="3139"/>
    <n v="1911"/>
    <n v="1837"/>
    <n v="1842"/>
  </r>
  <r>
    <n v="2018"/>
    <x v="1"/>
    <n v="3000"/>
    <n v="2314"/>
    <n v="2306"/>
    <n v="2701"/>
    <n v="2975"/>
    <n v="3002"/>
    <n v="1878"/>
    <n v="1752"/>
    <n v="1742"/>
  </r>
  <r>
    <n v="2018"/>
    <x v="2"/>
    <n v="2023"/>
    <n v="1590"/>
    <n v="1587"/>
    <n v="1686"/>
    <n v="2066"/>
    <n v="2022"/>
    <n v="1349"/>
    <n v="1193"/>
    <n v="1184"/>
  </r>
  <r>
    <n v="2018"/>
    <x v="3"/>
    <n v="2081"/>
    <n v="1454"/>
    <n v="1629"/>
    <n v="1673"/>
    <n v="2027"/>
    <n v="2078"/>
    <n v="1265"/>
    <n v="1086"/>
    <n v="1095"/>
  </r>
  <r>
    <n v="2018"/>
    <x v="4"/>
    <n v="1279"/>
    <n v="636.6"/>
    <n v="996"/>
    <n v="940.5"/>
    <n v="1165"/>
    <n v="1279"/>
    <n v="565.4"/>
    <n v="464"/>
    <n v="498.8"/>
  </r>
  <r>
    <n v="2018"/>
    <x v="5"/>
    <n v="3365"/>
    <n v="1923"/>
    <n v="2626"/>
    <n v="2827"/>
    <n v="3230"/>
    <n v="3353"/>
    <n v="1706"/>
    <n v="1556"/>
    <n v="1530"/>
  </r>
  <r>
    <n v="2018"/>
    <x v="6"/>
    <n v="308.10000000000002"/>
    <n v="194.2"/>
    <n v="238.4"/>
    <n v="212.1"/>
    <n v="408.4"/>
    <n v="309.8"/>
    <n v="167.2"/>
    <n v="124.9"/>
    <n v="170.5"/>
  </r>
  <r>
    <n v="2018"/>
    <x v="7"/>
    <n v="144.5"/>
    <n v="94.29"/>
    <n v="121.9"/>
    <n v="104.3"/>
    <n v="153"/>
    <n v="146"/>
    <n v="84.04"/>
    <n v="64.790000000000006"/>
    <n v="76.36"/>
  </r>
  <r>
    <n v="2018"/>
    <x v="8"/>
    <n v="163"/>
    <n v="104.3"/>
    <n v="129.4"/>
    <n v="117.3"/>
    <n v="189.6"/>
    <n v="164.2"/>
    <n v="89.29"/>
    <n v="71.180000000000007"/>
    <n v="81.53"/>
  </r>
  <r>
    <n v="2018"/>
    <x v="9"/>
    <n v="629.9"/>
    <n v="504"/>
    <n v="470.2"/>
    <n v="490.4"/>
    <n v="707.9"/>
    <n v="633.20000000000005"/>
    <n v="402.7"/>
    <n v="319"/>
    <n v="320.8"/>
  </r>
  <r>
    <n v="2018"/>
    <x v="10"/>
    <n v="2886"/>
    <n v="2188"/>
    <n v="2232"/>
    <n v="2472"/>
    <n v="2797"/>
    <n v="2882"/>
    <n v="1807"/>
    <n v="1643"/>
    <n v="1535"/>
  </r>
  <r>
    <n v="2018"/>
    <x v="11"/>
    <n v="903.9"/>
    <n v="735"/>
    <n v="697.2"/>
    <n v="733.5"/>
    <n v="953.8"/>
    <n v="905.9"/>
    <n v="605.1"/>
    <n v="508.5"/>
    <n v="505.6"/>
  </r>
  <r>
    <n v="2019"/>
    <x v="0"/>
    <n v="2879"/>
    <n v="2371"/>
    <n v="2330"/>
    <n v="2616"/>
    <n v="2628"/>
    <n v="2874"/>
    <n v="2035"/>
    <n v="1932"/>
    <n v="1684"/>
  </r>
  <r>
    <n v="2019"/>
    <x v="1"/>
    <n v="3902"/>
    <n v="2948"/>
    <n v="3034"/>
    <n v="3637"/>
    <n v="3858"/>
    <n v="3897"/>
    <n v="2483"/>
    <n v="2420"/>
    <n v="2420"/>
  </r>
  <r>
    <n v="2019"/>
    <x v="2"/>
    <n v="1126"/>
    <n v="938.2"/>
    <n v="889.5"/>
    <n v="973.6"/>
    <n v="1294"/>
    <n v="1135"/>
    <n v="768.4"/>
    <n v="702.4"/>
    <n v="812"/>
  </r>
  <r>
    <n v="2019"/>
    <x v="3"/>
    <n v="2921"/>
    <n v="1910"/>
    <n v="2299"/>
    <n v="2360"/>
    <n v="2567"/>
    <n v="2910"/>
    <n v="1622"/>
    <n v="1418"/>
    <n v="1323"/>
  </r>
  <r>
    <n v="2019"/>
    <x v="4"/>
    <n v="1228"/>
    <n v="631.20000000000005"/>
    <n v="945.3"/>
    <n v="902.5"/>
    <n v="1353"/>
    <n v="1225"/>
    <n v="544.29999999999995"/>
    <n v="450.7"/>
    <n v="583.9"/>
  </r>
  <r>
    <n v="2019"/>
    <x v="5"/>
    <n v="5263"/>
    <n v="3661"/>
    <n v="4181"/>
    <n v="4359"/>
    <n v="4955"/>
    <n v="5259"/>
    <n v="3203"/>
    <n v="2821"/>
    <n v="2564"/>
  </r>
  <r>
    <n v="2019"/>
    <x v="6"/>
    <n v="1410"/>
    <n v="970.9"/>
    <n v="1105"/>
    <n v="1099"/>
    <n v="1557"/>
    <n v="1411"/>
    <n v="846.4"/>
    <n v="723.8"/>
    <n v="797"/>
  </r>
  <r>
    <n v="2019"/>
    <x v="7"/>
    <n v="466.8"/>
    <n v="326.39999999999998"/>
    <n v="367.2"/>
    <n v="341.3"/>
    <n v="582.9"/>
    <n v="469.6"/>
    <n v="280"/>
    <n v="219.1"/>
    <n v="288.3"/>
  </r>
  <r>
    <n v="2019"/>
    <x v="8"/>
    <n v="119.7"/>
    <n v="80.16"/>
    <n v="97.69"/>
    <n v="87.05"/>
    <n v="156.6"/>
    <n v="120.9"/>
    <n v="70.59"/>
    <n v="56.32"/>
    <n v="81.010000000000005"/>
  </r>
  <r>
    <n v="2019"/>
    <x v="9"/>
    <n v="238.7"/>
    <n v="162.9"/>
    <n v="194.3"/>
    <n v="181.7"/>
    <n v="266.89999999999998"/>
    <n v="240.2"/>
    <n v="141.6"/>
    <n v="115.1"/>
    <n v="134.80000000000001"/>
  </r>
  <r>
    <n v="2019"/>
    <x v="10"/>
    <n v="258.3"/>
    <n v="191"/>
    <n v="202.8"/>
    <n v="214.1"/>
    <n v="297.10000000000002"/>
    <n v="259.60000000000002"/>
    <n v="161.6"/>
    <n v="139.9"/>
    <n v="160"/>
  </r>
  <r>
    <n v="2019"/>
    <x v="11"/>
    <n v="297.60000000000002"/>
    <n v="199.3"/>
    <n v="240.1"/>
    <n v="262.89999999999998"/>
    <n v="308.89999999999998"/>
    <n v="299.89999999999998"/>
    <n v="171.8"/>
    <n v="156.6"/>
    <n v="164.9"/>
  </r>
  <r>
    <n v="2020"/>
    <x v="0"/>
    <n v="2377"/>
    <n v="1537"/>
    <n v="1818"/>
    <n v="2112"/>
    <n v="2134"/>
    <n v="2373"/>
    <n v="1309"/>
    <n v="1214"/>
    <n v="1125"/>
  </r>
  <r>
    <n v="2020"/>
    <x v="1"/>
    <n v="1154"/>
    <n v="650.29999999999995"/>
    <n v="878"/>
    <n v="1019"/>
    <n v="1183"/>
    <n v="1155"/>
    <n v="553.20000000000005"/>
    <n v="517.1"/>
    <n v="567.4"/>
  </r>
  <r>
    <n v="2020"/>
    <x v="2"/>
    <n v="4295"/>
    <n v="3188"/>
    <n v="3411"/>
    <n v="3701"/>
    <n v="3922"/>
    <n v="4290"/>
    <n v="2702"/>
    <n v="2465"/>
    <n v="2107"/>
  </r>
  <r>
    <n v="2020"/>
    <x v="3"/>
    <n v="806.8"/>
    <n v="450.9"/>
    <n v="625.5"/>
    <n v="596.6"/>
    <n v="982.7"/>
    <n v="804.8"/>
    <n v="395.9"/>
    <n v="322.10000000000002"/>
    <n v="478.7"/>
  </r>
  <r>
    <n v="2020"/>
    <x v="4"/>
    <n v="2729"/>
    <n v="1487"/>
    <n v="2099"/>
    <n v="2135"/>
    <n v="2288"/>
    <n v="2714"/>
    <n v="1311"/>
    <n v="1125"/>
    <n v="995.1"/>
  </r>
  <r>
    <n v="2020"/>
    <x v="5"/>
    <n v="766.6"/>
    <n v="477"/>
    <n v="615.5"/>
    <n v="563.29999999999995"/>
    <n v="929.3"/>
    <n v="772.9"/>
    <n v="417.2"/>
    <n v="328.1"/>
    <n v="406.7"/>
  </r>
  <r>
    <n v="2020"/>
    <x v="6"/>
    <n v="474.7"/>
    <n v="316.10000000000002"/>
    <n v="369.5"/>
    <n v="318.5"/>
    <n v="651.70000000000005"/>
    <n v="477.3"/>
    <n v="271.3"/>
    <n v="195.1"/>
    <n v="272.2"/>
  </r>
  <r>
    <n v="2020"/>
    <x v="7"/>
    <n v="188.7"/>
    <n v="127.8"/>
    <n v="148.9"/>
    <n v="131"/>
    <n v="230.7"/>
    <n v="189.5"/>
    <n v="113.3"/>
    <n v="88.15"/>
    <n v="108.3"/>
  </r>
  <r>
    <n v="2020"/>
    <x v="8"/>
    <n v="78.91"/>
    <n v="50.91"/>
    <n v="62.67"/>
    <n v="51.53"/>
    <n v="110.2"/>
    <n v="79.900000000000006"/>
    <n v="44.71"/>
    <n v="32.99"/>
    <n v="49.24"/>
  </r>
  <r>
    <n v="2020"/>
    <x v="9"/>
    <n v="505.4"/>
    <n v="318.5"/>
    <n v="364.7"/>
    <n v="357.2"/>
    <n v="490.8"/>
    <n v="506.2"/>
    <n v="258.7"/>
    <n v="192.3"/>
    <n v="190"/>
  </r>
  <r>
    <n v="2020"/>
    <x v="10"/>
    <n v="677.3"/>
    <n v="472.1"/>
    <n v="499.1"/>
    <n v="535.1"/>
    <n v="663.8"/>
    <n v="677.6"/>
    <n v="385.5"/>
    <n v="319.89999999999998"/>
    <n v="300.2"/>
  </r>
  <r>
    <n v="2020"/>
    <x v="11"/>
    <n v="676.9"/>
    <n v="452.4"/>
    <n v="518.29999999999995"/>
    <n v="589.4"/>
    <n v="661.4"/>
    <n v="678.3"/>
    <n v="378"/>
    <n v="352.5"/>
    <n v="332.2"/>
  </r>
  <r>
    <m/>
    <x v="12"/>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3B0E01-4B60-479E-9CA5-6E2B3F7F5382}"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Month">
  <location ref="AI2:AR15" firstHeaderRow="0" firstDataRow="1" firstDataCol="1"/>
  <pivotFields count="11">
    <pivotField showAll="0"/>
    <pivotField axis="axisRow" showAll="0">
      <items count="14">
        <item x="0"/>
        <item x="1"/>
        <item x="2"/>
        <item x="3"/>
        <item x="4"/>
        <item x="5"/>
        <item x="6"/>
        <item x="7"/>
        <item x="8"/>
        <item x="9"/>
        <item x="10"/>
        <item x="11"/>
        <item h="1" x="1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13">
    <i>
      <x/>
    </i>
    <i>
      <x v="1"/>
    </i>
    <i>
      <x v="2"/>
    </i>
    <i>
      <x v="3"/>
    </i>
    <i>
      <x v="4"/>
    </i>
    <i>
      <x v="5"/>
    </i>
    <i>
      <x v="6"/>
    </i>
    <i>
      <x v="7"/>
    </i>
    <i>
      <x v="8"/>
    </i>
    <i>
      <x v="9"/>
    </i>
    <i>
      <x v="10"/>
    </i>
    <i>
      <x v="11"/>
    </i>
    <i t="grand">
      <x/>
    </i>
  </rowItems>
  <colFields count="1">
    <field x="-2"/>
  </colFields>
  <colItems count="9">
    <i>
      <x/>
    </i>
    <i i="1">
      <x v="1"/>
    </i>
    <i i="2">
      <x v="2"/>
    </i>
    <i i="3">
      <x v="3"/>
    </i>
    <i i="4">
      <x v="4"/>
    </i>
    <i i="5">
      <x v="5"/>
    </i>
    <i i="6">
      <x v="6"/>
    </i>
    <i i="7">
      <x v="7"/>
    </i>
    <i i="8">
      <x v="8"/>
    </i>
  </colItems>
  <dataFields count="9">
    <dataField name="Average of Baseline" fld="2" subtotal="average" baseField="1" baseItem="0"/>
    <dataField name="Average of GW" fld="3" subtotal="average" baseField="1" baseItem="0"/>
    <dataField name="Average of CBS" fld="4" subtotal="average" baseField="1" baseItem="0"/>
    <dataField name="Average of WASCOB" fld="5" subtotal="average" baseField="1" baseItem="8"/>
    <dataField name="Average of NRW" fld="6" subtotal="average" baseField="1" baseItem="0"/>
    <dataField name="Average of FP" fld="7" subtotal="average" baseField="1" baseItem="0"/>
    <dataField name="Average of GW + CBS" fld="8" subtotal="average" baseField="1" baseItem="5"/>
    <dataField name="Average of GW + CBS + WASCOB" fld="9" subtotal="average" baseField="1" baseItem="11"/>
    <dataField name="Average of All ACPs" fld="10" subtotal="average"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FAC3E4F-77B7-4F08-9C95-2C70C4E0FB77}" name="PivotTable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Month">
  <location ref="AM2:AV15" firstHeaderRow="0" firstDataRow="1" firstDataCol="1"/>
  <pivotFields count="11">
    <pivotField showAll="0"/>
    <pivotField axis="axisRow" showAll="0">
      <items count="14">
        <item x="0"/>
        <item x="1"/>
        <item x="2"/>
        <item x="3"/>
        <item x="4"/>
        <item x="5"/>
        <item x="6"/>
        <item x="7"/>
        <item x="8"/>
        <item x="9"/>
        <item x="10"/>
        <item x="11"/>
        <item h="1" x="1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13">
    <i>
      <x/>
    </i>
    <i>
      <x v="1"/>
    </i>
    <i>
      <x v="2"/>
    </i>
    <i>
      <x v="3"/>
    </i>
    <i>
      <x v="4"/>
    </i>
    <i>
      <x v="5"/>
    </i>
    <i>
      <x v="6"/>
    </i>
    <i>
      <x v="7"/>
    </i>
    <i>
      <x v="8"/>
    </i>
    <i>
      <x v="9"/>
    </i>
    <i>
      <x v="10"/>
    </i>
    <i>
      <x v="11"/>
    </i>
    <i t="grand">
      <x/>
    </i>
  </rowItems>
  <colFields count="1">
    <field x="-2"/>
  </colFields>
  <colItems count="9">
    <i>
      <x/>
    </i>
    <i i="1">
      <x v="1"/>
    </i>
    <i i="2">
      <x v="2"/>
    </i>
    <i i="3">
      <x v="3"/>
    </i>
    <i i="4">
      <x v="4"/>
    </i>
    <i i="5">
      <x v="5"/>
    </i>
    <i i="6">
      <x v="6"/>
    </i>
    <i i="7">
      <x v="7"/>
    </i>
    <i i="8">
      <x v="8"/>
    </i>
  </colItems>
  <dataFields count="9">
    <dataField name="Average of Baseline" fld="2" subtotal="average" baseField="1" baseItem="0"/>
    <dataField name="Average of GW" fld="3" subtotal="average" baseField="1" baseItem="0"/>
    <dataField name="Average of CBS" fld="4" subtotal="average" baseField="1" baseItem="0"/>
    <dataField name="Average of WASCOB" fld="5" subtotal="average" baseField="1" baseItem="8"/>
    <dataField name="Average of NRW" fld="6" subtotal="average" baseField="1" baseItem="0"/>
    <dataField name="Average of FP" fld="7" subtotal="average" baseField="1" baseItem="0"/>
    <dataField name="Average of GW + CBS" fld="8" subtotal="average" baseField="1" baseItem="9"/>
    <dataField name="Average of GW + CBS + WASCOB" fld="9" subtotal="average" baseField="1" baseItem="10"/>
    <dataField name="Average of All ACPs" fld="10" subtotal="average" baseField="1" baseItem="0"/>
  </dataField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4"/>
          </reference>
        </references>
      </pivotArea>
    </chartFormat>
    <chartFormat chart="0" format="4"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9619C5B-0030-43B4-8A9E-BE11254D5A57}" name="PivotTable3"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Month">
  <location ref="AL2:AU15" firstHeaderRow="0" firstDataRow="1" firstDataCol="1"/>
  <pivotFields count="11">
    <pivotField showAll="0"/>
    <pivotField axis="axisRow" showAll="0">
      <items count="14">
        <item x="0"/>
        <item x="1"/>
        <item x="2"/>
        <item x="3"/>
        <item x="4"/>
        <item x="5"/>
        <item x="6"/>
        <item x="7"/>
        <item x="8"/>
        <item x="9"/>
        <item x="10"/>
        <item x="11"/>
        <item h="1" x="1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
  </rowFields>
  <rowItems count="13">
    <i>
      <x/>
    </i>
    <i>
      <x v="1"/>
    </i>
    <i>
      <x v="2"/>
    </i>
    <i>
      <x v="3"/>
    </i>
    <i>
      <x v="4"/>
    </i>
    <i>
      <x v="5"/>
    </i>
    <i>
      <x v="6"/>
    </i>
    <i>
      <x v="7"/>
    </i>
    <i>
      <x v="8"/>
    </i>
    <i>
      <x v="9"/>
    </i>
    <i>
      <x v="10"/>
    </i>
    <i>
      <x v="11"/>
    </i>
    <i t="grand">
      <x/>
    </i>
  </rowItems>
  <colFields count="1">
    <field x="-2"/>
  </colFields>
  <colItems count="9">
    <i>
      <x/>
    </i>
    <i i="1">
      <x v="1"/>
    </i>
    <i i="2">
      <x v="2"/>
    </i>
    <i i="3">
      <x v="3"/>
    </i>
    <i i="4">
      <x v="4"/>
    </i>
    <i i="5">
      <x v="5"/>
    </i>
    <i i="6">
      <x v="6"/>
    </i>
    <i i="7">
      <x v="7"/>
    </i>
    <i i="8">
      <x v="8"/>
    </i>
  </colItems>
  <dataFields count="9">
    <dataField name="Average of Baseline" fld="2" subtotal="average" baseField="1" baseItem="0"/>
    <dataField name="Average of GW" fld="3" subtotal="average" baseField="1" baseItem="0"/>
    <dataField name="Average of CBS" fld="4" subtotal="average" baseField="1" baseItem="0"/>
    <dataField name="Average of WASCOB" fld="5" subtotal="average" baseField="1" baseItem="10"/>
    <dataField name="Average of NRW" fld="6" subtotal="average" baseField="1" baseItem="0"/>
    <dataField name="Average of FP" fld="7" subtotal="average" baseField="1" baseItem="0"/>
    <dataField name="Average of GW + CBS" fld="8" subtotal="average" baseField="1" baseItem="6"/>
    <dataField name="Average of GW + CBS + WASCOB" fld="9" subtotal="average" baseField="1" baseItem="11"/>
    <dataField name="Average of All ACPs" fld="10" subtotal="average" baseField="1" baseItem="0"/>
  </dataField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4"/>
          </reference>
        </references>
      </pivotArea>
    </chartFormat>
    <chartFormat chart="0" format="4"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C957-3733-4896-96C3-BE791AF0517A}">
  <dimension ref="A1:B23"/>
  <sheetViews>
    <sheetView tabSelected="1" workbookViewId="0">
      <selection activeCell="B5" sqref="B5"/>
    </sheetView>
  </sheetViews>
  <sheetFormatPr defaultRowHeight="15" x14ac:dyDescent="0.25"/>
  <cols>
    <col min="1" max="1" width="22" bestFit="1" customWidth="1"/>
    <col min="2" max="2" width="91.28515625" style="41" customWidth="1"/>
  </cols>
  <sheetData>
    <row r="1" spans="1:2" ht="21" x14ac:dyDescent="0.35">
      <c r="A1" s="43" t="s">
        <v>66</v>
      </c>
      <c r="B1" s="40" t="s">
        <v>67</v>
      </c>
    </row>
    <row r="2" spans="1:2" ht="60" x14ac:dyDescent="0.25">
      <c r="A2" s="23" t="s">
        <v>68</v>
      </c>
      <c r="B2" s="42" t="s">
        <v>77</v>
      </c>
    </row>
    <row r="3" spans="1:2" ht="60" x14ac:dyDescent="0.25">
      <c r="A3" s="23" t="s">
        <v>69</v>
      </c>
      <c r="B3" s="42" t="s">
        <v>78</v>
      </c>
    </row>
    <row r="4" spans="1:2" ht="60" x14ac:dyDescent="0.25">
      <c r="A4" s="23" t="s">
        <v>70</v>
      </c>
      <c r="B4" s="42" t="s">
        <v>79</v>
      </c>
    </row>
    <row r="5" spans="1:2" ht="60" x14ac:dyDescent="0.25">
      <c r="A5" s="23" t="s">
        <v>71</v>
      </c>
      <c r="B5" s="42" t="s">
        <v>80</v>
      </c>
    </row>
    <row r="6" spans="1:2" ht="60" x14ac:dyDescent="0.25">
      <c r="A6" s="23" t="s">
        <v>72</v>
      </c>
      <c r="B6" s="42" t="s">
        <v>81</v>
      </c>
    </row>
    <row r="7" spans="1:2" ht="60" x14ac:dyDescent="0.25">
      <c r="A7" s="23" t="s">
        <v>73</v>
      </c>
      <c r="B7" s="42" t="s">
        <v>82</v>
      </c>
    </row>
    <row r="8" spans="1:2" ht="45" x14ac:dyDescent="0.25">
      <c r="A8" s="23" t="s">
        <v>74</v>
      </c>
      <c r="B8" s="42" t="s">
        <v>76</v>
      </c>
    </row>
    <row r="9" spans="1:2" x14ac:dyDescent="0.25">
      <c r="A9" s="23" t="s">
        <v>75</v>
      </c>
      <c r="B9" s="42" t="s">
        <v>83</v>
      </c>
    </row>
    <row r="12" spans="1:2" ht="21" x14ac:dyDescent="0.35">
      <c r="A12" s="43" t="s">
        <v>84</v>
      </c>
      <c r="B12" s="40" t="s">
        <v>67</v>
      </c>
    </row>
    <row r="13" spans="1:2" x14ac:dyDescent="0.25">
      <c r="A13" s="23" t="s">
        <v>0</v>
      </c>
      <c r="B13" s="42" t="s">
        <v>85</v>
      </c>
    </row>
    <row r="14" spans="1:2" x14ac:dyDescent="0.25">
      <c r="A14" s="23" t="s">
        <v>13</v>
      </c>
      <c r="B14" s="42" t="s">
        <v>40</v>
      </c>
    </row>
    <row r="15" spans="1:2" x14ac:dyDescent="0.25">
      <c r="A15" s="23" t="s">
        <v>11</v>
      </c>
      <c r="B15" s="42" t="s">
        <v>94</v>
      </c>
    </row>
    <row r="16" spans="1:2" x14ac:dyDescent="0.25">
      <c r="A16" s="23" t="s">
        <v>1</v>
      </c>
      <c r="B16" s="42" t="s">
        <v>86</v>
      </c>
    </row>
    <row r="17" spans="1:2" x14ac:dyDescent="0.25">
      <c r="A17" s="23" t="s">
        <v>2</v>
      </c>
      <c r="B17" s="42" t="s">
        <v>87</v>
      </c>
    </row>
    <row r="18" spans="1:2" x14ac:dyDescent="0.25">
      <c r="A18" s="23" t="s">
        <v>41</v>
      </c>
      <c r="B18" s="42" t="s">
        <v>88</v>
      </c>
    </row>
    <row r="19" spans="1:2" x14ac:dyDescent="0.25">
      <c r="A19" s="23" t="s">
        <v>3</v>
      </c>
      <c r="B19" s="42" t="s">
        <v>89</v>
      </c>
    </row>
    <row r="20" spans="1:2" x14ac:dyDescent="0.25">
      <c r="A20" s="23" t="s">
        <v>4</v>
      </c>
      <c r="B20" s="42" t="s">
        <v>90</v>
      </c>
    </row>
    <row r="21" spans="1:2" x14ac:dyDescent="0.25">
      <c r="A21" s="23" t="s">
        <v>62</v>
      </c>
      <c r="B21" s="42" t="s">
        <v>91</v>
      </c>
    </row>
    <row r="22" spans="1:2" ht="30" x14ac:dyDescent="0.25">
      <c r="A22" s="23" t="s">
        <v>45</v>
      </c>
      <c r="B22" s="42" t="s">
        <v>92</v>
      </c>
    </row>
    <row r="23" spans="1:2" ht="30" x14ac:dyDescent="0.25">
      <c r="A23" s="23" t="s">
        <v>10</v>
      </c>
      <c r="B23" s="42" t="s">
        <v>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957F-B978-492F-A723-588EAF378177}">
  <dimension ref="A1:AA54"/>
  <sheetViews>
    <sheetView zoomScaleNormal="100" workbookViewId="0">
      <pane ySplit="1" topLeftCell="A23" activePane="bottomLeft" state="frozen"/>
      <selection pane="bottomLeft" activeCell="C1" sqref="C1:J1"/>
    </sheetView>
  </sheetViews>
  <sheetFormatPr defaultRowHeight="15" x14ac:dyDescent="0.25"/>
  <cols>
    <col min="1" max="1" width="36.42578125" bestFit="1" customWidth="1"/>
    <col min="2" max="8" width="12" bestFit="1" customWidth="1"/>
    <col min="9" max="9" width="19.28515625" bestFit="1" customWidth="1"/>
    <col min="10" max="10" width="12" bestFit="1" customWidth="1"/>
    <col min="26" max="26" width="19.28515625" bestFit="1" customWidth="1"/>
    <col min="27" max="27" width="41.42578125" bestFit="1" customWidth="1"/>
  </cols>
  <sheetData>
    <row r="1" spans="1:10" x14ac:dyDescent="0.25">
      <c r="A1" t="s">
        <v>0</v>
      </c>
      <c r="B1" t="s">
        <v>11</v>
      </c>
      <c r="C1" t="s">
        <v>1</v>
      </c>
      <c r="D1" t="s">
        <v>2</v>
      </c>
      <c r="E1" t="s">
        <v>41</v>
      </c>
      <c r="F1" t="s">
        <v>3</v>
      </c>
      <c r="G1" t="s">
        <v>4</v>
      </c>
      <c r="H1" t="s">
        <v>62</v>
      </c>
      <c r="I1" t="s">
        <v>45</v>
      </c>
      <c r="J1" t="s">
        <v>10</v>
      </c>
    </row>
    <row r="2" spans="1:10" x14ac:dyDescent="0.25">
      <c r="A2">
        <v>1984</v>
      </c>
      <c r="B2" s="3">
        <v>5522</v>
      </c>
      <c r="C2" s="3">
        <v>3552</v>
      </c>
      <c r="D2" s="3">
        <v>3912</v>
      </c>
      <c r="E2" s="20">
        <v>4582</v>
      </c>
      <c r="F2" s="3">
        <v>2486</v>
      </c>
      <c r="G2" s="3">
        <v>5444</v>
      </c>
      <c r="H2" s="29">
        <v>2830</v>
      </c>
      <c r="I2" s="20">
        <v>2582</v>
      </c>
      <c r="J2" s="20">
        <v>1171</v>
      </c>
    </row>
    <row r="3" spans="1:10" x14ac:dyDescent="0.25">
      <c r="A3">
        <v>1985</v>
      </c>
      <c r="B3" s="3">
        <v>4003</v>
      </c>
      <c r="C3" s="3">
        <v>2767</v>
      </c>
      <c r="D3" s="3">
        <v>2843</v>
      </c>
      <c r="E3" s="20">
        <v>3191</v>
      </c>
      <c r="F3" s="3">
        <v>1791</v>
      </c>
      <c r="G3" s="3">
        <v>3951</v>
      </c>
      <c r="H3" s="29">
        <v>2148</v>
      </c>
      <c r="I3" s="20">
        <v>1860</v>
      </c>
      <c r="J3" s="20">
        <v>851</v>
      </c>
    </row>
    <row r="4" spans="1:10" x14ac:dyDescent="0.25">
      <c r="A4">
        <v>1986</v>
      </c>
      <c r="B4" s="3">
        <v>6432</v>
      </c>
      <c r="C4" s="3">
        <v>4027</v>
      </c>
      <c r="D4" s="3">
        <v>4529</v>
      </c>
      <c r="E4" s="20">
        <v>5175</v>
      </c>
      <c r="F4" s="3">
        <v>2857</v>
      </c>
      <c r="G4" s="3">
        <v>6347</v>
      </c>
      <c r="H4" s="29">
        <v>3207</v>
      </c>
      <c r="I4" s="20">
        <v>2816</v>
      </c>
      <c r="J4" s="20">
        <v>1287</v>
      </c>
    </row>
    <row r="5" spans="1:10" x14ac:dyDescent="0.25">
      <c r="A5">
        <v>1987</v>
      </c>
      <c r="B5" s="3">
        <v>3534</v>
      </c>
      <c r="C5" s="3">
        <v>2378</v>
      </c>
      <c r="D5" s="3">
        <v>2516</v>
      </c>
      <c r="E5" s="20">
        <v>2790</v>
      </c>
      <c r="F5" s="3">
        <v>1540</v>
      </c>
      <c r="G5" s="3">
        <v>3483</v>
      </c>
      <c r="H5" s="29">
        <v>1877</v>
      </c>
      <c r="I5" s="20">
        <v>1622</v>
      </c>
      <c r="J5" s="20">
        <v>726.2</v>
      </c>
    </row>
    <row r="6" spans="1:10" x14ac:dyDescent="0.25">
      <c r="A6">
        <v>1988</v>
      </c>
      <c r="B6" s="3">
        <v>2285</v>
      </c>
      <c r="C6" s="3">
        <v>1563</v>
      </c>
      <c r="D6" s="3">
        <v>1580</v>
      </c>
      <c r="E6" s="20">
        <v>1917</v>
      </c>
      <c r="F6" s="3">
        <v>1010</v>
      </c>
      <c r="G6" s="3">
        <v>2252</v>
      </c>
      <c r="H6" s="29">
        <v>1195</v>
      </c>
      <c r="I6" s="20">
        <v>1081</v>
      </c>
      <c r="J6" s="20">
        <v>493.1</v>
      </c>
    </row>
    <row r="7" spans="1:10" x14ac:dyDescent="0.25">
      <c r="A7">
        <v>1989</v>
      </c>
      <c r="B7" s="3">
        <v>4927</v>
      </c>
      <c r="C7" s="3">
        <v>3119</v>
      </c>
      <c r="D7" s="3">
        <v>3502</v>
      </c>
      <c r="E7" s="20">
        <v>4012</v>
      </c>
      <c r="F7" s="3">
        <v>2164</v>
      </c>
      <c r="G7" s="3">
        <v>4862</v>
      </c>
      <c r="H7" s="29">
        <v>2454</v>
      </c>
      <c r="I7" s="20">
        <v>2194</v>
      </c>
      <c r="J7" s="20">
        <v>960.6</v>
      </c>
    </row>
    <row r="8" spans="1:10" x14ac:dyDescent="0.25">
      <c r="A8">
        <v>1990</v>
      </c>
      <c r="B8" s="3">
        <v>8967</v>
      </c>
      <c r="C8" s="3">
        <v>6079</v>
      </c>
      <c r="D8" s="3">
        <v>6342</v>
      </c>
      <c r="E8" s="20">
        <v>7314</v>
      </c>
      <c r="F8" s="3">
        <v>3985</v>
      </c>
      <c r="G8" s="3">
        <v>8839</v>
      </c>
      <c r="H8" s="29">
        <v>4806</v>
      </c>
      <c r="I8" s="20">
        <v>4262</v>
      </c>
      <c r="J8" s="20">
        <v>1902</v>
      </c>
    </row>
    <row r="9" spans="1:10" x14ac:dyDescent="0.25">
      <c r="A9">
        <v>1991</v>
      </c>
      <c r="B9" s="3">
        <v>2620</v>
      </c>
      <c r="C9" s="3">
        <v>1760</v>
      </c>
      <c r="D9" s="3">
        <v>1868</v>
      </c>
      <c r="E9" s="20">
        <v>2132</v>
      </c>
      <c r="F9" s="3">
        <v>1169</v>
      </c>
      <c r="G9" s="3">
        <v>2586</v>
      </c>
      <c r="H9" s="29">
        <v>1377</v>
      </c>
      <c r="I9" s="20">
        <v>1236</v>
      </c>
      <c r="J9" s="20">
        <v>564.79999999999995</v>
      </c>
    </row>
    <row r="10" spans="1:10" x14ac:dyDescent="0.25">
      <c r="A10">
        <v>1992</v>
      </c>
      <c r="B10" s="3">
        <v>6653</v>
      </c>
      <c r="C10" s="3">
        <v>4602</v>
      </c>
      <c r="D10" s="3">
        <v>4693</v>
      </c>
      <c r="E10" s="20">
        <v>5335</v>
      </c>
      <c r="F10" s="3">
        <v>2918</v>
      </c>
      <c r="G10" s="3">
        <v>6559</v>
      </c>
      <c r="H10" s="29">
        <v>3593</v>
      </c>
      <c r="I10" s="20">
        <v>3147</v>
      </c>
      <c r="J10" s="20">
        <v>1388</v>
      </c>
    </row>
    <row r="11" spans="1:10" x14ac:dyDescent="0.25">
      <c r="A11">
        <v>1993</v>
      </c>
      <c r="B11" s="3">
        <v>5482</v>
      </c>
      <c r="C11" s="3">
        <v>3940</v>
      </c>
      <c r="D11" s="3">
        <v>3946</v>
      </c>
      <c r="E11" s="20">
        <v>4586</v>
      </c>
      <c r="F11" s="3">
        <v>2455</v>
      </c>
      <c r="G11" s="3">
        <v>5410</v>
      </c>
      <c r="H11" s="29">
        <v>3055</v>
      </c>
      <c r="I11" s="20">
        <v>2751</v>
      </c>
      <c r="J11" s="20">
        <v>1253</v>
      </c>
    </row>
    <row r="12" spans="1:10" x14ac:dyDescent="0.25">
      <c r="A12">
        <v>1994</v>
      </c>
      <c r="B12" s="3">
        <v>3592</v>
      </c>
      <c r="C12" s="3">
        <v>2410</v>
      </c>
      <c r="D12" s="3">
        <v>2544</v>
      </c>
      <c r="E12" s="20">
        <v>2928</v>
      </c>
      <c r="F12" s="3">
        <v>1568</v>
      </c>
      <c r="G12" s="3">
        <v>3542</v>
      </c>
      <c r="H12" s="29">
        <v>1908</v>
      </c>
      <c r="I12" s="20">
        <v>1694</v>
      </c>
      <c r="J12" s="20">
        <v>759.7</v>
      </c>
    </row>
    <row r="13" spans="1:10" x14ac:dyDescent="0.25">
      <c r="A13">
        <v>1995</v>
      </c>
      <c r="B13" s="3">
        <v>5212</v>
      </c>
      <c r="C13" s="3">
        <v>3549</v>
      </c>
      <c r="D13" s="3">
        <v>3705</v>
      </c>
      <c r="E13" s="20">
        <v>4219</v>
      </c>
      <c r="F13" s="3">
        <v>2248</v>
      </c>
      <c r="G13" s="3">
        <v>5139</v>
      </c>
      <c r="H13" s="29">
        <v>2766</v>
      </c>
      <c r="I13" s="20">
        <v>2431</v>
      </c>
      <c r="J13" s="20">
        <v>1078</v>
      </c>
    </row>
    <row r="14" spans="1:10" x14ac:dyDescent="0.25">
      <c r="A14">
        <v>1996</v>
      </c>
      <c r="B14" s="3">
        <v>6957</v>
      </c>
      <c r="C14" s="3">
        <v>4836</v>
      </c>
      <c r="D14" s="3">
        <v>4877</v>
      </c>
      <c r="E14" s="20">
        <v>5737</v>
      </c>
      <c r="F14" s="3">
        <v>3021</v>
      </c>
      <c r="G14" s="3">
        <v>6858</v>
      </c>
      <c r="H14" s="29">
        <v>3750</v>
      </c>
      <c r="I14" s="20">
        <v>3381</v>
      </c>
      <c r="J14" s="20">
        <v>1464</v>
      </c>
    </row>
    <row r="15" spans="1:10" x14ac:dyDescent="0.25">
      <c r="A15">
        <v>1997</v>
      </c>
      <c r="B15" s="3">
        <v>8483</v>
      </c>
      <c r="C15" s="3">
        <v>5706</v>
      </c>
      <c r="D15" s="3">
        <v>6265</v>
      </c>
      <c r="E15" s="20">
        <v>7086</v>
      </c>
      <c r="F15" s="3">
        <v>3865</v>
      </c>
      <c r="G15" s="3">
        <v>8366</v>
      </c>
      <c r="H15" s="29">
        <v>4617</v>
      </c>
      <c r="I15" s="20">
        <v>4183</v>
      </c>
      <c r="J15" s="20">
        <v>1938</v>
      </c>
    </row>
    <row r="16" spans="1:10" x14ac:dyDescent="0.25">
      <c r="A16">
        <v>1998</v>
      </c>
      <c r="B16" s="3">
        <v>5772</v>
      </c>
      <c r="C16" s="3">
        <v>3931</v>
      </c>
      <c r="D16" s="3">
        <v>4115</v>
      </c>
      <c r="E16" s="20">
        <v>4630</v>
      </c>
      <c r="F16" s="3">
        <v>2594</v>
      </c>
      <c r="G16" s="3">
        <v>5689</v>
      </c>
      <c r="H16" s="29">
        <v>3119</v>
      </c>
      <c r="I16" s="20">
        <v>2745</v>
      </c>
      <c r="J16" s="20">
        <v>1240</v>
      </c>
    </row>
    <row r="17" spans="1:27" x14ac:dyDescent="0.25">
      <c r="A17">
        <v>1999</v>
      </c>
      <c r="B17" s="3">
        <v>3288</v>
      </c>
      <c r="C17" s="3">
        <v>2369</v>
      </c>
      <c r="D17" s="3">
        <v>2334</v>
      </c>
      <c r="E17" s="20">
        <v>2754</v>
      </c>
      <c r="F17" s="3">
        <v>1455</v>
      </c>
      <c r="G17" s="3">
        <v>3245</v>
      </c>
      <c r="H17" s="29">
        <v>1821</v>
      </c>
      <c r="I17" s="20">
        <v>1656</v>
      </c>
      <c r="J17" s="20">
        <v>741.2</v>
      </c>
    </row>
    <row r="18" spans="1:27" x14ac:dyDescent="0.25">
      <c r="A18">
        <v>2000</v>
      </c>
      <c r="B18" s="3">
        <v>7317</v>
      </c>
      <c r="C18" s="3">
        <v>5062</v>
      </c>
      <c r="D18" s="3">
        <v>5244</v>
      </c>
      <c r="E18" s="20">
        <v>6022</v>
      </c>
      <c r="F18" s="3">
        <v>3320</v>
      </c>
      <c r="G18" s="3">
        <v>7216</v>
      </c>
      <c r="H18" s="29">
        <v>4029</v>
      </c>
      <c r="I18" s="20">
        <v>3612</v>
      </c>
      <c r="J18" s="20">
        <v>1664</v>
      </c>
    </row>
    <row r="19" spans="1:27" x14ac:dyDescent="0.25">
      <c r="A19">
        <v>2001</v>
      </c>
      <c r="B19" s="3">
        <v>2413</v>
      </c>
      <c r="C19" s="3">
        <v>1618</v>
      </c>
      <c r="D19" s="3">
        <v>1724</v>
      </c>
      <c r="E19" s="20">
        <v>1921</v>
      </c>
      <c r="F19" s="3">
        <v>1080</v>
      </c>
      <c r="G19" s="3">
        <v>2382</v>
      </c>
      <c r="H19" s="29">
        <v>1265</v>
      </c>
      <c r="I19" s="20">
        <v>1086</v>
      </c>
      <c r="J19" s="20">
        <v>514.4</v>
      </c>
    </row>
    <row r="20" spans="1:27" x14ac:dyDescent="0.25">
      <c r="A20">
        <v>2002</v>
      </c>
      <c r="B20" s="3">
        <v>5876</v>
      </c>
      <c r="C20" s="3">
        <v>3667</v>
      </c>
      <c r="D20" s="3">
        <v>4146</v>
      </c>
      <c r="E20" s="20">
        <v>4683</v>
      </c>
      <c r="F20" s="3">
        <v>2628</v>
      </c>
      <c r="G20" s="3">
        <v>5796</v>
      </c>
      <c r="H20" s="29">
        <v>2917</v>
      </c>
      <c r="I20" s="20">
        <v>2542</v>
      </c>
      <c r="J20" s="20">
        <v>1152</v>
      </c>
    </row>
    <row r="21" spans="1:27" x14ac:dyDescent="0.25">
      <c r="A21">
        <v>2003</v>
      </c>
      <c r="B21" s="3">
        <v>6705</v>
      </c>
      <c r="C21" s="3">
        <v>4631</v>
      </c>
      <c r="D21" s="3">
        <v>4739</v>
      </c>
      <c r="E21" s="20">
        <v>5487</v>
      </c>
      <c r="F21" s="3">
        <v>2912</v>
      </c>
      <c r="G21" s="3">
        <v>6612</v>
      </c>
      <c r="H21" s="29">
        <v>3609</v>
      </c>
      <c r="I21" s="20">
        <v>3204</v>
      </c>
      <c r="J21" s="20">
        <v>1409</v>
      </c>
    </row>
    <row r="22" spans="1:27" x14ac:dyDescent="0.25">
      <c r="A22">
        <v>2004</v>
      </c>
      <c r="B22" s="3">
        <v>6105</v>
      </c>
      <c r="C22" s="3">
        <v>3837</v>
      </c>
      <c r="D22" s="3">
        <v>4335</v>
      </c>
      <c r="E22" s="20">
        <v>4888</v>
      </c>
      <c r="F22" s="3">
        <v>2685</v>
      </c>
      <c r="G22" s="3">
        <v>6032</v>
      </c>
      <c r="H22" s="29">
        <v>3082</v>
      </c>
      <c r="I22" s="20">
        <v>2718</v>
      </c>
      <c r="J22" s="20">
        <v>1206</v>
      </c>
    </row>
    <row r="23" spans="1:27" x14ac:dyDescent="0.25">
      <c r="A23">
        <v>2005</v>
      </c>
      <c r="B23" s="3">
        <v>7403</v>
      </c>
      <c r="C23" s="3">
        <v>5427</v>
      </c>
      <c r="D23" s="3">
        <v>5264</v>
      </c>
      <c r="E23" s="20">
        <v>6165</v>
      </c>
      <c r="F23" s="3">
        <v>3301</v>
      </c>
      <c r="G23" s="3">
        <v>7292</v>
      </c>
      <c r="H23" s="29">
        <v>4237</v>
      </c>
      <c r="I23" s="20">
        <v>3795</v>
      </c>
      <c r="J23" s="20">
        <v>1685</v>
      </c>
    </row>
    <row r="24" spans="1:27" x14ac:dyDescent="0.25">
      <c r="A24">
        <v>2006</v>
      </c>
      <c r="B24" s="3">
        <v>7200</v>
      </c>
      <c r="C24" s="3">
        <v>5028</v>
      </c>
      <c r="D24" s="3">
        <v>5141</v>
      </c>
      <c r="E24" s="20">
        <v>5816</v>
      </c>
      <c r="F24" s="3">
        <v>3172</v>
      </c>
      <c r="G24" s="3">
        <v>7124</v>
      </c>
      <c r="H24" s="29">
        <v>3968</v>
      </c>
      <c r="I24" s="20">
        <v>3478</v>
      </c>
      <c r="J24" s="20">
        <v>1501</v>
      </c>
    </row>
    <row r="25" spans="1:27" x14ac:dyDescent="0.25">
      <c r="A25">
        <v>2007</v>
      </c>
      <c r="B25" s="3">
        <v>9666</v>
      </c>
      <c r="C25" s="3">
        <v>7191</v>
      </c>
      <c r="D25" s="3">
        <v>6965</v>
      </c>
      <c r="E25" s="20">
        <v>8131</v>
      </c>
      <c r="F25" s="3">
        <v>4195</v>
      </c>
      <c r="G25" s="3">
        <v>9538</v>
      </c>
      <c r="H25" s="29">
        <v>5606</v>
      </c>
      <c r="I25" s="20">
        <v>5072</v>
      </c>
      <c r="J25" s="20">
        <v>2163</v>
      </c>
    </row>
    <row r="26" spans="1:27" x14ac:dyDescent="0.25">
      <c r="A26">
        <v>2008</v>
      </c>
      <c r="B26" s="3">
        <v>10010</v>
      </c>
      <c r="C26" s="3">
        <v>7163</v>
      </c>
      <c r="D26" s="3">
        <v>7112</v>
      </c>
      <c r="E26" s="20">
        <v>8377</v>
      </c>
      <c r="F26" s="3">
        <v>4521</v>
      </c>
      <c r="G26" s="3">
        <v>9868</v>
      </c>
      <c r="H26" s="29">
        <v>5596</v>
      </c>
      <c r="I26" s="20">
        <v>5073</v>
      </c>
      <c r="J26" s="20">
        <v>2291</v>
      </c>
      <c r="Z26" s="12"/>
    </row>
    <row r="27" spans="1:27" x14ac:dyDescent="0.25">
      <c r="A27">
        <v>2009</v>
      </c>
      <c r="B27" s="3">
        <v>3451</v>
      </c>
      <c r="C27" s="3">
        <v>2433</v>
      </c>
      <c r="D27" s="3">
        <v>2451</v>
      </c>
      <c r="E27" s="20">
        <v>2835</v>
      </c>
      <c r="F27" s="3">
        <v>1539</v>
      </c>
      <c r="G27" s="3">
        <v>3405</v>
      </c>
      <c r="H27" s="29">
        <v>1886</v>
      </c>
      <c r="I27" s="20">
        <v>1678</v>
      </c>
      <c r="J27" s="20">
        <v>761.4</v>
      </c>
      <c r="Z27" s="25" t="s">
        <v>12</v>
      </c>
      <c r="AA27" s="26" t="s">
        <v>16</v>
      </c>
    </row>
    <row r="28" spans="1:27" x14ac:dyDescent="0.25">
      <c r="A28">
        <v>2010</v>
      </c>
      <c r="B28" s="3">
        <v>4614</v>
      </c>
      <c r="C28" s="3">
        <v>2777</v>
      </c>
      <c r="D28" s="3">
        <v>3175</v>
      </c>
      <c r="E28" s="20">
        <v>3659</v>
      </c>
      <c r="F28" s="3">
        <v>2016</v>
      </c>
      <c r="G28" s="3">
        <v>4550</v>
      </c>
      <c r="H28" s="29">
        <v>2200</v>
      </c>
      <c r="I28" s="20">
        <v>1909</v>
      </c>
      <c r="J28" s="20">
        <v>848.6</v>
      </c>
      <c r="Z28" s="23" t="str">
        <f>B1</f>
        <v>Baseline</v>
      </c>
      <c r="AA28" s="24">
        <f>B40</f>
        <v>6225.72972972973</v>
      </c>
    </row>
    <row r="29" spans="1:27" x14ac:dyDescent="0.25">
      <c r="A29">
        <v>2011</v>
      </c>
      <c r="B29" s="3">
        <v>14850</v>
      </c>
      <c r="C29" s="3">
        <v>10770</v>
      </c>
      <c r="D29" s="3">
        <v>11080</v>
      </c>
      <c r="E29" s="20">
        <v>12450</v>
      </c>
      <c r="F29" s="3">
        <v>6701</v>
      </c>
      <c r="G29" s="3">
        <v>14650</v>
      </c>
      <c r="H29" s="29">
        <v>8795</v>
      </c>
      <c r="I29" s="20">
        <v>7930</v>
      </c>
      <c r="J29" s="20">
        <v>3572</v>
      </c>
      <c r="Z29" s="23" t="str">
        <f>C1</f>
        <v>GW</v>
      </c>
      <c r="AA29" s="24">
        <f>C40</f>
        <v>4298.135135135135</v>
      </c>
    </row>
    <row r="30" spans="1:27" x14ac:dyDescent="0.25">
      <c r="A30">
        <v>2012</v>
      </c>
      <c r="B30" s="3">
        <v>3990</v>
      </c>
      <c r="C30" s="3">
        <v>2686</v>
      </c>
      <c r="D30" s="3">
        <v>2789</v>
      </c>
      <c r="E30" s="20">
        <v>3212</v>
      </c>
      <c r="F30" s="3">
        <v>1703</v>
      </c>
      <c r="G30" s="3">
        <v>3938</v>
      </c>
      <c r="H30" s="29">
        <v>2072</v>
      </c>
      <c r="I30" s="20">
        <v>1813</v>
      </c>
      <c r="J30" s="20">
        <v>769.3</v>
      </c>
      <c r="Z30" s="23" t="str">
        <f>D1</f>
        <v>CBS</v>
      </c>
      <c r="AA30" s="24">
        <f>D40</f>
        <v>4447</v>
      </c>
    </row>
    <row r="31" spans="1:27" x14ac:dyDescent="0.25">
      <c r="A31">
        <v>2013</v>
      </c>
      <c r="B31" s="3">
        <v>9207</v>
      </c>
      <c r="C31" s="3">
        <v>6699</v>
      </c>
      <c r="D31" s="3">
        <v>6697</v>
      </c>
      <c r="E31" s="20">
        <v>7675</v>
      </c>
      <c r="F31" s="3">
        <v>4045</v>
      </c>
      <c r="G31" s="3">
        <v>9098</v>
      </c>
      <c r="H31" s="29">
        <v>5289</v>
      </c>
      <c r="I31" s="20">
        <v>4751</v>
      </c>
      <c r="J31" s="20">
        <v>2086</v>
      </c>
      <c r="Z31" s="23" t="str">
        <f>E1</f>
        <v>WASCOB</v>
      </c>
      <c r="AA31" s="24">
        <f>E40</f>
        <v>5105.2972972972975</v>
      </c>
    </row>
    <row r="32" spans="1:27" x14ac:dyDescent="0.25">
      <c r="A32">
        <v>2014</v>
      </c>
      <c r="B32" s="3">
        <v>6987</v>
      </c>
      <c r="C32" s="3">
        <v>5210</v>
      </c>
      <c r="D32" s="3">
        <v>4937</v>
      </c>
      <c r="E32" s="20">
        <v>5788</v>
      </c>
      <c r="F32" s="3">
        <v>3035</v>
      </c>
      <c r="G32" s="3">
        <v>6897</v>
      </c>
      <c r="H32" s="29">
        <v>4023</v>
      </c>
      <c r="I32" s="20">
        <v>3588</v>
      </c>
      <c r="J32" s="20">
        <v>1530</v>
      </c>
      <c r="Z32" s="23" t="str">
        <f>F1</f>
        <v>NRW</v>
      </c>
      <c r="AA32" s="24">
        <f>F40</f>
        <v>2758.7567567567567</v>
      </c>
    </row>
    <row r="33" spans="1:27" x14ac:dyDescent="0.25">
      <c r="A33">
        <v>2015</v>
      </c>
      <c r="B33" s="3">
        <v>6554</v>
      </c>
      <c r="C33" s="3">
        <v>4752</v>
      </c>
      <c r="D33" s="3">
        <v>4700</v>
      </c>
      <c r="E33" s="20">
        <v>5429</v>
      </c>
      <c r="F33" s="3">
        <v>2868</v>
      </c>
      <c r="G33" s="3">
        <v>6472</v>
      </c>
      <c r="H33" s="29">
        <v>3740</v>
      </c>
      <c r="I33" s="20">
        <v>3366</v>
      </c>
      <c r="J33" s="20">
        <v>1453</v>
      </c>
      <c r="Z33" s="23" t="str">
        <f>G1</f>
        <v>FP</v>
      </c>
      <c r="AA33" s="24">
        <f>G40</f>
        <v>6141.7027027027025</v>
      </c>
    </row>
    <row r="34" spans="1:27" x14ac:dyDescent="0.25">
      <c r="A34">
        <v>2016</v>
      </c>
      <c r="B34" s="3">
        <v>4081</v>
      </c>
      <c r="C34" s="3">
        <v>2528</v>
      </c>
      <c r="D34" s="3">
        <v>2856</v>
      </c>
      <c r="E34" s="20">
        <v>3252</v>
      </c>
      <c r="F34" s="3">
        <v>1773</v>
      </c>
      <c r="G34" s="3">
        <v>4023</v>
      </c>
      <c r="H34" s="29">
        <v>1994</v>
      </c>
      <c r="I34" s="20">
        <v>1745</v>
      </c>
      <c r="J34" s="20">
        <v>770.1</v>
      </c>
      <c r="Z34" s="23" t="str">
        <f>I1</f>
        <v>GW + CBS + WASCOB</v>
      </c>
      <c r="AA34" s="24">
        <f>I40</f>
        <v>3018.6486486486488</v>
      </c>
    </row>
    <row r="35" spans="1:27" x14ac:dyDescent="0.25">
      <c r="A35">
        <v>2017</v>
      </c>
      <c r="B35" s="3">
        <v>8902</v>
      </c>
      <c r="C35" s="3">
        <v>6203</v>
      </c>
      <c r="D35" s="3">
        <v>6414</v>
      </c>
      <c r="E35" s="20">
        <v>7333</v>
      </c>
      <c r="F35" s="3">
        <v>3969</v>
      </c>
      <c r="G35" s="3">
        <v>8781</v>
      </c>
      <c r="H35" s="29">
        <v>4903</v>
      </c>
      <c r="I35" s="20">
        <v>4374</v>
      </c>
      <c r="J35" s="20">
        <v>1973</v>
      </c>
      <c r="Z35" s="23" t="str">
        <f>J1</f>
        <v>All ACPs</v>
      </c>
      <c r="AA35" s="24">
        <f>J40</f>
        <v>1345.7405405405407</v>
      </c>
    </row>
    <row r="36" spans="1:27" x14ac:dyDescent="0.25">
      <c r="A36">
        <v>2018</v>
      </c>
      <c r="B36" s="3">
        <v>7135</v>
      </c>
      <c r="C36" s="3">
        <v>5127</v>
      </c>
      <c r="D36" s="3">
        <v>5061</v>
      </c>
      <c r="E36" s="20">
        <v>5843</v>
      </c>
      <c r="F36" s="3">
        <v>3175</v>
      </c>
      <c r="G36" s="3">
        <v>7035</v>
      </c>
      <c r="H36" s="29">
        <v>3987</v>
      </c>
      <c r="I36" s="20">
        <v>3533</v>
      </c>
      <c r="J36" s="20">
        <v>1565</v>
      </c>
    </row>
    <row r="37" spans="1:27" x14ac:dyDescent="0.25">
      <c r="A37">
        <v>2019</v>
      </c>
      <c r="B37" s="3">
        <v>8598</v>
      </c>
      <c r="C37" s="3">
        <v>6023</v>
      </c>
      <c r="D37" s="3">
        <v>6201</v>
      </c>
      <c r="E37" s="20">
        <v>7103</v>
      </c>
      <c r="F37" s="3">
        <v>3859</v>
      </c>
      <c r="G37" s="3">
        <v>8480</v>
      </c>
      <c r="H37" s="29">
        <v>4761</v>
      </c>
      <c r="I37" s="20">
        <v>4286</v>
      </c>
      <c r="J37" s="20">
        <v>1953</v>
      </c>
    </row>
    <row r="38" spans="1:27" x14ac:dyDescent="0.25">
      <c r="A38">
        <v>2020</v>
      </c>
      <c r="B38" s="3">
        <v>5559</v>
      </c>
      <c r="C38" s="3">
        <v>3611</v>
      </c>
      <c r="D38" s="3">
        <v>3937</v>
      </c>
      <c r="E38" s="20">
        <v>4439</v>
      </c>
      <c r="F38" s="3">
        <v>2451</v>
      </c>
      <c r="G38" s="3">
        <v>5482</v>
      </c>
      <c r="H38" s="29">
        <v>2850</v>
      </c>
      <c r="I38" s="20">
        <v>2496</v>
      </c>
      <c r="J38" s="20">
        <v>1108</v>
      </c>
    </row>
    <row r="40" spans="1:27" x14ac:dyDescent="0.25">
      <c r="A40" t="s">
        <v>28</v>
      </c>
      <c r="B40">
        <f t="shared" ref="B40:G40" si="0">AVERAGE(B2:B39)</f>
        <v>6225.72972972973</v>
      </c>
      <c r="C40">
        <f t="shared" si="0"/>
        <v>4298.135135135135</v>
      </c>
      <c r="D40">
        <f t="shared" si="0"/>
        <v>4447</v>
      </c>
      <c r="E40">
        <f t="shared" si="0"/>
        <v>5105.2972972972975</v>
      </c>
      <c r="F40">
        <f t="shared" si="0"/>
        <v>2758.7567567567567</v>
      </c>
      <c r="G40">
        <f t="shared" si="0"/>
        <v>6141.7027027027025</v>
      </c>
      <c r="H40">
        <f>AVERAGE(H2:H38)</f>
        <v>3387.3513513513512</v>
      </c>
      <c r="I40">
        <f>AVERAGE(I2:I38)</f>
        <v>3018.6486486486488</v>
      </c>
      <c r="J40">
        <f>AVERAGE(J2:J38)</f>
        <v>1345.7405405405407</v>
      </c>
    </row>
    <row r="41" spans="1:27" x14ac:dyDescent="0.25">
      <c r="A41" t="s">
        <v>42</v>
      </c>
      <c r="B41">
        <f t="shared" ref="B41:J41" si="1">B40/9214</f>
        <v>0.67568154218903087</v>
      </c>
      <c r="C41">
        <f t="shared" si="1"/>
        <v>0.46647874268885769</v>
      </c>
      <c r="D41">
        <f t="shared" si="1"/>
        <v>0.48263512046885176</v>
      </c>
      <c r="E41">
        <f>E40/9214</f>
        <v>0.55408045336415213</v>
      </c>
      <c r="F41">
        <f t="shared" si="1"/>
        <v>0.29940924210513964</v>
      </c>
      <c r="G41">
        <f t="shared" si="1"/>
        <v>0.66656204717850043</v>
      </c>
      <c r="H41">
        <f t="shared" si="1"/>
        <v>0.36763092591180285</v>
      </c>
      <c r="I41">
        <f t="shared" si="1"/>
        <v>0.32761543831654533</v>
      </c>
      <c r="J41">
        <f t="shared" si="1"/>
        <v>0.14605388979168013</v>
      </c>
    </row>
    <row r="42" spans="1:27" x14ac:dyDescent="0.25">
      <c r="A42" t="s">
        <v>14</v>
      </c>
      <c r="B42" s="4">
        <v>0</v>
      </c>
      <c r="C42">
        <f>B40-C40</f>
        <v>1927.594594594595</v>
      </c>
      <c r="D42">
        <f>B40-D40</f>
        <v>1778.72972972973</v>
      </c>
      <c r="E42">
        <f>B40-E40</f>
        <v>1120.4324324324325</v>
      </c>
      <c r="F42">
        <f>B40-F40</f>
        <v>3466.9729729729734</v>
      </c>
      <c r="G42">
        <f>B40-G40</f>
        <v>84.027027027027543</v>
      </c>
      <c r="H42">
        <f>B40-H40</f>
        <v>2838.3783783783788</v>
      </c>
      <c r="I42">
        <f>B40-I40</f>
        <v>3207.0810810810813</v>
      </c>
      <c r="J42">
        <f>B40-J40</f>
        <v>4879.9891891891893</v>
      </c>
    </row>
    <row r="43" spans="1:27" x14ac:dyDescent="0.25">
      <c r="A43" t="s">
        <v>43</v>
      </c>
      <c r="B43">
        <v>0</v>
      </c>
      <c r="C43">
        <f t="shared" ref="C43:J43" si="2">C42/9214</f>
        <v>0.20920279950017312</v>
      </c>
      <c r="D43">
        <f t="shared" si="2"/>
        <v>0.19304642172017908</v>
      </c>
      <c r="E43">
        <f>E42/9214</f>
        <v>0.12160108882487872</v>
      </c>
      <c r="F43">
        <f t="shared" si="2"/>
        <v>0.37627230008389118</v>
      </c>
      <c r="G43">
        <f t="shared" si="2"/>
        <v>9.1194950105304481E-3</v>
      </c>
      <c r="H43">
        <f t="shared" si="2"/>
        <v>0.30805061627722802</v>
      </c>
      <c r="I43">
        <f t="shared" si="2"/>
        <v>0.34806610387248549</v>
      </c>
      <c r="J43">
        <f t="shared" si="2"/>
        <v>0.52962765239735066</v>
      </c>
    </row>
    <row r="44" spans="1:27" x14ac:dyDescent="0.25">
      <c r="A44" t="s">
        <v>5</v>
      </c>
      <c r="B44" s="5">
        <v>0</v>
      </c>
      <c r="C44" s="6">
        <f>C42/B40</f>
        <v>0.30961745502535254</v>
      </c>
      <c r="D44" s="6">
        <f>D42/B40</f>
        <v>0.28570622351878866</v>
      </c>
      <c r="E44" s="6">
        <f>E42/B40</f>
        <v>0.17996804889907619</v>
      </c>
      <c r="F44" s="6">
        <f>F42/B40</f>
        <v>0.55687816906299925</v>
      </c>
      <c r="G44" s="6">
        <f>G42/B40</f>
        <v>1.3496735430992651E-2</v>
      </c>
      <c r="H44" s="6">
        <f>H42/B40</f>
        <v>0.45591095367090373</v>
      </c>
      <c r="I44" s="6">
        <f>I42/B40</f>
        <v>0.51513336111689934</v>
      </c>
      <c r="J44" s="6">
        <f>J42/B40</f>
        <v>0.78384211988608732</v>
      </c>
    </row>
    <row r="45" spans="1:27" x14ac:dyDescent="0.25">
      <c r="B45" s="5"/>
      <c r="C45" s="6"/>
      <c r="D45" s="6"/>
      <c r="E45" s="6"/>
      <c r="F45" s="6"/>
      <c r="G45" s="6"/>
      <c r="H45" s="6"/>
      <c r="I45" s="6"/>
      <c r="J45" s="6"/>
    </row>
    <row r="46" spans="1:27" x14ac:dyDescent="0.25">
      <c r="B46" s="5"/>
      <c r="C46" s="6"/>
      <c r="D46" s="6"/>
      <c r="E46" s="6"/>
      <c r="F46" s="6"/>
      <c r="G46" s="6"/>
      <c r="H46" s="6"/>
      <c r="I46" s="6"/>
      <c r="J46" s="6"/>
    </row>
    <row r="47" spans="1:27" x14ac:dyDescent="0.25">
      <c r="C47" s="6"/>
      <c r="D47" s="6"/>
      <c r="E47" s="6"/>
      <c r="F47" s="6"/>
      <c r="G47" s="6"/>
      <c r="H47" s="6"/>
      <c r="I47" s="6"/>
      <c r="J47" s="6"/>
    </row>
    <row r="48" spans="1:27"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sheetData>
  <pageMargins left="0.7" right="0.7" top="0.75" bottom="0.75" header="0.3" footer="0.3"/>
  <pageSetup orientation="portrait" r:id="rId1"/>
  <ignoredErrors>
    <ignoredError sqref="C42:J4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6487-4F74-497E-AAE7-91A749A630CE}">
  <dimension ref="A1:AR445"/>
  <sheetViews>
    <sheetView zoomScaleNormal="100" workbookViewId="0">
      <pane ySplit="1" topLeftCell="A2" activePane="bottomLeft" state="frozen"/>
      <selection pane="bottomLeft" activeCell="U4" sqref="U4"/>
    </sheetView>
  </sheetViews>
  <sheetFormatPr defaultRowHeight="15" x14ac:dyDescent="0.25"/>
  <cols>
    <col min="1" max="1" width="39.28515625" bestFit="1" customWidth="1"/>
    <col min="2" max="2" width="5.5703125" bestFit="1" customWidth="1"/>
    <col min="3" max="5" width="12" bestFit="1" customWidth="1"/>
    <col min="6" max="6" width="12" customWidth="1"/>
    <col min="7" max="9" width="12" bestFit="1" customWidth="1"/>
    <col min="10" max="10" width="19.28515625" bestFit="1" customWidth="1"/>
    <col min="11" max="11" width="12" bestFit="1" customWidth="1"/>
    <col min="12" max="12" width="7.7109375" bestFit="1" customWidth="1"/>
    <col min="13" max="13" width="19.28515625" bestFit="1" customWidth="1"/>
    <col min="14" max="14" width="40.7109375" bestFit="1" customWidth="1"/>
    <col min="15" max="15" width="13.140625" bestFit="1" customWidth="1"/>
    <col min="16" max="16" width="18.85546875" bestFit="1" customWidth="1"/>
    <col min="32" max="32" width="19.85546875" customWidth="1"/>
    <col min="35" max="35" width="11.28515625" bestFit="1" customWidth="1"/>
    <col min="36" max="36" width="18.85546875" bestFit="1" customWidth="1"/>
    <col min="37" max="37" width="14.5703125" bestFit="1" customWidth="1"/>
    <col min="38" max="38" width="14.42578125" bestFit="1" customWidth="1"/>
    <col min="39" max="39" width="19.28515625" bestFit="1" customWidth="1"/>
    <col min="40" max="40" width="15.7109375" bestFit="1" customWidth="1"/>
    <col min="41" max="41" width="13.28515625" bestFit="1" customWidth="1"/>
    <col min="42" max="42" width="19.85546875" bestFit="1" customWidth="1"/>
    <col min="43" max="43" width="30.140625" bestFit="1" customWidth="1"/>
    <col min="44" max="44" width="18.5703125" bestFit="1" customWidth="1"/>
  </cols>
  <sheetData>
    <row r="1" spans="1:44" x14ac:dyDescent="0.25">
      <c r="A1" t="s">
        <v>0</v>
      </c>
      <c r="B1" t="s">
        <v>13</v>
      </c>
      <c r="C1" t="s">
        <v>11</v>
      </c>
      <c r="D1" t="s">
        <v>1</v>
      </c>
      <c r="E1" t="s">
        <v>2</v>
      </c>
      <c r="F1" t="s">
        <v>41</v>
      </c>
      <c r="G1" t="s">
        <v>3</v>
      </c>
      <c r="H1" t="s">
        <v>4</v>
      </c>
      <c r="I1" t="s">
        <v>61</v>
      </c>
      <c r="J1" t="s">
        <v>45</v>
      </c>
      <c r="K1" t="s">
        <v>10</v>
      </c>
      <c r="W1" t="s">
        <v>0</v>
      </c>
      <c r="X1" t="s">
        <v>13</v>
      </c>
      <c r="Y1" t="s">
        <v>11</v>
      </c>
      <c r="Z1" t="s">
        <v>1</v>
      </c>
      <c r="AA1" t="s">
        <v>2</v>
      </c>
      <c r="AB1" t="s">
        <v>41</v>
      </c>
      <c r="AC1" t="s">
        <v>3</v>
      </c>
      <c r="AD1" t="s">
        <v>4</v>
      </c>
      <c r="AE1" t="s">
        <v>62</v>
      </c>
      <c r="AF1" t="s">
        <v>45</v>
      </c>
      <c r="AG1" t="s">
        <v>10</v>
      </c>
    </row>
    <row r="2" spans="1:44" x14ac:dyDescent="0.25">
      <c r="A2" s="8">
        <v>1984</v>
      </c>
      <c r="B2" s="8">
        <v>3</v>
      </c>
      <c r="C2" s="11">
        <v>1753</v>
      </c>
      <c r="D2" s="11">
        <v>1265</v>
      </c>
      <c r="E2" s="11">
        <v>1242</v>
      </c>
      <c r="F2" s="11">
        <v>1569</v>
      </c>
      <c r="G2" s="11">
        <v>815.7</v>
      </c>
      <c r="H2" s="11">
        <v>1728</v>
      </c>
      <c r="I2" s="30">
        <v>994.8</v>
      </c>
      <c r="J2" s="11">
        <v>951.2</v>
      </c>
      <c r="K2" s="11">
        <v>431.7</v>
      </c>
      <c r="W2" s="11">
        <v>1984</v>
      </c>
      <c r="X2" s="11">
        <v>1</v>
      </c>
      <c r="Y2" s="11">
        <v>419.9</v>
      </c>
      <c r="Z2" s="11">
        <v>274.2</v>
      </c>
      <c r="AA2" s="11">
        <v>292.3</v>
      </c>
      <c r="AB2" s="11">
        <v>376.6</v>
      </c>
      <c r="AC2" s="11">
        <v>181.9</v>
      </c>
      <c r="AD2" s="11">
        <v>413.9</v>
      </c>
      <c r="AE2" s="30">
        <v>214</v>
      </c>
      <c r="AF2" s="11">
        <v>206.5</v>
      </c>
      <c r="AG2" s="11">
        <v>91.51</v>
      </c>
      <c r="AI2" s="16" t="s">
        <v>40</v>
      </c>
      <c r="AJ2" t="s">
        <v>34</v>
      </c>
      <c r="AK2" t="s">
        <v>35</v>
      </c>
      <c r="AL2" t="s">
        <v>36</v>
      </c>
      <c r="AM2" t="s">
        <v>44</v>
      </c>
      <c r="AN2" t="s">
        <v>37</v>
      </c>
      <c r="AO2" t="s">
        <v>38</v>
      </c>
      <c r="AP2" t="s">
        <v>63</v>
      </c>
      <c r="AQ2" t="s">
        <v>46</v>
      </c>
      <c r="AR2" t="s">
        <v>39</v>
      </c>
    </row>
    <row r="3" spans="1:44" x14ac:dyDescent="0.25">
      <c r="A3" s="8">
        <v>1984</v>
      </c>
      <c r="B3" s="8">
        <v>4</v>
      </c>
      <c r="C3" s="11">
        <v>903.8</v>
      </c>
      <c r="D3" s="11">
        <v>527.70000000000005</v>
      </c>
      <c r="E3" s="11">
        <v>647.29999999999995</v>
      </c>
      <c r="F3" s="11">
        <v>718.5</v>
      </c>
      <c r="G3" s="11">
        <v>425</v>
      </c>
      <c r="H3" s="11">
        <v>891.7</v>
      </c>
      <c r="I3" s="30">
        <v>433.6</v>
      </c>
      <c r="J3" s="11">
        <v>386.5</v>
      </c>
      <c r="K3" s="11">
        <v>183.6</v>
      </c>
      <c r="W3" s="11">
        <v>1984</v>
      </c>
      <c r="X3" s="11">
        <v>2</v>
      </c>
      <c r="Y3" s="11">
        <v>606.70000000000005</v>
      </c>
      <c r="Z3" s="11">
        <v>492.7</v>
      </c>
      <c r="AA3" s="11">
        <v>429.6</v>
      </c>
      <c r="AB3" s="11">
        <v>542.6</v>
      </c>
      <c r="AC3" s="11">
        <v>269.5</v>
      </c>
      <c r="AD3" s="11">
        <v>598.4</v>
      </c>
      <c r="AE3" s="30">
        <v>373.2</v>
      </c>
      <c r="AF3" s="11">
        <v>354.2</v>
      </c>
      <c r="AG3" s="11">
        <v>153.4</v>
      </c>
      <c r="AI3" s="17">
        <v>1</v>
      </c>
      <c r="AJ3" s="18">
        <v>662.52297297297298</v>
      </c>
      <c r="AK3" s="18">
        <v>489.54540540540552</v>
      </c>
      <c r="AL3" s="18">
        <v>468.21675675675669</v>
      </c>
      <c r="AM3" s="18">
        <v>577.03189189189186</v>
      </c>
      <c r="AN3" s="18">
        <v>293.57783783783782</v>
      </c>
      <c r="AO3" s="18">
        <v>653.19135135135116</v>
      </c>
      <c r="AP3" s="18">
        <v>377.5827027027027</v>
      </c>
      <c r="AQ3" s="18">
        <v>351.79756756756746</v>
      </c>
      <c r="AR3" s="18">
        <v>154.95513513513512</v>
      </c>
    </row>
    <row r="4" spans="1:44" x14ac:dyDescent="0.25">
      <c r="A4" s="8">
        <v>1984</v>
      </c>
      <c r="B4" s="8">
        <v>5</v>
      </c>
      <c r="C4" s="11">
        <v>1238</v>
      </c>
      <c r="D4" s="11">
        <v>614</v>
      </c>
      <c r="E4" s="11">
        <v>867.5</v>
      </c>
      <c r="F4" s="11">
        <v>944.3</v>
      </c>
      <c r="G4" s="11">
        <v>528.79999999999995</v>
      </c>
      <c r="H4" s="11">
        <v>1220</v>
      </c>
      <c r="I4" s="30">
        <v>508.7</v>
      </c>
      <c r="J4" s="11">
        <v>437.1</v>
      </c>
      <c r="K4" s="11">
        <v>190.9</v>
      </c>
      <c r="W4" s="11">
        <v>1984</v>
      </c>
      <c r="X4" s="11">
        <v>3</v>
      </c>
      <c r="Y4" s="11">
        <v>1753</v>
      </c>
      <c r="Z4" s="11">
        <v>1265</v>
      </c>
      <c r="AA4" s="11">
        <v>1242</v>
      </c>
      <c r="AB4" s="11">
        <v>1569</v>
      </c>
      <c r="AC4" s="11">
        <v>815.7</v>
      </c>
      <c r="AD4" s="11">
        <v>1728</v>
      </c>
      <c r="AE4" s="30">
        <v>994.8</v>
      </c>
      <c r="AF4" s="11">
        <v>951.2</v>
      </c>
      <c r="AG4" s="11">
        <v>431.7</v>
      </c>
      <c r="AI4" s="17">
        <v>2</v>
      </c>
      <c r="AJ4" s="18">
        <v>780.88648648648643</v>
      </c>
      <c r="AK4" s="18">
        <v>586.85081081081069</v>
      </c>
      <c r="AL4" s="18">
        <v>556.40162162162153</v>
      </c>
      <c r="AM4" s="18">
        <v>694.32432432432438</v>
      </c>
      <c r="AN4" s="18">
        <v>351.39216216216209</v>
      </c>
      <c r="AO4" s="18">
        <v>770.18108108108117</v>
      </c>
      <c r="AP4" s="18">
        <v>455.06675675675689</v>
      </c>
      <c r="AQ4" s="18">
        <v>430.35675675675685</v>
      </c>
      <c r="AR4" s="18">
        <v>191.60000000000005</v>
      </c>
    </row>
    <row r="5" spans="1:44" x14ac:dyDescent="0.25">
      <c r="A5" s="8">
        <v>1984</v>
      </c>
      <c r="B5" s="8">
        <v>6</v>
      </c>
      <c r="C5" s="11">
        <v>210</v>
      </c>
      <c r="D5" s="11">
        <v>115.1</v>
      </c>
      <c r="E5" s="11">
        <v>148.9</v>
      </c>
      <c r="F5" s="11">
        <v>142.4</v>
      </c>
      <c r="G5" s="11">
        <v>85.64</v>
      </c>
      <c r="H5" s="11">
        <v>207</v>
      </c>
      <c r="I5" s="30">
        <v>94.72</v>
      </c>
      <c r="J5" s="11">
        <v>71.709999999999994</v>
      </c>
      <c r="K5" s="11">
        <v>30.94</v>
      </c>
      <c r="W5" s="11">
        <v>1984</v>
      </c>
      <c r="X5" s="11">
        <v>4</v>
      </c>
      <c r="Y5" s="11">
        <v>903.8</v>
      </c>
      <c r="Z5" s="11">
        <v>527.70000000000005</v>
      </c>
      <c r="AA5" s="11">
        <v>647.29999999999995</v>
      </c>
      <c r="AB5" s="11">
        <v>718.5</v>
      </c>
      <c r="AC5" s="11">
        <v>425</v>
      </c>
      <c r="AD5" s="11">
        <v>891.7</v>
      </c>
      <c r="AE5" s="30">
        <v>433.6</v>
      </c>
      <c r="AF5" s="11">
        <v>386.5</v>
      </c>
      <c r="AG5" s="11">
        <v>183.6</v>
      </c>
      <c r="AI5" s="17">
        <v>3</v>
      </c>
      <c r="AJ5" s="18">
        <v>600.64243243243232</v>
      </c>
      <c r="AK5" s="18">
        <v>428.75108108108117</v>
      </c>
      <c r="AL5" s="18">
        <v>426.36108108108112</v>
      </c>
      <c r="AM5" s="18">
        <v>510.89513513513532</v>
      </c>
      <c r="AN5" s="18">
        <v>267.92405405405407</v>
      </c>
      <c r="AO5" s="18">
        <v>592.8981081081082</v>
      </c>
      <c r="AP5" s="18">
        <v>332.52756756756759</v>
      </c>
      <c r="AQ5" s="18">
        <v>304.24216216216223</v>
      </c>
      <c r="AR5" s="18">
        <v>135.24702702702697</v>
      </c>
    </row>
    <row r="6" spans="1:44" x14ac:dyDescent="0.25">
      <c r="A6" s="8">
        <v>1984</v>
      </c>
      <c r="B6" s="8">
        <v>7</v>
      </c>
      <c r="C6" s="11">
        <v>122.1</v>
      </c>
      <c r="D6" s="11">
        <v>76.97</v>
      </c>
      <c r="E6" s="11">
        <v>93.79</v>
      </c>
      <c r="F6" s="11">
        <v>85.25</v>
      </c>
      <c r="G6" s="11">
        <v>56.88</v>
      </c>
      <c r="H6" s="11">
        <v>120.8</v>
      </c>
      <c r="I6" s="30">
        <v>65.81</v>
      </c>
      <c r="J6" s="11">
        <v>51.79</v>
      </c>
      <c r="K6" s="11">
        <v>27.84</v>
      </c>
      <c r="W6" s="11">
        <v>1984</v>
      </c>
      <c r="X6" s="11">
        <v>5</v>
      </c>
      <c r="Y6" s="11">
        <v>1238</v>
      </c>
      <c r="Z6" s="11">
        <v>614</v>
      </c>
      <c r="AA6" s="11">
        <v>867.5</v>
      </c>
      <c r="AB6" s="11">
        <v>944.3</v>
      </c>
      <c r="AC6" s="11">
        <v>528.79999999999995</v>
      </c>
      <c r="AD6" s="11">
        <v>1220</v>
      </c>
      <c r="AE6" s="30">
        <v>508.7</v>
      </c>
      <c r="AF6" s="11">
        <v>437.1</v>
      </c>
      <c r="AG6" s="11">
        <v>190.9</v>
      </c>
      <c r="AI6" s="17">
        <v>4</v>
      </c>
      <c r="AJ6" s="18">
        <v>662.52135135135143</v>
      </c>
      <c r="AK6" s="18">
        <v>435.24027027027034</v>
      </c>
      <c r="AL6" s="18">
        <v>472.09540540540547</v>
      </c>
      <c r="AM6" s="18">
        <v>526.75081081081078</v>
      </c>
      <c r="AN6" s="18">
        <v>293.47351351351364</v>
      </c>
      <c r="AO6" s="18">
        <v>653.38864864864865</v>
      </c>
      <c r="AP6" s="18">
        <v>344.6148648648649</v>
      </c>
      <c r="AQ6" s="18">
        <v>300.77972972972975</v>
      </c>
      <c r="AR6" s="18">
        <v>134.6726216216216</v>
      </c>
    </row>
    <row r="7" spans="1:44" x14ac:dyDescent="0.25">
      <c r="A7" s="8">
        <v>1985</v>
      </c>
      <c r="B7" s="8">
        <v>3</v>
      </c>
      <c r="C7" s="11">
        <v>398.6</v>
      </c>
      <c r="D7" s="11">
        <v>293.7</v>
      </c>
      <c r="E7" s="11">
        <v>299.10000000000002</v>
      </c>
      <c r="F7" s="11">
        <v>316</v>
      </c>
      <c r="G7" s="11">
        <v>181</v>
      </c>
      <c r="H7" s="11">
        <v>394.7</v>
      </c>
      <c r="I7" s="30">
        <v>232.1</v>
      </c>
      <c r="J7" s="11">
        <v>195</v>
      </c>
      <c r="K7" s="11">
        <v>93.04</v>
      </c>
      <c r="W7" s="11">
        <v>1984</v>
      </c>
      <c r="X7" s="11">
        <v>6</v>
      </c>
      <c r="Y7" s="11">
        <v>210</v>
      </c>
      <c r="Z7" s="11">
        <v>115.1</v>
      </c>
      <c r="AA7" s="11">
        <v>148.9</v>
      </c>
      <c r="AB7" s="11">
        <v>142.4</v>
      </c>
      <c r="AC7" s="11">
        <v>85.64</v>
      </c>
      <c r="AD7" s="11">
        <v>207</v>
      </c>
      <c r="AE7" s="30">
        <v>94.72</v>
      </c>
      <c r="AF7" s="11">
        <v>71.709999999999994</v>
      </c>
      <c r="AG7" s="11">
        <v>30.94</v>
      </c>
      <c r="AI7" s="17">
        <v>5</v>
      </c>
      <c r="AJ7" s="18">
        <v>932.65394594594579</v>
      </c>
      <c r="AK7" s="18">
        <v>529.69894594594621</v>
      </c>
      <c r="AL7" s="18">
        <v>668.02940540540544</v>
      </c>
      <c r="AM7" s="18">
        <v>730.53851351351375</v>
      </c>
      <c r="AN7" s="18">
        <v>405.32327297297303</v>
      </c>
      <c r="AO7" s="18">
        <v>920.83943243243243</v>
      </c>
      <c r="AP7" s="18">
        <v>432.56751351351352</v>
      </c>
      <c r="AQ7" s="18">
        <v>376.47942162162161</v>
      </c>
      <c r="AR7" s="18">
        <v>167.34928648648648</v>
      </c>
    </row>
    <row r="8" spans="1:44" x14ac:dyDescent="0.25">
      <c r="A8" s="8">
        <v>1985</v>
      </c>
      <c r="B8" s="8">
        <v>4</v>
      </c>
      <c r="C8" s="11">
        <v>166.8</v>
      </c>
      <c r="D8" s="11">
        <v>98.02</v>
      </c>
      <c r="E8" s="11">
        <v>116.9</v>
      </c>
      <c r="F8" s="11">
        <v>127</v>
      </c>
      <c r="G8" s="11">
        <v>69.709999999999994</v>
      </c>
      <c r="H8" s="11">
        <v>164.7</v>
      </c>
      <c r="I8" s="30">
        <v>76.95</v>
      </c>
      <c r="J8" s="11">
        <v>63.72</v>
      </c>
      <c r="K8" s="11">
        <v>28.04</v>
      </c>
      <c r="W8" s="11">
        <v>1984</v>
      </c>
      <c r="X8" s="11">
        <v>7</v>
      </c>
      <c r="Y8" s="11">
        <v>122.1</v>
      </c>
      <c r="Z8" s="11">
        <v>76.97</v>
      </c>
      <c r="AA8" s="11">
        <v>93.79</v>
      </c>
      <c r="AB8" s="11">
        <v>85.25</v>
      </c>
      <c r="AC8" s="11">
        <v>56.88</v>
      </c>
      <c r="AD8" s="11">
        <v>120.8</v>
      </c>
      <c r="AE8" s="30">
        <v>65.81</v>
      </c>
      <c r="AF8" s="11">
        <v>51.79</v>
      </c>
      <c r="AG8" s="11">
        <v>27.84</v>
      </c>
      <c r="AI8" s="17">
        <v>6</v>
      </c>
      <c r="AJ8" s="18">
        <v>779.83207297297292</v>
      </c>
      <c r="AK8" s="18">
        <v>491.72756486486486</v>
      </c>
      <c r="AL8" s="18">
        <v>561.22942432432444</v>
      </c>
      <c r="AM8" s="18">
        <v>613.18357216216214</v>
      </c>
      <c r="AN8" s="18">
        <v>338.1130945945946</v>
      </c>
      <c r="AO8" s="18">
        <v>769.13702162162167</v>
      </c>
      <c r="AP8" s="18">
        <v>398.22349999999994</v>
      </c>
      <c r="AQ8" s="18">
        <v>344.61895864864857</v>
      </c>
      <c r="AR8" s="18">
        <v>151.30282162162158</v>
      </c>
    </row>
    <row r="9" spans="1:44" x14ac:dyDescent="0.25">
      <c r="A9" s="8">
        <v>1985</v>
      </c>
      <c r="B9" s="8">
        <v>5</v>
      </c>
      <c r="C9" s="11">
        <v>567.20000000000005</v>
      </c>
      <c r="D9" s="11">
        <v>313.7</v>
      </c>
      <c r="E9" s="11">
        <v>396.7</v>
      </c>
      <c r="F9" s="11">
        <v>411.6</v>
      </c>
      <c r="G9" s="11">
        <v>230.9</v>
      </c>
      <c r="H9" s="11">
        <v>558.6</v>
      </c>
      <c r="I9" s="30">
        <v>246.1</v>
      </c>
      <c r="J9" s="11">
        <v>199.3</v>
      </c>
      <c r="K9" s="11">
        <v>82.76</v>
      </c>
      <c r="W9" s="11">
        <v>1984</v>
      </c>
      <c r="X9" s="11">
        <v>8</v>
      </c>
      <c r="Y9" s="11">
        <v>2.722</v>
      </c>
      <c r="Z9" s="11">
        <v>2.2890000000000001</v>
      </c>
      <c r="AA9" s="11">
        <v>2.6030000000000002</v>
      </c>
      <c r="AB9" s="11">
        <v>2.649</v>
      </c>
      <c r="AC9" s="11">
        <v>2.524</v>
      </c>
      <c r="AD9" s="11">
        <v>2.72</v>
      </c>
      <c r="AE9" s="30">
        <v>2.2679999999999998</v>
      </c>
      <c r="AF9" s="11">
        <v>2.2970000000000002</v>
      </c>
      <c r="AG9" s="11">
        <v>2.254</v>
      </c>
      <c r="AI9" s="17">
        <v>7</v>
      </c>
      <c r="AJ9" s="18">
        <v>545.41637837837834</v>
      </c>
      <c r="AK9" s="18">
        <v>381.27329729729735</v>
      </c>
      <c r="AL9" s="18">
        <v>396.2027567567568</v>
      </c>
      <c r="AM9" s="18">
        <v>429.08859459459467</v>
      </c>
      <c r="AN9" s="18">
        <v>242.12862162162156</v>
      </c>
      <c r="AO9" s="18">
        <v>537.74554054054056</v>
      </c>
      <c r="AP9" s="18">
        <v>307.75694594594597</v>
      </c>
      <c r="AQ9" s="18">
        <v>264.9627297297298</v>
      </c>
      <c r="AR9" s="18">
        <v>117.66816216216213</v>
      </c>
    </row>
    <row r="10" spans="1:44" x14ac:dyDescent="0.25">
      <c r="A10" s="8">
        <v>1985</v>
      </c>
      <c r="B10" s="8">
        <v>6</v>
      </c>
      <c r="C10" s="11">
        <v>354.7</v>
      </c>
      <c r="D10" s="11">
        <v>187.6</v>
      </c>
      <c r="E10" s="11">
        <v>240.7</v>
      </c>
      <c r="F10" s="11">
        <v>261.60000000000002</v>
      </c>
      <c r="G10" s="11">
        <v>151.6</v>
      </c>
      <c r="H10" s="11">
        <v>348.7</v>
      </c>
      <c r="I10" s="30">
        <v>149.30000000000001</v>
      </c>
      <c r="J10" s="11">
        <v>122.6</v>
      </c>
      <c r="K10" s="11">
        <v>55.09</v>
      </c>
      <c r="W10" s="11">
        <v>1984</v>
      </c>
      <c r="X10" s="11">
        <v>9</v>
      </c>
      <c r="Y10" s="11">
        <v>1.407</v>
      </c>
      <c r="Z10" s="11">
        <v>1.4059999999999999</v>
      </c>
      <c r="AA10" s="11">
        <v>1.407</v>
      </c>
      <c r="AB10" s="11">
        <v>1.421</v>
      </c>
      <c r="AC10" s="11">
        <v>1.5</v>
      </c>
      <c r="AD10" s="11">
        <v>1.421</v>
      </c>
      <c r="AE10" s="30">
        <v>1.4059999999999999</v>
      </c>
      <c r="AF10" s="11">
        <v>1.421</v>
      </c>
      <c r="AG10" s="11">
        <v>1.47</v>
      </c>
      <c r="AI10" s="17">
        <v>8</v>
      </c>
      <c r="AJ10" s="18">
        <v>194.27934594594595</v>
      </c>
      <c r="AK10" s="18">
        <v>140.79116756756756</v>
      </c>
      <c r="AL10" s="18">
        <v>142.01122432432433</v>
      </c>
      <c r="AM10" s="18">
        <v>150.1260432432432</v>
      </c>
      <c r="AN10" s="18">
        <v>87.114729729729746</v>
      </c>
      <c r="AO10" s="18">
        <v>191.85564054054058</v>
      </c>
      <c r="AP10" s="18">
        <v>112.88043783783783</v>
      </c>
      <c r="AQ10" s="18">
        <v>95.3171054054054</v>
      </c>
      <c r="AR10" s="18">
        <v>44.202027027027036</v>
      </c>
    </row>
    <row r="11" spans="1:44" x14ac:dyDescent="0.25">
      <c r="A11" s="8">
        <v>1985</v>
      </c>
      <c r="B11" s="8">
        <v>7</v>
      </c>
      <c r="C11" s="11">
        <v>331.9</v>
      </c>
      <c r="D11" s="11">
        <v>201.5</v>
      </c>
      <c r="E11" s="11">
        <v>230</v>
      </c>
      <c r="F11" s="11">
        <v>235.2</v>
      </c>
      <c r="G11" s="11">
        <v>146.4</v>
      </c>
      <c r="H11" s="11">
        <v>327.2</v>
      </c>
      <c r="I11" s="30">
        <v>159.19999999999999</v>
      </c>
      <c r="J11" s="11">
        <v>128.1</v>
      </c>
      <c r="K11" s="11">
        <v>58.06</v>
      </c>
      <c r="W11" s="11">
        <v>1984</v>
      </c>
      <c r="X11" s="11">
        <v>10</v>
      </c>
      <c r="Y11" s="11">
        <v>0.61429999999999996</v>
      </c>
      <c r="Z11" s="11">
        <v>0.61429999999999996</v>
      </c>
      <c r="AA11" s="11">
        <v>0.61429999999999996</v>
      </c>
      <c r="AB11" s="11">
        <v>0.62209999999999999</v>
      </c>
      <c r="AC11" s="11">
        <v>0.53169999999999995</v>
      </c>
      <c r="AD11" s="11">
        <v>0.6321</v>
      </c>
      <c r="AE11" s="30">
        <v>0.61429999999999996</v>
      </c>
      <c r="AF11" s="11">
        <v>0.62080000000000002</v>
      </c>
      <c r="AG11" s="11">
        <v>0.54779999999999995</v>
      </c>
      <c r="AI11" s="17">
        <v>9</v>
      </c>
      <c r="AJ11" s="18">
        <v>182.4402189189189</v>
      </c>
      <c r="AK11" s="18">
        <v>134.44569189189193</v>
      </c>
      <c r="AL11" s="18">
        <v>132.10188648648651</v>
      </c>
      <c r="AM11" s="18">
        <v>140.35255945945951</v>
      </c>
      <c r="AN11" s="18">
        <v>84.808527027027054</v>
      </c>
      <c r="AO11" s="18">
        <v>179.91287297297296</v>
      </c>
      <c r="AP11" s="18">
        <v>106.33765945945947</v>
      </c>
      <c r="AQ11" s="18">
        <v>89.926837837837837</v>
      </c>
      <c r="AR11" s="18">
        <v>44.118032432432429</v>
      </c>
    </row>
    <row r="12" spans="1:44" x14ac:dyDescent="0.25">
      <c r="A12" s="8">
        <v>1986</v>
      </c>
      <c r="B12" s="8">
        <v>3</v>
      </c>
      <c r="C12" s="11">
        <v>678.1</v>
      </c>
      <c r="D12" s="11">
        <v>476.8</v>
      </c>
      <c r="E12" s="11">
        <v>472</v>
      </c>
      <c r="F12" s="11">
        <v>570.1</v>
      </c>
      <c r="G12" s="11">
        <v>300.5</v>
      </c>
      <c r="H12" s="11">
        <v>668.4</v>
      </c>
      <c r="I12" s="30">
        <v>369.8</v>
      </c>
      <c r="J12" s="11">
        <v>329.7</v>
      </c>
      <c r="K12" s="11">
        <v>147.4</v>
      </c>
      <c r="W12" s="11">
        <v>1984</v>
      </c>
      <c r="X12" s="11">
        <v>11</v>
      </c>
      <c r="Y12" s="11">
        <v>53.38</v>
      </c>
      <c r="Z12" s="11">
        <v>27.25</v>
      </c>
      <c r="AA12" s="11">
        <v>36.43</v>
      </c>
      <c r="AB12" s="11">
        <v>30.94</v>
      </c>
      <c r="AC12" s="11">
        <v>23.4</v>
      </c>
      <c r="AD12" s="11">
        <v>52.46</v>
      </c>
      <c r="AE12" s="30">
        <v>22.9</v>
      </c>
      <c r="AF12" s="11">
        <v>18.16</v>
      </c>
      <c r="AG12" s="11">
        <v>9.4659999999999993</v>
      </c>
      <c r="AI12" s="17">
        <v>10</v>
      </c>
      <c r="AJ12" s="18">
        <v>154.16012729729727</v>
      </c>
      <c r="AK12" s="18">
        <v>112.4613954054054</v>
      </c>
      <c r="AL12" s="18">
        <v>107.35612621621621</v>
      </c>
      <c r="AM12" s="18">
        <v>119.11101108108107</v>
      </c>
      <c r="AN12" s="18">
        <v>68.167250810810827</v>
      </c>
      <c r="AO12" s="18">
        <v>152.08756972972975</v>
      </c>
      <c r="AP12" s="18">
        <v>86.160962972972953</v>
      </c>
      <c r="AQ12" s="18">
        <v>71.952002162162159</v>
      </c>
      <c r="AR12" s="18">
        <v>32.21585567567567</v>
      </c>
    </row>
    <row r="13" spans="1:44" x14ac:dyDescent="0.25">
      <c r="A13" s="8">
        <v>1986</v>
      </c>
      <c r="B13" s="8">
        <v>4</v>
      </c>
      <c r="C13" s="11">
        <v>688.6</v>
      </c>
      <c r="D13" s="11">
        <v>459.6</v>
      </c>
      <c r="E13" s="11">
        <v>494.5</v>
      </c>
      <c r="F13" s="11">
        <v>560.6</v>
      </c>
      <c r="G13" s="11">
        <v>311.7</v>
      </c>
      <c r="H13" s="11">
        <v>681.4</v>
      </c>
      <c r="I13" s="30">
        <v>363.7</v>
      </c>
      <c r="J13" s="11">
        <v>323.10000000000002</v>
      </c>
      <c r="K13" s="11">
        <v>143.5</v>
      </c>
      <c r="W13" s="11">
        <v>1984</v>
      </c>
      <c r="X13" s="11">
        <v>12</v>
      </c>
      <c r="Y13" s="11">
        <v>209.7</v>
      </c>
      <c r="Z13" s="11">
        <v>154.4</v>
      </c>
      <c r="AA13" s="11">
        <v>149.5</v>
      </c>
      <c r="AB13" s="11">
        <v>167.4</v>
      </c>
      <c r="AC13" s="11">
        <v>94.43</v>
      </c>
      <c r="AD13" s="11">
        <v>207.7</v>
      </c>
      <c r="AE13" s="30">
        <v>118</v>
      </c>
      <c r="AF13" s="11">
        <v>100</v>
      </c>
      <c r="AG13" s="11">
        <v>47.13</v>
      </c>
      <c r="AI13" s="17">
        <v>11</v>
      </c>
      <c r="AJ13" s="18">
        <v>248.97954054054054</v>
      </c>
      <c r="AK13" s="18">
        <v>185.64989189189183</v>
      </c>
      <c r="AL13" s="18">
        <v>175.84856756756753</v>
      </c>
      <c r="AM13" s="18">
        <v>200.12891891891891</v>
      </c>
      <c r="AN13" s="18">
        <v>111.01183783783782</v>
      </c>
      <c r="AO13" s="18">
        <v>245.62054054054056</v>
      </c>
      <c r="AP13" s="18">
        <v>142.93040540540537</v>
      </c>
      <c r="AQ13" s="18">
        <v>123.41178378378378</v>
      </c>
      <c r="AR13" s="18">
        <v>55.571545945945942</v>
      </c>
    </row>
    <row r="14" spans="1:44" x14ac:dyDescent="0.25">
      <c r="A14" s="8">
        <v>1986</v>
      </c>
      <c r="B14" s="8">
        <v>5</v>
      </c>
      <c r="C14" s="11">
        <v>1350</v>
      </c>
      <c r="D14" s="11">
        <v>671.7</v>
      </c>
      <c r="E14" s="11">
        <v>941.2</v>
      </c>
      <c r="F14" s="11">
        <v>1013</v>
      </c>
      <c r="G14" s="11">
        <v>576.9</v>
      </c>
      <c r="H14" s="11">
        <v>1329</v>
      </c>
      <c r="I14" s="30">
        <v>567.6</v>
      </c>
      <c r="J14" s="11">
        <v>479.7</v>
      </c>
      <c r="K14" s="11">
        <v>211.6</v>
      </c>
      <c r="W14" s="11">
        <v>1985</v>
      </c>
      <c r="X14" s="11">
        <v>1</v>
      </c>
      <c r="Y14" s="11">
        <v>113.1</v>
      </c>
      <c r="Z14" s="11">
        <v>88.76</v>
      </c>
      <c r="AA14" s="11">
        <v>82</v>
      </c>
      <c r="AB14" s="11">
        <v>91.95</v>
      </c>
      <c r="AC14" s="11">
        <v>54.27</v>
      </c>
      <c r="AD14" s="11">
        <v>112</v>
      </c>
      <c r="AE14" s="30">
        <v>68.23</v>
      </c>
      <c r="AF14" s="11">
        <v>57.49</v>
      </c>
      <c r="AG14" s="11">
        <v>29</v>
      </c>
      <c r="AI14" s="17">
        <v>12</v>
      </c>
      <c r="AJ14" s="18">
        <v>481.46702702702697</v>
      </c>
      <c r="AK14" s="18">
        <v>381.72270270270275</v>
      </c>
      <c r="AL14" s="18">
        <v>341.07513513513516</v>
      </c>
      <c r="AM14" s="18">
        <v>413.72189189189191</v>
      </c>
      <c r="AN14" s="18">
        <v>215.74081081081084</v>
      </c>
      <c r="AO14" s="18">
        <v>474.85405405405413</v>
      </c>
      <c r="AP14" s="18">
        <v>290.77270270270265</v>
      </c>
      <c r="AQ14" s="18">
        <v>264.76675675675671</v>
      </c>
      <c r="AR14" s="18">
        <v>116.81570270270274</v>
      </c>
    </row>
    <row r="15" spans="1:44" x14ac:dyDescent="0.25">
      <c r="A15" s="8">
        <v>1986</v>
      </c>
      <c r="B15" s="8">
        <v>6</v>
      </c>
      <c r="C15" s="11">
        <v>705.7</v>
      </c>
      <c r="D15" s="11">
        <v>389.7</v>
      </c>
      <c r="E15" s="11">
        <v>496.7</v>
      </c>
      <c r="F15" s="11">
        <v>530.9</v>
      </c>
      <c r="G15" s="11">
        <v>306.3</v>
      </c>
      <c r="H15" s="11">
        <v>696.5</v>
      </c>
      <c r="I15" s="30">
        <v>318.7</v>
      </c>
      <c r="J15" s="11">
        <v>262.7</v>
      </c>
      <c r="K15" s="11">
        <v>118.1</v>
      </c>
      <c r="W15" s="11">
        <v>1985</v>
      </c>
      <c r="X15" s="11">
        <v>2</v>
      </c>
      <c r="Y15" s="11">
        <v>1139</v>
      </c>
      <c r="Z15" s="11">
        <v>935.9</v>
      </c>
      <c r="AA15" s="11">
        <v>818.3</v>
      </c>
      <c r="AB15" s="11">
        <v>1029</v>
      </c>
      <c r="AC15" s="11">
        <v>531.79999999999995</v>
      </c>
      <c r="AD15" s="11">
        <v>1125</v>
      </c>
      <c r="AE15" s="30">
        <v>711.6</v>
      </c>
      <c r="AF15" s="11">
        <v>679.2</v>
      </c>
      <c r="AG15" s="11">
        <v>306.2</v>
      </c>
      <c r="AI15" s="17" t="s">
        <v>33</v>
      </c>
      <c r="AJ15" s="18">
        <v>518.81682502252272</v>
      </c>
      <c r="AK15" s="18">
        <v>358.17985209459459</v>
      </c>
      <c r="AL15" s="18">
        <v>370.57744925675655</v>
      </c>
      <c r="AM15" s="18">
        <v>425.43777225225267</v>
      </c>
      <c r="AN15" s="18">
        <v>229.89797608108131</v>
      </c>
      <c r="AO15" s="18">
        <v>511.80932180180173</v>
      </c>
      <c r="AP15" s="18">
        <v>282.285168310811</v>
      </c>
      <c r="AQ15" s="18">
        <v>251.55098434684646</v>
      </c>
      <c r="AR15" s="18">
        <v>112.14318481981974</v>
      </c>
    </row>
    <row r="16" spans="1:44" x14ac:dyDescent="0.25">
      <c r="A16" s="8">
        <v>1986</v>
      </c>
      <c r="B16" s="8">
        <v>7</v>
      </c>
      <c r="C16" s="11">
        <v>594.29999999999995</v>
      </c>
      <c r="D16" s="11">
        <v>394.9</v>
      </c>
      <c r="E16" s="11">
        <v>432.8</v>
      </c>
      <c r="F16" s="11">
        <v>455.4</v>
      </c>
      <c r="G16" s="11">
        <v>255.9</v>
      </c>
      <c r="H16" s="11">
        <v>586.70000000000005</v>
      </c>
      <c r="I16" s="30">
        <v>320.10000000000002</v>
      </c>
      <c r="J16" s="11">
        <v>263.2</v>
      </c>
      <c r="K16" s="11">
        <v>120.6</v>
      </c>
      <c r="W16" s="11">
        <v>1985</v>
      </c>
      <c r="X16" s="11">
        <v>3</v>
      </c>
      <c r="Y16" s="11">
        <v>398.6</v>
      </c>
      <c r="Z16" s="11">
        <v>293.7</v>
      </c>
      <c r="AA16" s="11">
        <v>299.10000000000002</v>
      </c>
      <c r="AB16" s="11">
        <v>316</v>
      </c>
      <c r="AC16" s="11">
        <v>181</v>
      </c>
      <c r="AD16" s="11">
        <v>394.7</v>
      </c>
      <c r="AE16" s="30">
        <v>232.1</v>
      </c>
      <c r="AF16" s="11">
        <v>195</v>
      </c>
      <c r="AG16" s="11">
        <v>93.04</v>
      </c>
    </row>
    <row r="17" spans="1:44" x14ac:dyDescent="0.25">
      <c r="A17" s="8">
        <v>1987</v>
      </c>
      <c r="B17" s="8">
        <v>3</v>
      </c>
      <c r="C17" s="11">
        <v>211.9</v>
      </c>
      <c r="D17" s="11">
        <v>148</v>
      </c>
      <c r="E17" s="11">
        <v>149.19999999999999</v>
      </c>
      <c r="F17" s="11">
        <v>153</v>
      </c>
      <c r="G17" s="11">
        <v>91.97</v>
      </c>
      <c r="H17" s="11">
        <v>208.3</v>
      </c>
      <c r="I17" s="30">
        <v>115.1</v>
      </c>
      <c r="J17" s="11">
        <v>90.47</v>
      </c>
      <c r="K17" s="11">
        <v>40.369999999999997</v>
      </c>
      <c r="W17" s="11">
        <v>1985</v>
      </c>
      <c r="X17" s="11">
        <v>4</v>
      </c>
      <c r="Y17" s="11">
        <v>166.8</v>
      </c>
      <c r="Z17" s="11">
        <v>98.02</v>
      </c>
      <c r="AA17" s="11">
        <v>116.9</v>
      </c>
      <c r="AB17" s="11">
        <v>127</v>
      </c>
      <c r="AC17" s="11">
        <v>69.709999999999994</v>
      </c>
      <c r="AD17" s="11">
        <v>164.7</v>
      </c>
      <c r="AE17" s="30">
        <v>76.95</v>
      </c>
      <c r="AF17" s="11">
        <v>63.72</v>
      </c>
      <c r="AG17" s="11">
        <v>28.04</v>
      </c>
    </row>
    <row r="18" spans="1:44" x14ac:dyDescent="0.25">
      <c r="A18" s="8">
        <v>1987</v>
      </c>
      <c r="B18" s="8">
        <v>4</v>
      </c>
      <c r="C18" s="11">
        <v>412.2</v>
      </c>
      <c r="D18" s="11">
        <v>301.3</v>
      </c>
      <c r="E18" s="11">
        <v>296</v>
      </c>
      <c r="F18" s="11">
        <v>332</v>
      </c>
      <c r="G18" s="11">
        <v>184</v>
      </c>
      <c r="H18" s="11">
        <v>406.8</v>
      </c>
      <c r="I18" s="30">
        <v>235.4</v>
      </c>
      <c r="J18" s="11">
        <v>201.8</v>
      </c>
      <c r="K18" s="11">
        <v>92.63</v>
      </c>
      <c r="W18" s="11">
        <v>1985</v>
      </c>
      <c r="X18" s="11">
        <v>5</v>
      </c>
      <c r="Y18" s="11">
        <v>567.20000000000005</v>
      </c>
      <c r="Z18" s="11">
        <v>313.7</v>
      </c>
      <c r="AA18" s="11">
        <v>396.7</v>
      </c>
      <c r="AB18" s="11">
        <v>411.6</v>
      </c>
      <c r="AC18" s="11">
        <v>230.9</v>
      </c>
      <c r="AD18" s="11">
        <v>558.6</v>
      </c>
      <c r="AE18" s="30">
        <v>246.1</v>
      </c>
      <c r="AF18" s="11">
        <v>199.3</v>
      </c>
      <c r="AG18" s="11">
        <v>82.76</v>
      </c>
      <c r="AI18" s="25" t="s">
        <v>40</v>
      </c>
      <c r="AJ18" s="25" t="s">
        <v>11</v>
      </c>
      <c r="AK18" s="25" t="s">
        <v>1</v>
      </c>
      <c r="AL18" s="25" t="s">
        <v>2</v>
      </c>
      <c r="AM18" s="25" t="s">
        <v>41</v>
      </c>
      <c r="AN18" s="25" t="s">
        <v>3</v>
      </c>
      <c r="AO18" s="25" t="s">
        <v>4</v>
      </c>
      <c r="AP18" s="25" t="s">
        <v>62</v>
      </c>
      <c r="AQ18" s="25" t="s">
        <v>45</v>
      </c>
      <c r="AR18" s="25" t="s">
        <v>10</v>
      </c>
    </row>
    <row r="19" spans="1:44" x14ac:dyDescent="0.25">
      <c r="A19" s="8">
        <v>1987</v>
      </c>
      <c r="B19" s="8">
        <v>5</v>
      </c>
      <c r="C19" s="11">
        <v>424.9</v>
      </c>
      <c r="D19" s="11">
        <v>254.9</v>
      </c>
      <c r="E19" s="11">
        <v>303.39999999999998</v>
      </c>
      <c r="F19" s="11">
        <v>304.8</v>
      </c>
      <c r="G19" s="11">
        <v>179.3</v>
      </c>
      <c r="H19" s="11">
        <v>417.7</v>
      </c>
      <c r="I19" s="30">
        <v>204.6</v>
      </c>
      <c r="J19" s="11">
        <v>166.4</v>
      </c>
      <c r="K19" s="11">
        <v>77.88</v>
      </c>
      <c r="W19" s="11">
        <v>1985</v>
      </c>
      <c r="X19" s="11">
        <v>6</v>
      </c>
      <c r="Y19" s="11">
        <v>354.7</v>
      </c>
      <c r="Z19" s="11">
        <v>187.6</v>
      </c>
      <c r="AA19" s="11">
        <v>240.7</v>
      </c>
      <c r="AB19" s="11">
        <v>261.60000000000002</v>
      </c>
      <c r="AC19" s="11">
        <v>151.6</v>
      </c>
      <c r="AD19" s="11">
        <v>348.7</v>
      </c>
      <c r="AE19" s="30">
        <v>149.30000000000001</v>
      </c>
      <c r="AF19" s="11">
        <v>122.6</v>
      </c>
      <c r="AG19" s="11">
        <v>55.09</v>
      </c>
      <c r="AI19" s="17">
        <v>1</v>
      </c>
      <c r="AJ19" s="18">
        <v>662.52297297297298</v>
      </c>
      <c r="AK19" s="18">
        <v>489.54540540540552</v>
      </c>
      <c r="AL19" s="18">
        <v>468.21675675675669</v>
      </c>
      <c r="AM19" s="18">
        <v>577.03189189189186</v>
      </c>
      <c r="AN19" s="18">
        <v>293.57783783783782</v>
      </c>
      <c r="AO19" s="18">
        <v>653.19135135135116</v>
      </c>
      <c r="AP19" s="18">
        <v>377.5827027027027</v>
      </c>
      <c r="AQ19" s="18">
        <v>351.79756756756746</v>
      </c>
      <c r="AR19" s="18">
        <v>154.95513513513512</v>
      </c>
    </row>
    <row r="20" spans="1:44" x14ac:dyDescent="0.25">
      <c r="A20" s="8">
        <v>1987</v>
      </c>
      <c r="B20" s="8">
        <v>6</v>
      </c>
      <c r="C20" s="11">
        <v>1284</v>
      </c>
      <c r="D20" s="11">
        <v>852.2</v>
      </c>
      <c r="E20" s="11">
        <v>932.1</v>
      </c>
      <c r="F20" s="11">
        <v>1027</v>
      </c>
      <c r="G20" s="11">
        <v>570.79999999999995</v>
      </c>
      <c r="H20" s="11">
        <v>1267</v>
      </c>
      <c r="I20" s="30">
        <v>682.1</v>
      </c>
      <c r="J20" s="11">
        <v>599.9</v>
      </c>
      <c r="K20" s="11">
        <v>274.8</v>
      </c>
      <c r="W20" s="11">
        <v>1985</v>
      </c>
      <c r="X20" s="11">
        <v>7</v>
      </c>
      <c r="Y20" s="11">
        <v>331.9</v>
      </c>
      <c r="Z20" s="11">
        <v>201.5</v>
      </c>
      <c r="AA20" s="11">
        <v>230</v>
      </c>
      <c r="AB20" s="11">
        <v>235.2</v>
      </c>
      <c r="AC20" s="11">
        <v>146.4</v>
      </c>
      <c r="AD20" s="11">
        <v>327.2</v>
      </c>
      <c r="AE20" s="30">
        <v>159.19999999999999</v>
      </c>
      <c r="AF20" s="11">
        <v>128.1</v>
      </c>
      <c r="AG20" s="11">
        <v>58.06</v>
      </c>
      <c r="AI20" s="17">
        <v>2</v>
      </c>
      <c r="AJ20" s="18">
        <v>780.88648648648643</v>
      </c>
      <c r="AK20" s="18">
        <v>586.85081081081069</v>
      </c>
      <c r="AL20" s="18">
        <v>556.40162162162153</v>
      </c>
      <c r="AM20" s="18">
        <v>694.32432432432438</v>
      </c>
      <c r="AN20" s="18">
        <v>351.39216216216209</v>
      </c>
      <c r="AO20" s="18">
        <v>770.18108108108117</v>
      </c>
      <c r="AP20" s="18">
        <v>455.06675675675689</v>
      </c>
      <c r="AQ20" s="18">
        <v>430.35675675675685</v>
      </c>
      <c r="AR20" s="18">
        <v>191.60000000000005</v>
      </c>
    </row>
    <row r="21" spans="1:44" x14ac:dyDescent="0.25">
      <c r="A21" s="8">
        <v>1987</v>
      </c>
      <c r="B21" s="8">
        <v>7</v>
      </c>
      <c r="C21" s="11">
        <v>678.3</v>
      </c>
      <c r="D21" s="11">
        <v>450.4</v>
      </c>
      <c r="E21" s="11">
        <v>458.4</v>
      </c>
      <c r="F21" s="11">
        <v>528.70000000000005</v>
      </c>
      <c r="G21" s="11">
        <v>276.10000000000002</v>
      </c>
      <c r="H21" s="11">
        <v>668</v>
      </c>
      <c r="I21" s="30">
        <v>348.3</v>
      </c>
      <c r="J21" s="11">
        <v>295.60000000000002</v>
      </c>
      <c r="K21" s="11">
        <v>111.9</v>
      </c>
      <c r="W21" s="11">
        <v>1985</v>
      </c>
      <c r="X21" s="11">
        <v>8</v>
      </c>
      <c r="Y21" s="11">
        <v>180.6</v>
      </c>
      <c r="Z21" s="11">
        <v>120.1</v>
      </c>
      <c r="AA21" s="11">
        <v>127.4</v>
      </c>
      <c r="AB21" s="11">
        <v>123.9</v>
      </c>
      <c r="AC21" s="11">
        <v>80.72</v>
      </c>
      <c r="AD21" s="11">
        <v>178.3</v>
      </c>
      <c r="AE21" s="30">
        <v>95.1</v>
      </c>
      <c r="AF21" s="11">
        <v>69.95</v>
      </c>
      <c r="AG21" s="11">
        <v>33.700000000000003</v>
      </c>
      <c r="AI21" s="17">
        <v>3</v>
      </c>
      <c r="AJ21" s="18">
        <v>600.64243243243232</v>
      </c>
      <c r="AK21" s="18">
        <v>428.75108108108117</v>
      </c>
      <c r="AL21" s="18">
        <v>426.36108108108112</v>
      </c>
      <c r="AM21" s="18">
        <v>510.89513513513532</v>
      </c>
      <c r="AN21" s="18">
        <v>267.92405405405407</v>
      </c>
      <c r="AO21" s="18">
        <v>592.8981081081082</v>
      </c>
      <c r="AP21" s="18">
        <v>332.52756756756759</v>
      </c>
      <c r="AQ21" s="18">
        <v>304.24216216216223</v>
      </c>
      <c r="AR21" s="18">
        <v>135.24702702702697</v>
      </c>
    </row>
    <row r="22" spans="1:44" x14ac:dyDescent="0.25">
      <c r="A22" s="8">
        <v>1988</v>
      </c>
      <c r="B22" s="8">
        <v>3</v>
      </c>
      <c r="C22" s="11">
        <v>198.1</v>
      </c>
      <c r="D22" s="11">
        <v>110.1</v>
      </c>
      <c r="E22" s="11">
        <v>135.6</v>
      </c>
      <c r="F22" s="11">
        <v>165.2</v>
      </c>
      <c r="G22" s="11">
        <v>86.66</v>
      </c>
      <c r="H22" s="11">
        <v>195.5</v>
      </c>
      <c r="I22" s="30">
        <v>85.56</v>
      </c>
      <c r="J22" s="11">
        <v>78.11</v>
      </c>
      <c r="K22" s="11">
        <v>36.53</v>
      </c>
      <c r="W22" s="11">
        <v>1985</v>
      </c>
      <c r="X22" s="11">
        <v>9</v>
      </c>
      <c r="Y22" s="11">
        <v>13.53</v>
      </c>
      <c r="Z22" s="11">
        <v>8.3360000000000003</v>
      </c>
      <c r="AA22" s="11">
        <v>10.27</v>
      </c>
      <c r="AB22" s="11">
        <v>9.7710000000000008</v>
      </c>
      <c r="AC22" s="11">
        <v>7.8840000000000003</v>
      </c>
      <c r="AD22" s="11">
        <v>13.38</v>
      </c>
      <c r="AE22" s="30">
        <v>7.101</v>
      </c>
      <c r="AF22" s="11">
        <v>6.09</v>
      </c>
      <c r="AG22" s="11">
        <v>4.258</v>
      </c>
      <c r="AI22" s="17">
        <v>4</v>
      </c>
      <c r="AJ22" s="18">
        <v>662.52135135135143</v>
      </c>
      <c r="AK22" s="18">
        <v>435.24027027027034</v>
      </c>
      <c r="AL22" s="18">
        <v>472.09540540540547</v>
      </c>
      <c r="AM22" s="18">
        <v>526.75081081081078</v>
      </c>
      <c r="AN22" s="18">
        <v>293.47351351351364</v>
      </c>
      <c r="AO22" s="18">
        <v>653.38864864864865</v>
      </c>
      <c r="AP22" s="18">
        <v>344.6148648648649</v>
      </c>
      <c r="AQ22" s="18">
        <v>300.77972972972975</v>
      </c>
      <c r="AR22" s="18">
        <v>134.6726216216216</v>
      </c>
    </row>
    <row r="23" spans="1:44" x14ac:dyDescent="0.25">
      <c r="A23" s="8">
        <v>1988</v>
      </c>
      <c r="B23" s="8">
        <v>4</v>
      </c>
      <c r="C23" s="11">
        <v>60.49</v>
      </c>
      <c r="D23" s="11">
        <v>31.06</v>
      </c>
      <c r="E23" s="11">
        <v>43.13</v>
      </c>
      <c r="F23" s="11">
        <v>46.17</v>
      </c>
      <c r="G23" s="11">
        <v>26.26</v>
      </c>
      <c r="H23" s="11">
        <v>60.21</v>
      </c>
      <c r="I23" s="30">
        <v>25.06</v>
      </c>
      <c r="J23" s="11">
        <v>20.8</v>
      </c>
      <c r="K23" s="11">
        <v>9.827</v>
      </c>
      <c r="W23" s="11">
        <v>1985</v>
      </c>
      <c r="X23" s="11">
        <v>10</v>
      </c>
      <c r="Y23" s="11">
        <v>29.47</v>
      </c>
      <c r="Z23" s="11">
        <v>17.79</v>
      </c>
      <c r="AA23" s="11">
        <v>23.45</v>
      </c>
      <c r="AB23" s="11">
        <v>22.16</v>
      </c>
      <c r="AC23" s="11">
        <v>16.170000000000002</v>
      </c>
      <c r="AD23" s="11">
        <v>29.17</v>
      </c>
      <c r="AE23" s="30">
        <v>15.77</v>
      </c>
      <c r="AF23" s="11">
        <v>14.13</v>
      </c>
      <c r="AG23" s="11">
        <v>9.3439999999999994</v>
      </c>
      <c r="AI23" s="17">
        <v>5</v>
      </c>
      <c r="AJ23" s="18">
        <v>932.65394594594579</v>
      </c>
      <c r="AK23" s="18">
        <v>529.69894594594621</v>
      </c>
      <c r="AL23" s="18">
        <v>668.02940540540544</v>
      </c>
      <c r="AM23" s="18">
        <v>730.53851351351375</v>
      </c>
      <c r="AN23" s="18">
        <v>405.32327297297303</v>
      </c>
      <c r="AO23" s="18">
        <v>920.83943243243243</v>
      </c>
      <c r="AP23" s="18">
        <v>432.56751351351352</v>
      </c>
      <c r="AQ23" s="18">
        <v>376.47942162162161</v>
      </c>
      <c r="AR23" s="18">
        <v>167.34928648648648</v>
      </c>
    </row>
    <row r="24" spans="1:44" x14ac:dyDescent="0.25">
      <c r="A24" s="8">
        <v>1988</v>
      </c>
      <c r="B24" s="8">
        <v>5</v>
      </c>
      <c r="C24" s="11">
        <v>1.206</v>
      </c>
      <c r="D24" s="11">
        <v>0.80100000000000005</v>
      </c>
      <c r="E24" s="11">
        <v>1.0680000000000001</v>
      </c>
      <c r="F24" s="11">
        <v>1.0049999999999999</v>
      </c>
      <c r="G24" s="11">
        <v>0.85109999999999997</v>
      </c>
      <c r="H24" s="11">
        <v>1.2290000000000001</v>
      </c>
      <c r="I24" s="30">
        <v>0.76800000000000002</v>
      </c>
      <c r="J24" s="11">
        <v>0.76859999999999995</v>
      </c>
      <c r="K24" s="11">
        <v>0.7036</v>
      </c>
      <c r="W24" s="11">
        <v>1985</v>
      </c>
      <c r="X24" s="11">
        <v>11</v>
      </c>
      <c r="Y24" s="11">
        <v>397.5</v>
      </c>
      <c r="Z24" s="11">
        <v>265.7</v>
      </c>
      <c r="AA24" s="11">
        <v>282.2</v>
      </c>
      <c r="AB24" s="11">
        <v>310.60000000000002</v>
      </c>
      <c r="AC24" s="11">
        <v>176.4</v>
      </c>
      <c r="AD24" s="11">
        <v>392.6</v>
      </c>
      <c r="AE24" s="30">
        <v>206.6</v>
      </c>
      <c r="AF24" s="11">
        <v>168.2</v>
      </c>
      <c r="AG24" s="11">
        <v>80.22</v>
      </c>
      <c r="AI24" s="17">
        <v>6</v>
      </c>
      <c r="AJ24" s="18">
        <v>779.83207297297292</v>
      </c>
      <c r="AK24" s="18">
        <v>491.72756486486486</v>
      </c>
      <c r="AL24" s="18">
        <v>561.22942432432444</v>
      </c>
      <c r="AM24" s="18">
        <v>613.18357216216214</v>
      </c>
      <c r="AN24" s="18">
        <v>338.1130945945946</v>
      </c>
      <c r="AO24" s="18">
        <v>769.13702162162167</v>
      </c>
      <c r="AP24" s="18">
        <v>398.22349999999994</v>
      </c>
      <c r="AQ24" s="18">
        <v>344.61895864864857</v>
      </c>
      <c r="AR24" s="18">
        <v>151.30282162162158</v>
      </c>
    </row>
    <row r="25" spans="1:44" x14ac:dyDescent="0.25">
      <c r="A25" s="8">
        <v>1988</v>
      </c>
      <c r="B25" s="8">
        <v>6</v>
      </c>
      <c r="C25" s="11">
        <v>7.6700000000000004E-2</v>
      </c>
      <c r="D25" s="11">
        <v>7.6700000000000004E-2</v>
      </c>
      <c r="E25" s="11">
        <v>7.6700000000000004E-2</v>
      </c>
      <c r="F25" s="11">
        <v>7.9170000000000004E-2</v>
      </c>
      <c r="G25" s="11">
        <v>0.64649999999999996</v>
      </c>
      <c r="H25" s="11">
        <v>8.0799999999999997E-2</v>
      </c>
      <c r="I25" s="30">
        <v>7.6700000000000004E-2</v>
      </c>
      <c r="J25" s="11">
        <v>7.9170000000000004E-2</v>
      </c>
      <c r="K25" s="11">
        <v>0.57740000000000002</v>
      </c>
      <c r="W25" s="11">
        <v>1985</v>
      </c>
      <c r="X25" s="11">
        <v>12</v>
      </c>
      <c r="Y25" s="11">
        <v>311.5</v>
      </c>
      <c r="Z25" s="11">
        <v>236.4</v>
      </c>
      <c r="AA25" s="11">
        <v>216</v>
      </c>
      <c r="AB25" s="11">
        <v>251.8</v>
      </c>
      <c r="AC25" s="11">
        <v>144</v>
      </c>
      <c r="AD25" s="11">
        <v>306.89999999999998</v>
      </c>
      <c r="AE25" s="30">
        <v>179.8</v>
      </c>
      <c r="AF25" s="11">
        <v>156.4</v>
      </c>
      <c r="AG25" s="11">
        <v>71.33</v>
      </c>
      <c r="AI25" s="17">
        <v>7</v>
      </c>
      <c r="AJ25" s="18">
        <v>545.41637837837834</v>
      </c>
      <c r="AK25" s="18">
        <v>381.27329729729735</v>
      </c>
      <c r="AL25" s="18">
        <v>396.2027567567568</v>
      </c>
      <c r="AM25" s="18">
        <v>429.08859459459467</v>
      </c>
      <c r="AN25" s="18">
        <v>242.12862162162156</v>
      </c>
      <c r="AO25" s="18">
        <v>537.74554054054056</v>
      </c>
      <c r="AP25" s="18">
        <v>307.75694594594597</v>
      </c>
      <c r="AQ25" s="18">
        <v>264.9627297297298</v>
      </c>
      <c r="AR25" s="18">
        <v>117.66816216216213</v>
      </c>
    </row>
    <row r="26" spans="1:44" x14ac:dyDescent="0.25">
      <c r="A26" s="8">
        <v>1988</v>
      </c>
      <c r="B26" s="8">
        <v>7</v>
      </c>
      <c r="C26" s="11">
        <v>7.0060000000000002</v>
      </c>
      <c r="D26" s="11">
        <v>6.0259999999999998</v>
      </c>
      <c r="E26" s="11">
        <v>6.625</v>
      </c>
      <c r="F26" s="11">
        <v>3.8460000000000001</v>
      </c>
      <c r="G26" s="11">
        <v>5.0119999999999996</v>
      </c>
      <c r="H26" s="11">
        <v>6.9009999999999998</v>
      </c>
      <c r="I26" s="30">
        <v>5.9029999999999996</v>
      </c>
      <c r="J26" s="11">
        <v>3.4359999999999999</v>
      </c>
      <c r="K26" s="11">
        <v>3.6829999999999998</v>
      </c>
      <c r="W26" s="11">
        <v>1986</v>
      </c>
      <c r="X26" s="11">
        <v>1</v>
      </c>
      <c r="Y26" s="11">
        <v>342.7</v>
      </c>
      <c r="Z26" s="11">
        <v>226.2</v>
      </c>
      <c r="AA26" s="11">
        <v>239.2</v>
      </c>
      <c r="AB26" s="11">
        <v>308.39999999999998</v>
      </c>
      <c r="AC26" s="11">
        <v>151.30000000000001</v>
      </c>
      <c r="AD26" s="11">
        <v>337.9</v>
      </c>
      <c r="AE26" s="30">
        <v>176.6</v>
      </c>
      <c r="AF26" s="11">
        <v>171.2</v>
      </c>
      <c r="AG26" s="11">
        <v>76.760000000000005</v>
      </c>
      <c r="AI26" s="17">
        <v>8</v>
      </c>
      <c r="AJ26" s="18">
        <v>194.27934594594595</v>
      </c>
      <c r="AK26" s="18">
        <v>140.79116756756756</v>
      </c>
      <c r="AL26" s="18">
        <v>142.01122432432433</v>
      </c>
      <c r="AM26" s="18">
        <v>150.1260432432432</v>
      </c>
      <c r="AN26" s="18">
        <v>87.114729729729746</v>
      </c>
      <c r="AO26" s="18">
        <v>191.85564054054058</v>
      </c>
      <c r="AP26" s="18">
        <v>112.88043783783783</v>
      </c>
      <c r="AQ26" s="18">
        <v>95.3171054054054</v>
      </c>
      <c r="AR26" s="18">
        <v>44.202027027027036</v>
      </c>
    </row>
    <row r="27" spans="1:44" x14ac:dyDescent="0.25">
      <c r="A27" s="8">
        <v>1989</v>
      </c>
      <c r="B27" s="8">
        <v>3</v>
      </c>
      <c r="C27" s="11">
        <v>192.4</v>
      </c>
      <c r="D27" s="11">
        <v>90.41</v>
      </c>
      <c r="E27" s="11">
        <v>124.3</v>
      </c>
      <c r="F27" s="11">
        <v>154.30000000000001</v>
      </c>
      <c r="G27" s="11">
        <v>80.319999999999993</v>
      </c>
      <c r="H27" s="11">
        <v>189.4</v>
      </c>
      <c r="I27" s="30">
        <v>67.650000000000006</v>
      </c>
      <c r="J27" s="11">
        <v>61.33</v>
      </c>
      <c r="K27" s="11">
        <v>27.01</v>
      </c>
      <c r="W27" s="11">
        <v>1986</v>
      </c>
      <c r="X27" s="11">
        <v>2</v>
      </c>
      <c r="Y27" s="11">
        <v>1138</v>
      </c>
      <c r="Z27" s="11">
        <v>817.6</v>
      </c>
      <c r="AA27" s="11">
        <v>790.7</v>
      </c>
      <c r="AB27" s="11">
        <v>1027</v>
      </c>
      <c r="AC27" s="11">
        <v>511.7</v>
      </c>
      <c r="AD27" s="11">
        <v>1123</v>
      </c>
      <c r="AE27" s="30">
        <v>625.5</v>
      </c>
      <c r="AF27" s="11">
        <v>602.9</v>
      </c>
      <c r="AG27" s="11">
        <v>269.2</v>
      </c>
      <c r="AI27" s="17">
        <v>9</v>
      </c>
      <c r="AJ27" s="18">
        <v>182.4402189189189</v>
      </c>
      <c r="AK27" s="18">
        <v>134.44569189189193</v>
      </c>
      <c r="AL27" s="18">
        <v>132.10188648648651</v>
      </c>
      <c r="AM27" s="18">
        <v>140.35255945945951</v>
      </c>
      <c r="AN27" s="18">
        <v>84.808527027027054</v>
      </c>
      <c r="AO27" s="18">
        <v>179.91287297297296</v>
      </c>
      <c r="AP27" s="18">
        <v>106.33765945945947</v>
      </c>
      <c r="AQ27" s="18">
        <v>89.926837837837837</v>
      </c>
      <c r="AR27" s="18">
        <v>44.118032432432429</v>
      </c>
    </row>
    <row r="28" spans="1:44" x14ac:dyDescent="0.25">
      <c r="A28" s="8">
        <v>1989</v>
      </c>
      <c r="B28" s="8">
        <v>4</v>
      </c>
      <c r="C28" s="11">
        <v>304.89999999999998</v>
      </c>
      <c r="D28" s="11">
        <v>204.1</v>
      </c>
      <c r="E28" s="11">
        <v>212.2</v>
      </c>
      <c r="F28" s="11">
        <v>238.3</v>
      </c>
      <c r="G28" s="11">
        <v>137.5</v>
      </c>
      <c r="H28" s="11">
        <v>300.89999999999998</v>
      </c>
      <c r="I28" s="30">
        <v>153.5</v>
      </c>
      <c r="J28" s="11">
        <v>130</v>
      </c>
      <c r="K28" s="11">
        <v>59.14</v>
      </c>
      <c r="W28" s="11">
        <v>1986</v>
      </c>
      <c r="X28" s="11">
        <v>3</v>
      </c>
      <c r="Y28" s="11">
        <v>678.1</v>
      </c>
      <c r="Z28" s="11">
        <v>476.8</v>
      </c>
      <c r="AA28" s="11">
        <v>472</v>
      </c>
      <c r="AB28" s="11">
        <v>570.1</v>
      </c>
      <c r="AC28" s="11">
        <v>300.5</v>
      </c>
      <c r="AD28" s="11">
        <v>668.4</v>
      </c>
      <c r="AE28" s="30">
        <v>369.8</v>
      </c>
      <c r="AF28" s="11">
        <v>329.7</v>
      </c>
      <c r="AG28" s="11">
        <v>147.4</v>
      </c>
      <c r="AI28" s="17">
        <v>10</v>
      </c>
      <c r="AJ28" s="18">
        <v>154.16012729729727</v>
      </c>
      <c r="AK28" s="18">
        <v>112.4613954054054</v>
      </c>
      <c r="AL28" s="18">
        <v>107.35612621621621</v>
      </c>
      <c r="AM28" s="18">
        <v>119.11101108108107</v>
      </c>
      <c r="AN28" s="18">
        <v>68.167250810810827</v>
      </c>
      <c r="AO28" s="18">
        <v>152.08756972972975</v>
      </c>
      <c r="AP28" s="18">
        <v>86.160962972972953</v>
      </c>
      <c r="AQ28" s="18">
        <v>71.952002162162159</v>
      </c>
      <c r="AR28" s="18">
        <v>32.21585567567567</v>
      </c>
    </row>
    <row r="29" spans="1:44" x14ac:dyDescent="0.25">
      <c r="A29" s="8">
        <v>1989</v>
      </c>
      <c r="B29" s="8">
        <v>5</v>
      </c>
      <c r="C29" s="11">
        <v>1926</v>
      </c>
      <c r="D29" s="11">
        <v>1158</v>
      </c>
      <c r="E29" s="11">
        <v>1398</v>
      </c>
      <c r="F29" s="11">
        <v>1554</v>
      </c>
      <c r="G29" s="11">
        <v>853.8</v>
      </c>
      <c r="H29" s="11">
        <v>1904</v>
      </c>
      <c r="I29" s="30">
        <v>930.3</v>
      </c>
      <c r="J29" s="11">
        <v>830.4</v>
      </c>
      <c r="K29" s="11">
        <v>363.5</v>
      </c>
      <c r="W29" s="11">
        <v>1986</v>
      </c>
      <c r="X29" s="11">
        <v>4</v>
      </c>
      <c r="Y29" s="11">
        <v>688.6</v>
      </c>
      <c r="Z29" s="11">
        <v>459.6</v>
      </c>
      <c r="AA29" s="11">
        <v>494.5</v>
      </c>
      <c r="AB29" s="11">
        <v>560.6</v>
      </c>
      <c r="AC29" s="11">
        <v>311.7</v>
      </c>
      <c r="AD29" s="11">
        <v>681.4</v>
      </c>
      <c r="AE29" s="30">
        <v>363.7</v>
      </c>
      <c r="AF29" s="11">
        <v>323.10000000000002</v>
      </c>
      <c r="AG29" s="11">
        <v>143.5</v>
      </c>
      <c r="AI29" s="17">
        <v>11</v>
      </c>
      <c r="AJ29" s="18">
        <v>248.97954054054054</v>
      </c>
      <c r="AK29" s="18">
        <v>185.64989189189183</v>
      </c>
      <c r="AL29" s="18">
        <v>175.84856756756753</v>
      </c>
      <c r="AM29" s="18">
        <v>200.12891891891891</v>
      </c>
      <c r="AN29" s="18">
        <v>111.01183783783782</v>
      </c>
      <c r="AO29" s="18">
        <v>245.62054054054056</v>
      </c>
      <c r="AP29" s="18">
        <v>142.93040540540537</v>
      </c>
      <c r="AQ29" s="18">
        <v>123.41178378378378</v>
      </c>
      <c r="AR29" s="18">
        <v>55.571545945945942</v>
      </c>
    </row>
    <row r="30" spans="1:44" x14ac:dyDescent="0.25">
      <c r="A30" s="8">
        <v>1989</v>
      </c>
      <c r="B30" s="8">
        <v>6</v>
      </c>
      <c r="C30" s="11">
        <v>922.6</v>
      </c>
      <c r="D30" s="11">
        <v>507.3</v>
      </c>
      <c r="E30" s="11">
        <v>664.4</v>
      </c>
      <c r="F30" s="11">
        <v>713</v>
      </c>
      <c r="G30" s="11">
        <v>387.1</v>
      </c>
      <c r="H30" s="11">
        <v>910</v>
      </c>
      <c r="I30" s="30">
        <v>411.4</v>
      </c>
      <c r="J30" s="11">
        <v>356.1</v>
      </c>
      <c r="K30" s="11">
        <v>153.9</v>
      </c>
      <c r="W30" s="11">
        <v>1986</v>
      </c>
      <c r="X30" s="11">
        <v>5</v>
      </c>
      <c r="Y30" s="11">
        <v>1350</v>
      </c>
      <c r="Z30" s="11">
        <v>671.7</v>
      </c>
      <c r="AA30" s="11">
        <v>941.2</v>
      </c>
      <c r="AB30" s="11">
        <v>1013</v>
      </c>
      <c r="AC30" s="11">
        <v>576.9</v>
      </c>
      <c r="AD30" s="11">
        <v>1329</v>
      </c>
      <c r="AE30" s="30">
        <v>567.6</v>
      </c>
      <c r="AF30" s="11">
        <v>479.7</v>
      </c>
      <c r="AG30" s="11">
        <v>211.6</v>
      </c>
      <c r="AI30" s="17">
        <v>12</v>
      </c>
      <c r="AJ30" s="18">
        <v>481.46702702702697</v>
      </c>
      <c r="AK30" s="18">
        <v>381.72270270270275</v>
      </c>
      <c r="AL30" s="18">
        <v>341.07513513513516</v>
      </c>
      <c r="AM30" s="18">
        <v>413.72189189189191</v>
      </c>
      <c r="AN30" s="18">
        <v>215.74081081081084</v>
      </c>
      <c r="AO30" s="18">
        <v>474.85405405405413</v>
      </c>
      <c r="AP30" s="18">
        <v>290.77270270270265</v>
      </c>
      <c r="AQ30" s="18">
        <v>264.76675675675671</v>
      </c>
      <c r="AR30" s="18">
        <v>116.81570270270274</v>
      </c>
    </row>
    <row r="31" spans="1:44" x14ac:dyDescent="0.25">
      <c r="A31" s="8">
        <v>1989</v>
      </c>
      <c r="B31" s="8">
        <v>7</v>
      </c>
      <c r="C31" s="11">
        <v>12.87</v>
      </c>
      <c r="D31" s="11">
        <v>7.2110000000000003</v>
      </c>
      <c r="E31" s="11">
        <v>10.36</v>
      </c>
      <c r="F31" s="11">
        <v>9.6229999999999993</v>
      </c>
      <c r="G31" s="11">
        <v>6.2370000000000001</v>
      </c>
      <c r="H31" s="11">
        <v>12.78</v>
      </c>
      <c r="I31" s="30">
        <v>6.6130000000000004</v>
      </c>
      <c r="J31" s="11">
        <v>5.9649999999999999</v>
      </c>
      <c r="K31" s="11">
        <v>3.9209999999999998</v>
      </c>
      <c r="W31" s="11">
        <v>1986</v>
      </c>
      <c r="X31" s="11">
        <v>6</v>
      </c>
      <c r="Y31" s="11">
        <v>705.7</v>
      </c>
      <c r="Z31" s="11">
        <v>389.7</v>
      </c>
      <c r="AA31" s="11">
        <v>496.7</v>
      </c>
      <c r="AB31" s="11">
        <v>530.9</v>
      </c>
      <c r="AC31" s="11">
        <v>306.3</v>
      </c>
      <c r="AD31" s="11">
        <v>696.5</v>
      </c>
      <c r="AE31" s="30">
        <v>318.7</v>
      </c>
      <c r="AF31" s="11">
        <v>262.7</v>
      </c>
      <c r="AG31" s="11">
        <v>118.1</v>
      </c>
    </row>
    <row r="32" spans="1:44" x14ac:dyDescent="0.25">
      <c r="A32" s="8">
        <v>1990</v>
      </c>
      <c r="B32" s="8">
        <v>3</v>
      </c>
      <c r="C32" s="11">
        <v>104.1</v>
      </c>
      <c r="D32" s="11">
        <v>52.76</v>
      </c>
      <c r="E32" s="11">
        <v>70.97</v>
      </c>
      <c r="F32" s="11">
        <v>91.4</v>
      </c>
      <c r="G32" s="11">
        <v>47.62</v>
      </c>
      <c r="H32" s="11">
        <v>102.3</v>
      </c>
      <c r="I32" s="30">
        <v>42.79</v>
      </c>
      <c r="J32" s="11">
        <v>41.47</v>
      </c>
      <c r="K32" s="11">
        <v>21.25</v>
      </c>
      <c r="W32" s="11">
        <v>1986</v>
      </c>
      <c r="X32" s="11">
        <v>7</v>
      </c>
      <c r="Y32" s="11">
        <v>594.29999999999995</v>
      </c>
      <c r="Z32" s="11">
        <v>394.9</v>
      </c>
      <c r="AA32" s="11">
        <v>432.8</v>
      </c>
      <c r="AB32" s="11">
        <v>455.4</v>
      </c>
      <c r="AC32" s="11">
        <v>255.9</v>
      </c>
      <c r="AD32" s="11">
        <v>586.70000000000005</v>
      </c>
      <c r="AE32" s="30">
        <v>320.10000000000002</v>
      </c>
      <c r="AF32" s="11">
        <v>263.2</v>
      </c>
      <c r="AG32" s="11">
        <v>120.6</v>
      </c>
    </row>
    <row r="33" spans="1:33" x14ac:dyDescent="0.25">
      <c r="A33" s="8">
        <v>1990</v>
      </c>
      <c r="B33" s="8">
        <v>4</v>
      </c>
      <c r="C33" s="11">
        <v>768.7</v>
      </c>
      <c r="D33" s="11">
        <v>482.6</v>
      </c>
      <c r="E33" s="11">
        <v>532.1</v>
      </c>
      <c r="F33" s="11">
        <v>622.4</v>
      </c>
      <c r="G33" s="11">
        <v>333.4</v>
      </c>
      <c r="H33" s="11">
        <v>757.6</v>
      </c>
      <c r="I33" s="30">
        <v>384.1</v>
      </c>
      <c r="J33" s="11">
        <v>342.2</v>
      </c>
      <c r="K33" s="11">
        <v>143.1</v>
      </c>
      <c r="W33" s="11">
        <v>1986</v>
      </c>
      <c r="X33" s="11">
        <v>8</v>
      </c>
      <c r="Y33" s="11">
        <v>39.82</v>
      </c>
      <c r="Z33" s="11">
        <v>24.51</v>
      </c>
      <c r="AA33" s="11">
        <v>31.55</v>
      </c>
      <c r="AB33" s="11">
        <v>29</v>
      </c>
      <c r="AC33" s="11">
        <v>22.86</v>
      </c>
      <c r="AD33" s="11">
        <v>39.369999999999997</v>
      </c>
      <c r="AE33" s="30">
        <v>21.6</v>
      </c>
      <c r="AF33" s="11">
        <v>19.03</v>
      </c>
      <c r="AG33" s="11">
        <v>12.99</v>
      </c>
    </row>
    <row r="34" spans="1:33" x14ac:dyDescent="0.25">
      <c r="A34" s="8">
        <v>1990</v>
      </c>
      <c r="B34" s="8">
        <v>5</v>
      </c>
      <c r="C34" s="11">
        <v>1859</v>
      </c>
      <c r="D34" s="11">
        <v>1047</v>
      </c>
      <c r="E34" s="11">
        <v>1312</v>
      </c>
      <c r="F34" s="11">
        <v>1467</v>
      </c>
      <c r="G34" s="11">
        <v>810.3</v>
      </c>
      <c r="H34" s="11">
        <v>1835</v>
      </c>
      <c r="I34" s="30">
        <v>857</v>
      </c>
      <c r="J34" s="11">
        <v>745.3</v>
      </c>
      <c r="K34" s="11">
        <v>323.2</v>
      </c>
      <c r="W34" s="11">
        <v>1986</v>
      </c>
      <c r="X34" s="11">
        <v>9</v>
      </c>
      <c r="Y34" s="11">
        <v>238.8</v>
      </c>
      <c r="Z34" s="11">
        <v>156.80000000000001</v>
      </c>
      <c r="AA34" s="11">
        <v>172.3</v>
      </c>
      <c r="AB34" s="11">
        <v>168.1</v>
      </c>
      <c r="AC34" s="11">
        <v>119.4</v>
      </c>
      <c r="AD34" s="11">
        <v>235.8</v>
      </c>
      <c r="AE34" s="30">
        <v>126.4</v>
      </c>
      <c r="AF34" s="11">
        <v>101.4</v>
      </c>
      <c r="AG34" s="11">
        <v>57.94</v>
      </c>
    </row>
    <row r="35" spans="1:33" x14ac:dyDescent="0.25">
      <c r="A35" s="8">
        <v>1990</v>
      </c>
      <c r="B35" s="8">
        <v>6</v>
      </c>
      <c r="C35" s="11">
        <v>696.1</v>
      </c>
      <c r="D35" s="11">
        <v>372.2</v>
      </c>
      <c r="E35" s="11">
        <v>474</v>
      </c>
      <c r="F35" s="11">
        <v>542.20000000000005</v>
      </c>
      <c r="G35" s="11">
        <v>309.10000000000002</v>
      </c>
      <c r="H35" s="11">
        <v>685.2</v>
      </c>
      <c r="I35" s="30">
        <v>302.5</v>
      </c>
      <c r="J35" s="11">
        <v>261.60000000000002</v>
      </c>
      <c r="K35" s="11">
        <v>120.8</v>
      </c>
      <c r="W35" s="11">
        <v>1986</v>
      </c>
      <c r="X35" s="11">
        <v>10</v>
      </c>
      <c r="Y35" s="11">
        <v>299.60000000000002</v>
      </c>
      <c r="Z35" s="11">
        <v>186.1</v>
      </c>
      <c r="AA35" s="11">
        <v>201.6</v>
      </c>
      <c r="AB35" s="11">
        <v>233.7</v>
      </c>
      <c r="AC35" s="11">
        <v>140.69999999999999</v>
      </c>
      <c r="AD35" s="11">
        <v>295.10000000000002</v>
      </c>
      <c r="AE35" s="30">
        <v>140.5</v>
      </c>
      <c r="AF35" s="11">
        <v>119.5</v>
      </c>
      <c r="AG35" s="11">
        <v>59.85</v>
      </c>
    </row>
    <row r="36" spans="1:33" x14ac:dyDescent="0.25">
      <c r="A36" s="8">
        <v>1990</v>
      </c>
      <c r="B36" s="8">
        <v>7</v>
      </c>
      <c r="C36" s="11">
        <v>953.2</v>
      </c>
      <c r="D36" s="11">
        <v>695.8</v>
      </c>
      <c r="E36" s="11">
        <v>702.9</v>
      </c>
      <c r="F36" s="11">
        <v>751</v>
      </c>
      <c r="G36" s="11">
        <v>416.9</v>
      </c>
      <c r="H36" s="11">
        <v>941.2</v>
      </c>
      <c r="I36" s="30">
        <v>557.79999999999995</v>
      </c>
      <c r="J36" s="11">
        <v>478.7</v>
      </c>
      <c r="K36" s="11">
        <v>211.9</v>
      </c>
      <c r="W36" s="11">
        <v>1986</v>
      </c>
      <c r="X36" s="11">
        <v>11</v>
      </c>
      <c r="Y36" s="11">
        <v>219.2</v>
      </c>
      <c r="Z36" s="11">
        <v>146.1</v>
      </c>
      <c r="AA36" s="11">
        <v>158.4</v>
      </c>
      <c r="AB36" s="11">
        <v>171.9</v>
      </c>
      <c r="AC36" s="11">
        <v>99.14</v>
      </c>
      <c r="AD36" s="11">
        <v>217.2</v>
      </c>
      <c r="AE36" s="30">
        <v>115.4</v>
      </c>
      <c r="AF36" s="11">
        <v>94.76</v>
      </c>
      <c r="AG36" s="11">
        <v>45.49</v>
      </c>
    </row>
    <row r="37" spans="1:33" x14ac:dyDescent="0.25">
      <c r="A37" s="8">
        <v>1991</v>
      </c>
      <c r="B37" s="8">
        <v>3</v>
      </c>
      <c r="C37" s="11">
        <v>126.5</v>
      </c>
      <c r="D37" s="11">
        <v>66.2</v>
      </c>
      <c r="E37" s="11">
        <v>93.81</v>
      </c>
      <c r="F37" s="11">
        <v>99.62</v>
      </c>
      <c r="G37" s="11">
        <v>63.93</v>
      </c>
      <c r="H37" s="11">
        <v>125.2</v>
      </c>
      <c r="I37" s="30">
        <v>55.31</v>
      </c>
      <c r="J37" s="11">
        <v>49.38</v>
      </c>
      <c r="K37" s="11">
        <v>28.56</v>
      </c>
      <c r="W37" s="11">
        <v>1986</v>
      </c>
      <c r="X37" s="11">
        <v>12</v>
      </c>
      <c r="Y37" s="11">
        <v>137.9</v>
      </c>
      <c r="Z37" s="11">
        <v>77.06</v>
      </c>
      <c r="AA37" s="11">
        <v>97.7</v>
      </c>
      <c r="AB37" s="11">
        <v>106.2</v>
      </c>
      <c r="AC37" s="11">
        <v>60.63</v>
      </c>
      <c r="AD37" s="11">
        <v>136.30000000000001</v>
      </c>
      <c r="AE37" s="30">
        <v>60.77</v>
      </c>
      <c r="AF37" s="11">
        <v>48.99</v>
      </c>
      <c r="AG37" s="11">
        <v>23.71</v>
      </c>
    </row>
    <row r="38" spans="1:33" x14ac:dyDescent="0.25">
      <c r="A38" s="8">
        <v>1991</v>
      </c>
      <c r="B38" s="8">
        <v>4</v>
      </c>
      <c r="C38" s="11">
        <v>418.4</v>
      </c>
      <c r="D38" s="11">
        <v>276.5</v>
      </c>
      <c r="E38" s="11">
        <v>304.10000000000002</v>
      </c>
      <c r="F38" s="11">
        <v>329.3</v>
      </c>
      <c r="G38" s="11">
        <v>184.4</v>
      </c>
      <c r="H38" s="11">
        <v>414</v>
      </c>
      <c r="I38" s="30">
        <v>215.2</v>
      </c>
      <c r="J38" s="11">
        <v>186.1</v>
      </c>
      <c r="K38" s="11">
        <v>81.849999999999994</v>
      </c>
      <c r="W38" s="11">
        <v>1987</v>
      </c>
      <c r="X38" s="11">
        <v>1</v>
      </c>
      <c r="Y38" s="11">
        <v>118.7</v>
      </c>
      <c r="Z38" s="11">
        <v>64.27</v>
      </c>
      <c r="AA38" s="11">
        <v>82.51</v>
      </c>
      <c r="AB38" s="11">
        <v>106.3</v>
      </c>
      <c r="AC38" s="11">
        <v>49.28</v>
      </c>
      <c r="AD38" s="11">
        <v>117</v>
      </c>
      <c r="AE38" s="30">
        <v>50.83</v>
      </c>
      <c r="AF38" s="11">
        <v>49.02</v>
      </c>
      <c r="AG38" s="11">
        <v>21.58</v>
      </c>
    </row>
    <row r="39" spans="1:33" x14ac:dyDescent="0.25">
      <c r="A39" s="8">
        <v>1991</v>
      </c>
      <c r="B39" s="8">
        <v>5</v>
      </c>
      <c r="C39" s="11">
        <v>410.3</v>
      </c>
      <c r="D39" s="11">
        <v>250.5</v>
      </c>
      <c r="E39" s="11">
        <v>290.3</v>
      </c>
      <c r="F39" s="11">
        <v>299.10000000000002</v>
      </c>
      <c r="G39" s="11">
        <v>169.4</v>
      </c>
      <c r="H39" s="11">
        <v>404.5</v>
      </c>
      <c r="I39" s="30">
        <v>195.4</v>
      </c>
      <c r="J39" s="11">
        <v>159.5</v>
      </c>
      <c r="K39" s="11">
        <v>65.900000000000006</v>
      </c>
      <c r="W39" s="11">
        <v>1987</v>
      </c>
      <c r="X39" s="11">
        <v>2</v>
      </c>
      <c r="Y39" s="11">
        <v>255.4</v>
      </c>
      <c r="Z39" s="11">
        <v>215.9</v>
      </c>
      <c r="AA39" s="11">
        <v>183.6</v>
      </c>
      <c r="AB39" s="11">
        <v>231.4</v>
      </c>
      <c r="AC39" s="11">
        <v>118.7</v>
      </c>
      <c r="AD39" s="11">
        <v>252</v>
      </c>
      <c r="AE39" s="30">
        <v>164.5</v>
      </c>
      <c r="AF39" s="11">
        <v>155.1</v>
      </c>
      <c r="AG39" s="11">
        <v>71</v>
      </c>
    </row>
    <row r="40" spans="1:33" x14ac:dyDescent="0.25">
      <c r="A40" s="8">
        <v>1991</v>
      </c>
      <c r="B40" s="8">
        <v>6</v>
      </c>
      <c r="C40" s="11">
        <v>80.86</v>
      </c>
      <c r="D40" s="11">
        <v>49.98</v>
      </c>
      <c r="E40" s="11">
        <v>56.36</v>
      </c>
      <c r="F40" s="11">
        <v>60.69</v>
      </c>
      <c r="G40" s="11">
        <v>35.82</v>
      </c>
      <c r="H40" s="11">
        <v>80.260000000000005</v>
      </c>
      <c r="I40" s="30">
        <v>38.53</v>
      </c>
      <c r="J40" s="11">
        <v>32.18</v>
      </c>
      <c r="K40" s="11">
        <v>13.42</v>
      </c>
      <c r="W40" s="11">
        <v>1987</v>
      </c>
      <c r="X40" s="11">
        <v>3</v>
      </c>
      <c r="Y40" s="11">
        <v>211.9</v>
      </c>
      <c r="Z40" s="11">
        <v>148</v>
      </c>
      <c r="AA40" s="11">
        <v>149.19999999999999</v>
      </c>
      <c r="AB40" s="11">
        <v>153</v>
      </c>
      <c r="AC40" s="11">
        <v>91.97</v>
      </c>
      <c r="AD40" s="11">
        <v>208.3</v>
      </c>
      <c r="AE40" s="30">
        <v>115.1</v>
      </c>
      <c r="AF40" s="11">
        <v>90.47</v>
      </c>
      <c r="AG40" s="11">
        <v>40.369999999999997</v>
      </c>
    </row>
    <row r="41" spans="1:33" x14ac:dyDescent="0.25">
      <c r="A41" s="8">
        <v>1991</v>
      </c>
      <c r="B41" s="8">
        <v>7</v>
      </c>
      <c r="C41" s="11">
        <v>2.0019999999999998</v>
      </c>
      <c r="D41" s="11">
        <v>1.595</v>
      </c>
      <c r="E41" s="11">
        <v>1.931</v>
      </c>
      <c r="F41" s="11">
        <v>1.6859999999999999</v>
      </c>
      <c r="G41" s="11">
        <v>3.6160000000000001</v>
      </c>
      <c r="H41" s="11">
        <v>2.16</v>
      </c>
      <c r="I41" s="30">
        <v>1.5640000000000001</v>
      </c>
      <c r="J41" s="11">
        <v>1.472</v>
      </c>
      <c r="K41" s="11">
        <v>3.21</v>
      </c>
      <c r="W41" s="11">
        <v>1987</v>
      </c>
      <c r="X41" s="11">
        <v>4</v>
      </c>
      <c r="Y41" s="11">
        <v>412.2</v>
      </c>
      <c r="Z41" s="11">
        <v>301.3</v>
      </c>
      <c r="AA41" s="11">
        <v>296</v>
      </c>
      <c r="AB41" s="11">
        <v>332</v>
      </c>
      <c r="AC41" s="11">
        <v>184</v>
      </c>
      <c r="AD41" s="11">
        <v>406.8</v>
      </c>
      <c r="AE41" s="30">
        <v>235.4</v>
      </c>
      <c r="AF41" s="11">
        <v>201.8</v>
      </c>
      <c r="AG41" s="11">
        <v>92.63</v>
      </c>
    </row>
    <row r="42" spans="1:33" x14ac:dyDescent="0.25">
      <c r="A42" s="8">
        <v>1992</v>
      </c>
      <c r="B42" s="8">
        <v>3</v>
      </c>
      <c r="C42" s="11">
        <v>307.5</v>
      </c>
      <c r="D42" s="11">
        <v>186.3</v>
      </c>
      <c r="E42" s="11">
        <v>213.5</v>
      </c>
      <c r="F42" s="11">
        <v>268.8</v>
      </c>
      <c r="G42" s="11">
        <v>129.80000000000001</v>
      </c>
      <c r="H42" s="11">
        <v>304.10000000000002</v>
      </c>
      <c r="I42" s="30">
        <v>146</v>
      </c>
      <c r="J42" s="11">
        <v>137.4</v>
      </c>
      <c r="K42" s="11">
        <v>58.22</v>
      </c>
      <c r="W42" s="11">
        <v>1987</v>
      </c>
      <c r="X42" s="11">
        <v>5</v>
      </c>
      <c r="Y42" s="11">
        <v>424.9</v>
      </c>
      <c r="Z42" s="11">
        <v>254.9</v>
      </c>
      <c r="AA42" s="11">
        <v>303.39999999999998</v>
      </c>
      <c r="AB42" s="11">
        <v>304.8</v>
      </c>
      <c r="AC42" s="11">
        <v>179.3</v>
      </c>
      <c r="AD42" s="11">
        <v>417.7</v>
      </c>
      <c r="AE42" s="30">
        <v>204.6</v>
      </c>
      <c r="AF42" s="11">
        <v>166.4</v>
      </c>
      <c r="AG42" s="11">
        <v>77.88</v>
      </c>
    </row>
    <row r="43" spans="1:33" x14ac:dyDescent="0.25">
      <c r="A43" s="8">
        <v>1992</v>
      </c>
      <c r="B43" s="8">
        <v>4</v>
      </c>
      <c r="C43" s="11">
        <v>471</v>
      </c>
      <c r="D43" s="11">
        <v>291.60000000000002</v>
      </c>
      <c r="E43" s="11">
        <v>324.89999999999998</v>
      </c>
      <c r="F43" s="11">
        <v>370.7</v>
      </c>
      <c r="G43" s="11">
        <v>214.9</v>
      </c>
      <c r="H43" s="11">
        <v>464.1</v>
      </c>
      <c r="I43" s="30">
        <v>231.4</v>
      </c>
      <c r="J43" s="11">
        <v>202.1</v>
      </c>
      <c r="K43" s="11">
        <v>95.25</v>
      </c>
      <c r="W43" s="11">
        <v>1987</v>
      </c>
      <c r="X43" s="11">
        <v>6</v>
      </c>
      <c r="Y43" s="11">
        <v>1284</v>
      </c>
      <c r="Z43" s="11">
        <v>852.2</v>
      </c>
      <c r="AA43" s="11">
        <v>932.1</v>
      </c>
      <c r="AB43" s="11">
        <v>1027</v>
      </c>
      <c r="AC43" s="11">
        <v>570.79999999999995</v>
      </c>
      <c r="AD43" s="11">
        <v>1267</v>
      </c>
      <c r="AE43" s="30">
        <v>682.1</v>
      </c>
      <c r="AF43" s="11">
        <v>599.9</v>
      </c>
      <c r="AG43" s="11">
        <v>274.8</v>
      </c>
    </row>
    <row r="44" spans="1:33" x14ac:dyDescent="0.25">
      <c r="A44" s="8">
        <v>1992</v>
      </c>
      <c r="B44" s="8">
        <v>5</v>
      </c>
      <c r="C44" s="11">
        <v>650</v>
      </c>
      <c r="D44" s="11">
        <v>354.2</v>
      </c>
      <c r="E44" s="11">
        <v>449.6</v>
      </c>
      <c r="F44" s="11">
        <v>477.8</v>
      </c>
      <c r="G44" s="11">
        <v>286.2</v>
      </c>
      <c r="H44" s="11">
        <v>639.6</v>
      </c>
      <c r="I44" s="30">
        <v>288.7</v>
      </c>
      <c r="J44" s="11">
        <v>240.3</v>
      </c>
      <c r="K44" s="11">
        <v>106.3</v>
      </c>
      <c r="W44" s="11">
        <v>1987</v>
      </c>
      <c r="X44" s="11">
        <v>7</v>
      </c>
      <c r="Y44" s="11">
        <v>678.3</v>
      </c>
      <c r="Z44" s="11">
        <v>450.4</v>
      </c>
      <c r="AA44" s="11">
        <v>458.4</v>
      </c>
      <c r="AB44" s="11">
        <v>528.70000000000005</v>
      </c>
      <c r="AC44" s="11">
        <v>276.10000000000002</v>
      </c>
      <c r="AD44" s="11">
        <v>668</v>
      </c>
      <c r="AE44" s="30">
        <v>348.3</v>
      </c>
      <c r="AF44" s="11">
        <v>295.60000000000002</v>
      </c>
      <c r="AG44" s="11">
        <v>111.9</v>
      </c>
    </row>
    <row r="45" spans="1:33" x14ac:dyDescent="0.25">
      <c r="A45" s="8">
        <v>1992</v>
      </c>
      <c r="B45" s="8">
        <v>6</v>
      </c>
      <c r="C45" s="11">
        <v>588.20000000000005</v>
      </c>
      <c r="D45" s="11">
        <v>354.5</v>
      </c>
      <c r="E45" s="11">
        <v>413.4</v>
      </c>
      <c r="F45" s="11">
        <v>442.9</v>
      </c>
      <c r="G45" s="11">
        <v>240.2</v>
      </c>
      <c r="H45" s="11">
        <v>578.79999999999995</v>
      </c>
      <c r="I45" s="30">
        <v>285.7</v>
      </c>
      <c r="J45" s="11">
        <v>241.1</v>
      </c>
      <c r="K45" s="11">
        <v>96.96</v>
      </c>
      <c r="W45" s="11">
        <v>1987</v>
      </c>
      <c r="X45" s="11">
        <v>8</v>
      </c>
      <c r="Y45" s="11">
        <v>54.03</v>
      </c>
      <c r="Z45" s="11">
        <v>32.270000000000003</v>
      </c>
      <c r="AA45" s="11">
        <v>39.78</v>
      </c>
      <c r="AB45" s="11">
        <v>36.369999999999997</v>
      </c>
      <c r="AC45" s="11">
        <v>25.9</v>
      </c>
      <c r="AD45" s="11">
        <v>53.46</v>
      </c>
      <c r="AE45" s="30">
        <v>26.35</v>
      </c>
      <c r="AF45" s="11">
        <v>21.65</v>
      </c>
      <c r="AG45" s="11">
        <v>12.18</v>
      </c>
    </row>
    <row r="46" spans="1:33" x14ac:dyDescent="0.25">
      <c r="A46" s="8">
        <v>1992</v>
      </c>
      <c r="B46" s="8">
        <v>7</v>
      </c>
      <c r="C46" s="11">
        <v>1347</v>
      </c>
      <c r="D46" s="11">
        <v>945.3</v>
      </c>
      <c r="E46" s="11">
        <v>959.9</v>
      </c>
      <c r="F46" s="11">
        <v>1095</v>
      </c>
      <c r="G46" s="11">
        <v>570.6</v>
      </c>
      <c r="H46" s="11">
        <v>1328</v>
      </c>
      <c r="I46" s="30">
        <v>743.7</v>
      </c>
      <c r="J46" s="11">
        <v>660.5</v>
      </c>
      <c r="K46" s="11">
        <v>279.3</v>
      </c>
      <c r="W46" s="11">
        <v>1987</v>
      </c>
      <c r="X46" s="11">
        <v>9</v>
      </c>
      <c r="Y46" s="11">
        <v>2.1219999999999999</v>
      </c>
      <c r="Z46" s="11">
        <v>1.7849999999999999</v>
      </c>
      <c r="AA46" s="11">
        <v>1.9710000000000001</v>
      </c>
      <c r="AB46" s="11">
        <v>1.9359999999999999</v>
      </c>
      <c r="AC46" s="11">
        <v>1.776</v>
      </c>
      <c r="AD46" s="11">
        <v>2.1150000000000002</v>
      </c>
      <c r="AE46" s="30">
        <v>1.7390000000000001</v>
      </c>
      <c r="AF46" s="11">
        <v>1.718</v>
      </c>
      <c r="AG46" s="11">
        <v>1.5429999999999999</v>
      </c>
    </row>
    <row r="47" spans="1:33" x14ac:dyDescent="0.25">
      <c r="A47" s="8">
        <v>1993</v>
      </c>
      <c r="B47" s="8">
        <v>3</v>
      </c>
      <c r="C47" s="11">
        <v>1502</v>
      </c>
      <c r="D47" s="11">
        <v>1148</v>
      </c>
      <c r="E47" s="11">
        <v>1080</v>
      </c>
      <c r="F47" s="11">
        <v>1360</v>
      </c>
      <c r="G47" s="11">
        <v>673.7</v>
      </c>
      <c r="H47" s="11">
        <v>1483</v>
      </c>
      <c r="I47" s="30">
        <v>878.3</v>
      </c>
      <c r="J47" s="11">
        <v>842.5</v>
      </c>
      <c r="K47" s="11">
        <v>376.6</v>
      </c>
      <c r="W47" s="11">
        <v>1987</v>
      </c>
      <c r="X47" s="11">
        <v>10</v>
      </c>
      <c r="Y47" s="11">
        <v>3.298</v>
      </c>
      <c r="Z47" s="11">
        <v>2.3580000000000001</v>
      </c>
      <c r="AA47" s="11">
        <v>2.9</v>
      </c>
      <c r="AB47" s="11">
        <v>2.6469999999999998</v>
      </c>
      <c r="AC47" s="11">
        <v>1.9670000000000001</v>
      </c>
      <c r="AD47" s="11">
        <v>3.2869999999999999</v>
      </c>
      <c r="AE47" s="30">
        <v>2.2210000000000001</v>
      </c>
      <c r="AF47" s="11">
        <v>2.093</v>
      </c>
      <c r="AG47" s="11">
        <v>1.5820000000000001</v>
      </c>
    </row>
    <row r="48" spans="1:33" x14ac:dyDescent="0.25">
      <c r="A48" s="8">
        <v>1993</v>
      </c>
      <c r="B48" s="8">
        <v>4</v>
      </c>
      <c r="C48" s="11">
        <v>785.8</v>
      </c>
      <c r="D48" s="11">
        <v>527.79999999999995</v>
      </c>
      <c r="E48" s="11">
        <v>569.29999999999995</v>
      </c>
      <c r="F48" s="11">
        <v>611.9</v>
      </c>
      <c r="G48" s="11">
        <v>335.8</v>
      </c>
      <c r="H48" s="11">
        <v>775.3</v>
      </c>
      <c r="I48" s="30">
        <v>414.1</v>
      </c>
      <c r="J48" s="11">
        <v>350.5</v>
      </c>
      <c r="K48" s="11">
        <v>152.80000000000001</v>
      </c>
      <c r="W48" s="11">
        <v>1987</v>
      </c>
      <c r="X48" s="11">
        <v>11</v>
      </c>
      <c r="Y48" s="11">
        <v>2.4689999999999999</v>
      </c>
      <c r="Z48" s="11">
        <v>1.7509999999999999</v>
      </c>
      <c r="AA48" s="11">
        <v>2.1800000000000002</v>
      </c>
      <c r="AB48" s="11">
        <v>2.0179999999999998</v>
      </c>
      <c r="AC48" s="11">
        <v>1.7709999999999999</v>
      </c>
      <c r="AD48" s="11">
        <v>2.48</v>
      </c>
      <c r="AE48" s="30">
        <v>1.6639999999999999</v>
      </c>
      <c r="AF48" s="11">
        <v>1.5860000000000001</v>
      </c>
      <c r="AG48" s="11">
        <v>1.4850000000000001</v>
      </c>
    </row>
    <row r="49" spans="1:33" x14ac:dyDescent="0.25">
      <c r="A49" s="8">
        <v>1993</v>
      </c>
      <c r="B49" s="8">
        <v>5</v>
      </c>
      <c r="C49" s="11">
        <v>49.13</v>
      </c>
      <c r="D49" s="11">
        <v>19.989999999999998</v>
      </c>
      <c r="E49" s="11">
        <v>35.46</v>
      </c>
      <c r="F49" s="11">
        <v>28.93</v>
      </c>
      <c r="G49" s="11">
        <v>18.86</v>
      </c>
      <c r="H49" s="11">
        <v>48.24</v>
      </c>
      <c r="I49" s="30">
        <v>16.62</v>
      </c>
      <c r="J49" s="11">
        <v>13.1</v>
      </c>
      <c r="K49" s="11">
        <v>6.2779999999999996</v>
      </c>
      <c r="W49" s="11">
        <v>1987</v>
      </c>
      <c r="X49" s="11">
        <v>12</v>
      </c>
      <c r="Y49" s="11">
        <v>86.29</v>
      </c>
      <c r="Z49" s="11">
        <v>53.18</v>
      </c>
      <c r="AA49" s="11">
        <v>63.96</v>
      </c>
      <c r="AB49" s="11">
        <v>63.85</v>
      </c>
      <c r="AC49" s="11">
        <v>38.25</v>
      </c>
      <c r="AD49" s="11">
        <v>85.39</v>
      </c>
      <c r="AE49" s="30">
        <v>44.25</v>
      </c>
      <c r="AF49" s="11">
        <v>36.880000000000003</v>
      </c>
      <c r="AG49" s="11">
        <v>19.2</v>
      </c>
    </row>
    <row r="50" spans="1:33" x14ac:dyDescent="0.25">
      <c r="A50" s="8">
        <v>1993</v>
      </c>
      <c r="B50" s="8">
        <v>6</v>
      </c>
      <c r="C50" s="11">
        <v>1318</v>
      </c>
      <c r="D50" s="11">
        <v>942.1</v>
      </c>
      <c r="E50" s="11">
        <v>970.8</v>
      </c>
      <c r="F50" s="11">
        <v>1084</v>
      </c>
      <c r="G50" s="11">
        <v>620</v>
      </c>
      <c r="H50" s="11">
        <v>1301</v>
      </c>
      <c r="I50" s="30">
        <v>748</v>
      </c>
      <c r="J50" s="11">
        <v>666.5</v>
      </c>
      <c r="K50" s="11">
        <v>318.89999999999998</v>
      </c>
      <c r="W50" s="11">
        <v>1988</v>
      </c>
      <c r="X50" s="11">
        <v>1</v>
      </c>
      <c r="Y50" s="11">
        <v>427.9</v>
      </c>
      <c r="Z50" s="11">
        <v>256.3</v>
      </c>
      <c r="AA50" s="11">
        <v>296.39999999999998</v>
      </c>
      <c r="AB50" s="11">
        <v>356.4</v>
      </c>
      <c r="AC50" s="11">
        <v>180</v>
      </c>
      <c r="AD50" s="11">
        <v>421.7</v>
      </c>
      <c r="AE50" s="30">
        <v>200.9</v>
      </c>
      <c r="AF50" s="11">
        <v>179.2</v>
      </c>
      <c r="AG50" s="11">
        <v>80.83</v>
      </c>
    </row>
    <row r="51" spans="1:33" x14ac:dyDescent="0.25">
      <c r="A51" s="8">
        <v>1993</v>
      </c>
      <c r="B51" s="8">
        <v>7</v>
      </c>
      <c r="C51" s="11">
        <v>117</v>
      </c>
      <c r="D51" s="11">
        <v>65.61</v>
      </c>
      <c r="E51" s="11">
        <v>82.76</v>
      </c>
      <c r="F51" s="11">
        <v>86.92</v>
      </c>
      <c r="G51" s="11">
        <v>57.56</v>
      </c>
      <c r="H51" s="11">
        <v>115.4</v>
      </c>
      <c r="I51" s="30">
        <v>53.71</v>
      </c>
      <c r="J51" s="11">
        <v>45.16</v>
      </c>
      <c r="K51" s="11">
        <v>24.99</v>
      </c>
      <c r="W51" s="11">
        <v>1988</v>
      </c>
      <c r="X51" s="11">
        <v>2</v>
      </c>
      <c r="Y51" s="11">
        <v>665.7</v>
      </c>
      <c r="Z51" s="11">
        <v>482.2</v>
      </c>
      <c r="AA51" s="11">
        <v>462</v>
      </c>
      <c r="AB51" s="11">
        <v>579.6</v>
      </c>
      <c r="AC51" s="11">
        <v>293</v>
      </c>
      <c r="AD51" s="11">
        <v>656.6</v>
      </c>
      <c r="AE51" s="30">
        <v>364.5</v>
      </c>
      <c r="AF51" s="11">
        <v>332.2</v>
      </c>
      <c r="AG51" s="11">
        <v>147.19999999999999</v>
      </c>
    </row>
    <row r="52" spans="1:33" x14ac:dyDescent="0.25">
      <c r="A52" s="8">
        <v>1994</v>
      </c>
      <c r="B52" s="8">
        <v>3</v>
      </c>
      <c r="C52" s="11">
        <v>283</v>
      </c>
      <c r="D52" s="11">
        <v>176.7</v>
      </c>
      <c r="E52" s="11">
        <v>191.1</v>
      </c>
      <c r="F52" s="11">
        <v>250.3</v>
      </c>
      <c r="G52" s="11">
        <v>123.9</v>
      </c>
      <c r="H52" s="11">
        <v>279.10000000000002</v>
      </c>
      <c r="I52" s="30">
        <v>137.4</v>
      </c>
      <c r="J52" s="11">
        <v>132.30000000000001</v>
      </c>
      <c r="K52" s="11">
        <v>58.52</v>
      </c>
      <c r="W52" s="11">
        <v>1988</v>
      </c>
      <c r="X52" s="11">
        <v>3</v>
      </c>
      <c r="Y52" s="11">
        <v>198.1</v>
      </c>
      <c r="Z52" s="11">
        <v>110.1</v>
      </c>
      <c r="AA52" s="11">
        <v>135.6</v>
      </c>
      <c r="AB52" s="11">
        <v>165.2</v>
      </c>
      <c r="AC52" s="11">
        <v>86.66</v>
      </c>
      <c r="AD52" s="11">
        <v>195.5</v>
      </c>
      <c r="AE52" s="30">
        <v>85.56</v>
      </c>
      <c r="AF52" s="11">
        <v>78.11</v>
      </c>
      <c r="AG52" s="11">
        <v>36.53</v>
      </c>
    </row>
    <row r="53" spans="1:33" x14ac:dyDescent="0.25">
      <c r="A53" s="8">
        <v>1994</v>
      </c>
      <c r="B53" s="8">
        <v>4</v>
      </c>
      <c r="C53" s="11">
        <v>986.3</v>
      </c>
      <c r="D53" s="11">
        <v>642</v>
      </c>
      <c r="E53" s="11">
        <v>696.8</v>
      </c>
      <c r="F53" s="11">
        <v>791.9</v>
      </c>
      <c r="G53" s="11">
        <v>436.6</v>
      </c>
      <c r="H53" s="11">
        <v>971.7</v>
      </c>
      <c r="I53" s="30">
        <v>512.6</v>
      </c>
      <c r="J53" s="11">
        <v>455.7</v>
      </c>
      <c r="K53" s="11">
        <v>200.8</v>
      </c>
      <c r="W53" s="11">
        <v>1988</v>
      </c>
      <c r="X53" s="11">
        <v>4</v>
      </c>
      <c r="Y53" s="11">
        <v>60.49</v>
      </c>
      <c r="Z53" s="11">
        <v>31.06</v>
      </c>
      <c r="AA53" s="11">
        <v>43.13</v>
      </c>
      <c r="AB53" s="11">
        <v>46.17</v>
      </c>
      <c r="AC53" s="11">
        <v>26.26</v>
      </c>
      <c r="AD53" s="11">
        <v>60.21</v>
      </c>
      <c r="AE53" s="30">
        <v>25.06</v>
      </c>
      <c r="AF53" s="11">
        <v>20.8</v>
      </c>
      <c r="AG53" s="11">
        <v>9.827</v>
      </c>
    </row>
    <row r="54" spans="1:33" x14ac:dyDescent="0.25">
      <c r="A54" s="8">
        <v>1994</v>
      </c>
      <c r="B54" s="8">
        <v>5</v>
      </c>
      <c r="C54" s="11">
        <v>72.42</v>
      </c>
      <c r="D54" s="11">
        <v>25.47</v>
      </c>
      <c r="E54" s="11">
        <v>50.74</v>
      </c>
      <c r="F54" s="11">
        <v>44.11</v>
      </c>
      <c r="G54" s="11">
        <v>28.03</v>
      </c>
      <c r="H54" s="11">
        <v>71.62</v>
      </c>
      <c r="I54" s="30">
        <v>21.51</v>
      </c>
      <c r="J54" s="11">
        <v>17.600000000000001</v>
      </c>
      <c r="K54" s="11">
        <v>7.5250000000000004</v>
      </c>
      <c r="W54" s="11">
        <v>1988</v>
      </c>
      <c r="X54" s="11">
        <v>5</v>
      </c>
      <c r="Y54" s="11">
        <v>1.206</v>
      </c>
      <c r="Z54" s="11">
        <v>0.80100000000000005</v>
      </c>
      <c r="AA54" s="11">
        <v>1.0680000000000001</v>
      </c>
      <c r="AB54" s="11">
        <v>1.0049999999999999</v>
      </c>
      <c r="AC54" s="11">
        <v>0.85109999999999997</v>
      </c>
      <c r="AD54" s="11">
        <v>1.2290000000000001</v>
      </c>
      <c r="AE54" s="30">
        <v>0.76800000000000002</v>
      </c>
      <c r="AF54" s="11">
        <v>0.76859999999999995</v>
      </c>
      <c r="AG54" s="11">
        <v>0.7036</v>
      </c>
    </row>
    <row r="55" spans="1:33" x14ac:dyDescent="0.25">
      <c r="A55" s="8">
        <v>1994</v>
      </c>
      <c r="B55" s="8">
        <v>6</v>
      </c>
      <c r="C55" s="11">
        <v>467.5</v>
      </c>
      <c r="D55" s="11">
        <v>314.7</v>
      </c>
      <c r="E55" s="11">
        <v>340.3</v>
      </c>
      <c r="F55" s="11">
        <v>334.8</v>
      </c>
      <c r="G55" s="11">
        <v>180.2</v>
      </c>
      <c r="H55" s="11">
        <v>461.1</v>
      </c>
      <c r="I55" s="30">
        <v>254.5</v>
      </c>
      <c r="J55" s="11">
        <v>196.7</v>
      </c>
      <c r="K55" s="11">
        <v>78.77</v>
      </c>
      <c r="W55" s="11">
        <v>1988</v>
      </c>
      <c r="X55" s="11">
        <v>6</v>
      </c>
      <c r="Y55" s="11">
        <v>7.6700000000000004E-2</v>
      </c>
      <c r="Z55" s="11">
        <v>7.6700000000000004E-2</v>
      </c>
      <c r="AA55" s="11">
        <v>7.6700000000000004E-2</v>
      </c>
      <c r="AB55" s="11">
        <v>7.9170000000000004E-2</v>
      </c>
      <c r="AC55" s="11">
        <v>0.64649999999999996</v>
      </c>
      <c r="AD55" s="11">
        <v>8.0799999999999997E-2</v>
      </c>
      <c r="AE55" s="30">
        <v>7.6700000000000004E-2</v>
      </c>
      <c r="AF55" s="11">
        <v>7.9170000000000004E-2</v>
      </c>
      <c r="AG55" s="11">
        <v>0.57740000000000002</v>
      </c>
    </row>
    <row r="56" spans="1:33" x14ac:dyDescent="0.25">
      <c r="A56" s="8">
        <v>1994</v>
      </c>
      <c r="B56" s="8">
        <v>7</v>
      </c>
      <c r="C56" s="11">
        <v>18.22</v>
      </c>
      <c r="D56" s="11">
        <v>9.7609999999999992</v>
      </c>
      <c r="E56" s="11">
        <v>14.34</v>
      </c>
      <c r="F56" s="11">
        <v>13.38</v>
      </c>
      <c r="G56" s="11">
        <v>10.48</v>
      </c>
      <c r="H56" s="11">
        <v>18.18</v>
      </c>
      <c r="I56" s="30">
        <v>8.4809999999999999</v>
      </c>
      <c r="J56" s="11">
        <v>7.242</v>
      </c>
      <c r="K56" s="11">
        <v>5.6459999999999999</v>
      </c>
      <c r="W56" s="11">
        <v>1988</v>
      </c>
      <c r="X56" s="11">
        <v>7</v>
      </c>
      <c r="Y56" s="11">
        <v>7.0060000000000002</v>
      </c>
      <c r="Z56" s="11">
        <v>6.0259999999999998</v>
      </c>
      <c r="AA56" s="11">
        <v>6.625</v>
      </c>
      <c r="AB56" s="11">
        <v>3.8460000000000001</v>
      </c>
      <c r="AC56" s="11">
        <v>5.0119999999999996</v>
      </c>
      <c r="AD56" s="11">
        <v>6.9009999999999998</v>
      </c>
      <c r="AE56" s="30">
        <v>5.9029999999999996</v>
      </c>
      <c r="AF56" s="11">
        <v>3.4359999999999999</v>
      </c>
      <c r="AG56" s="11">
        <v>3.6829999999999998</v>
      </c>
    </row>
    <row r="57" spans="1:33" x14ac:dyDescent="0.25">
      <c r="A57" s="8">
        <v>1995</v>
      </c>
      <c r="B57" s="8">
        <v>3</v>
      </c>
      <c r="C57" s="11">
        <v>630.29999999999995</v>
      </c>
      <c r="D57" s="11">
        <v>485.9</v>
      </c>
      <c r="E57" s="11">
        <v>437.4</v>
      </c>
      <c r="F57" s="11">
        <v>556.6</v>
      </c>
      <c r="G57" s="11">
        <v>278.39999999999998</v>
      </c>
      <c r="H57" s="11">
        <v>621.79999999999995</v>
      </c>
      <c r="I57" s="30">
        <v>365.3</v>
      </c>
      <c r="J57" s="11">
        <v>343.4</v>
      </c>
      <c r="K57" s="11">
        <v>147.30000000000001</v>
      </c>
      <c r="W57" s="11">
        <v>1988</v>
      </c>
      <c r="X57" s="11">
        <v>8</v>
      </c>
      <c r="Y57" s="11">
        <v>31.86</v>
      </c>
      <c r="Z57" s="11">
        <v>19.91</v>
      </c>
      <c r="AA57" s="11">
        <v>25.17</v>
      </c>
      <c r="AB57" s="11">
        <v>17.77</v>
      </c>
      <c r="AC57" s="11">
        <v>14.35</v>
      </c>
      <c r="AD57" s="11">
        <v>31.24</v>
      </c>
      <c r="AE57" s="30">
        <v>18.36</v>
      </c>
      <c r="AF57" s="11">
        <v>14.89</v>
      </c>
      <c r="AG57" s="11">
        <v>6.0110000000000001</v>
      </c>
    </row>
    <row r="58" spans="1:33" x14ac:dyDescent="0.25">
      <c r="A58" s="8">
        <v>1995</v>
      </c>
      <c r="B58" s="8">
        <v>4</v>
      </c>
      <c r="C58" s="11">
        <v>840.8</v>
      </c>
      <c r="D58" s="11">
        <v>556.20000000000005</v>
      </c>
      <c r="E58" s="11">
        <v>605.5</v>
      </c>
      <c r="F58" s="11">
        <v>671.5</v>
      </c>
      <c r="G58" s="11">
        <v>372.2</v>
      </c>
      <c r="H58" s="11">
        <v>828.9</v>
      </c>
      <c r="I58" s="30">
        <v>439.3</v>
      </c>
      <c r="J58" s="11">
        <v>382.6</v>
      </c>
      <c r="K58" s="11">
        <v>178.5</v>
      </c>
      <c r="W58" s="11">
        <v>1988</v>
      </c>
      <c r="X58" s="11">
        <v>9</v>
      </c>
      <c r="Y58" s="11">
        <v>1.5960000000000001</v>
      </c>
      <c r="Z58" s="11">
        <v>1.3879999999999999</v>
      </c>
      <c r="AA58" s="11">
        <v>1.5189999999999999</v>
      </c>
      <c r="AB58" s="11">
        <v>1.1719999999999999</v>
      </c>
      <c r="AC58" s="11">
        <v>2.0470000000000002</v>
      </c>
      <c r="AD58" s="11">
        <v>1.6040000000000001</v>
      </c>
      <c r="AE58" s="30">
        <v>1.331</v>
      </c>
      <c r="AF58" s="11">
        <v>1.1240000000000001</v>
      </c>
      <c r="AG58" s="11">
        <v>1.264</v>
      </c>
    </row>
    <row r="59" spans="1:33" x14ac:dyDescent="0.25">
      <c r="A59" s="8">
        <v>1995</v>
      </c>
      <c r="B59" s="8">
        <v>5</v>
      </c>
      <c r="C59" s="11">
        <v>968.1</v>
      </c>
      <c r="D59" s="11">
        <v>562.1</v>
      </c>
      <c r="E59" s="11">
        <v>705.4</v>
      </c>
      <c r="F59" s="11">
        <v>759.2</v>
      </c>
      <c r="G59" s="11">
        <v>412.6</v>
      </c>
      <c r="H59" s="11">
        <v>954.7</v>
      </c>
      <c r="I59" s="30">
        <v>454.1</v>
      </c>
      <c r="J59" s="11">
        <v>389.6</v>
      </c>
      <c r="K59" s="11">
        <v>176.8</v>
      </c>
      <c r="W59" s="11">
        <v>1988</v>
      </c>
      <c r="X59" s="11">
        <v>10</v>
      </c>
      <c r="Y59" s="11">
        <v>34.880000000000003</v>
      </c>
      <c r="Z59" s="11">
        <v>19.77</v>
      </c>
      <c r="AA59" s="11">
        <v>23.77</v>
      </c>
      <c r="AB59" s="11">
        <v>28.44</v>
      </c>
      <c r="AC59" s="11">
        <v>14.07</v>
      </c>
      <c r="AD59" s="11">
        <v>34.340000000000003</v>
      </c>
      <c r="AE59" s="30">
        <v>15.9</v>
      </c>
      <c r="AF59" s="11">
        <v>15.47</v>
      </c>
      <c r="AG59" s="11">
        <v>9.6479999999999997</v>
      </c>
    </row>
    <row r="60" spans="1:33" x14ac:dyDescent="0.25">
      <c r="A60" s="8">
        <v>1995</v>
      </c>
      <c r="B60" s="8">
        <v>6</v>
      </c>
      <c r="C60" s="11">
        <v>705.9</v>
      </c>
      <c r="D60" s="11">
        <v>416.7</v>
      </c>
      <c r="E60" s="11">
        <v>497.6</v>
      </c>
      <c r="F60" s="11">
        <v>517.79999999999995</v>
      </c>
      <c r="G60" s="11">
        <v>300.7</v>
      </c>
      <c r="H60" s="11">
        <v>693.9</v>
      </c>
      <c r="I60" s="30">
        <v>338.1</v>
      </c>
      <c r="J60" s="11">
        <v>278.7</v>
      </c>
      <c r="K60" s="11">
        <v>126.6</v>
      </c>
      <c r="W60" s="11">
        <v>1988</v>
      </c>
      <c r="X60" s="11">
        <v>11</v>
      </c>
      <c r="Y60" s="11">
        <v>125.1</v>
      </c>
      <c r="Z60" s="11">
        <v>69.98</v>
      </c>
      <c r="AA60" s="11">
        <v>77.47</v>
      </c>
      <c r="AB60" s="11">
        <v>82.05</v>
      </c>
      <c r="AC60" s="11">
        <v>54.13</v>
      </c>
      <c r="AD60" s="11">
        <v>123.1</v>
      </c>
      <c r="AE60" s="30">
        <v>50.06</v>
      </c>
      <c r="AF60" s="11">
        <v>37.119999999999997</v>
      </c>
      <c r="AG60" s="11">
        <v>17.21</v>
      </c>
    </row>
    <row r="61" spans="1:33" x14ac:dyDescent="0.25">
      <c r="A61" s="8">
        <v>1995</v>
      </c>
      <c r="B61" s="8">
        <v>7</v>
      </c>
      <c r="C61" s="11">
        <v>26.63</v>
      </c>
      <c r="D61" s="11">
        <v>13.11</v>
      </c>
      <c r="E61" s="11">
        <v>19.399999999999999</v>
      </c>
      <c r="F61" s="11">
        <v>19.07</v>
      </c>
      <c r="G61" s="11">
        <v>12.02</v>
      </c>
      <c r="H61" s="11">
        <v>26.31</v>
      </c>
      <c r="I61" s="30">
        <v>11.14</v>
      </c>
      <c r="J61" s="11">
        <v>9.6050000000000004</v>
      </c>
      <c r="K61" s="11">
        <v>5.3819999999999997</v>
      </c>
      <c r="W61" s="11">
        <v>1988</v>
      </c>
      <c r="X61" s="11">
        <v>12</v>
      </c>
      <c r="Y61" s="11">
        <v>730.8</v>
      </c>
      <c r="Z61" s="11">
        <v>565.1</v>
      </c>
      <c r="AA61" s="11">
        <v>506.6</v>
      </c>
      <c r="AB61" s="11">
        <v>635.6</v>
      </c>
      <c r="AC61" s="11">
        <v>333</v>
      </c>
      <c r="AD61" s="11">
        <v>719.9</v>
      </c>
      <c r="AE61" s="30">
        <v>426.2</v>
      </c>
      <c r="AF61" s="11">
        <v>398</v>
      </c>
      <c r="AG61" s="11">
        <v>179.7</v>
      </c>
    </row>
    <row r="62" spans="1:33" x14ac:dyDescent="0.25">
      <c r="A62" s="8">
        <v>1996</v>
      </c>
      <c r="B62" s="8">
        <v>3</v>
      </c>
      <c r="C62" s="11">
        <v>672.1</v>
      </c>
      <c r="D62" s="11">
        <v>516.20000000000005</v>
      </c>
      <c r="E62" s="11">
        <v>477.1</v>
      </c>
      <c r="F62" s="11">
        <v>584.70000000000005</v>
      </c>
      <c r="G62" s="11">
        <v>294.2</v>
      </c>
      <c r="H62" s="11">
        <v>665.4</v>
      </c>
      <c r="I62" s="30">
        <v>391.9</v>
      </c>
      <c r="J62" s="11">
        <v>363.8</v>
      </c>
      <c r="K62" s="11">
        <v>156.1</v>
      </c>
      <c r="W62" s="11">
        <v>1989</v>
      </c>
      <c r="X62" s="11">
        <v>1</v>
      </c>
      <c r="Y62" s="11">
        <v>367.2</v>
      </c>
      <c r="Z62" s="11">
        <v>264.2</v>
      </c>
      <c r="AA62" s="11">
        <v>248.3</v>
      </c>
      <c r="AB62" s="11">
        <v>316.10000000000002</v>
      </c>
      <c r="AC62" s="11">
        <v>164.4</v>
      </c>
      <c r="AD62" s="11">
        <v>362.2</v>
      </c>
      <c r="AE62" s="30">
        <v>196.6</v>
      </c>
      <c r="AF62" s="11">
        <v>180.5</v>
      </c>
      <c r="AG62" s="11">
        <v>79.45</v>
      </c>
    </row>
    <row r="63" spans="1:33" x14ac:dyDescent="0.25">
      <c r="A63" s="8">
        <v>1996</v>
      </c>
      <c r="B63" s="8">
        <v>4</v>
      </c>
      <c r="C63" s="11">
        <v>1199</v>
      </c>
      <c r="D63" s="11">
        <v>774.7</v>
      </c>
      <c r="E63" s="11">
        <v>831.2</v>
      </c>
      <c r="F63" s="11">
        <v>986</v>
      </c>
      <c r="G63" s="11">
        <v>522.29999999999995</v>
      </c>
      <c r="H63" s="11">
        <v>1181</v>
      </c>
      <c r="I63" s="30">
        <v>614.29999999999995</v>
      </c>
      <c r="J63" s="11">
        <v>560.4</v>
      </c>
      <c r="K63" s="11">
        <v>243.1</v>
      </c>
      <c r="W63" s="11">
        <v>1989</v>
      </c>
      <c r="X63" s="11">
        <v>2</v>
      </c>
      <c r="Y63" s="11">
        <v>465.2</v>
      </c>
      <c r="Z63" s="11">
        <v>321.3</v>
      </c>
      <c r="AA63" s="11">
        <v>320.8</v>
      </c>
      <c r="AB63" s="11">
        <v>409.2</v>
      </c>
      <c r="AC63" s="11">
        <v>198.7</v>
      </c>
      <c r="AD63" s="11">
        <v>458.5</v>
      </c>
      <c r="AE63" s="30">
        <v>247.2</v>
      </c>
      <c r="AF63" s="11">
        <v>233.8</v>
      </c>
      <c r="AG63" s="11">
        <v>100.6</v>
      </c>
    </row>
    <row r="64" spans="1:33" x14ac:dyDescent="0.25">
      <c r="A64" s="8">
        <v>1996</v>
      </c>
      <c r="B64" s="8">
        <v>5</v>
      </c>
      <c r="C64" s="11">
        <v>1078</v>
      </c>
      <c r="D64" s="11">
        <v>631.6</v>
      </c>
      <c r="E64" s="11">
        <v>770.7</v>
      </c>
      <c r="F64" s="11">
        <v>841.9</v>
      </c>
      <c r="G64" s="11">
        <v>490.6</v>
      </c>
      <c r="H64" s="11">
        <v>1065</v>
      </c>
      <c r="I64" s="30">
        <v>510</v>
      </c>
      <c r="J64" s="11">
        <v>446.5</v>
      </c>
      <c r="K64" s="11">
        <v>207.6</v>
      </c>
      <c r="W64" s="11">
        <v>1989</v>
      </c>
      <c r="X64" s="11">
        <v>3</v>
      </c>
      <c r="Y64" s="11">
        <v>192.4</v>
      </c>
      <c r="Z64" s="11">
        <v>90.41</v>
      </c>
      <c r="AA64" s="11">
        <v>124.3</v>
      </c>
      <c r="AB64" s="11">
        <v>154.30000000000001</v>
      </c>
      <c r="AC64" s="11">
        <v>80.319999999999993</v>
      </c>
      <c r="AD64" s="11">
        <v>189.4</v>
      </c>
      <c r="AE64" s="30">
        <v>67.650000000000006</v>
      </c>
      <c r="AF64" s="11">
        <v>61.33</v>
      </c>
      <c r="AG64" s="11">
        <v>27.01</v>
      </c>
    </row>
    <row r="65" spans="1:33" x14ac:dyDescent="0.25">
      <c r="A65" s="8">
        <v>1996</v>
      </c>
      <c r="B65" s="8">
        <v>6</v>
      </c>
      <c r="C65" s="11">
        <v>560.29999999999995</v>
      </c>
      <c r="D65" s="11">
        <v>297.2</v>
      </c>
      <c r="E65" s="11">
        <v>399.8</v>
      </c>
      <c r="F65" s="11">
        <v>425.8</v>
      </c>
      <c r="G65" s="11">
        <v>234.5</v>
      </c>
      <c r="H65" s="11">
        <v>552.70000000000005</v>
      </c>
      <c r="I65" s="30">
        <v>244.9</v>
      </c>
      <c r="J65" s="11">
        <v>210.4</v>
      </c>
      <c r="K65" s="11">
        <v>90.9</v>
      </c>
      <c r="W65" s="11">
        <v>1989</v>
      </c>
      <c r="X65" s="11">
        <v>4</v>
      </c>
      <c r="Y65" s="11">
        <v>304.89999999999998</v>
      </c>
      <c r="Z65" s="11">
        <v>204.1</v>
      </c>
      <c r="AA65" s="11">
        <v>212.2</v>
      </c>
      <c r="AB65" s="11">
        <v>238.3</v>
      </c>
      <c r="AC65" s="11">
        <v>137.5</v>
      </c>
      <c r="AD65" s="11">
        <v>300.89999999999998</v>
      </c>
      <c r="AE65" s="30">
        <v>153.5</v>
      </c>
      <c r="AF65" s="11">
        <v>130</v>
      </c>
      <c r="AG65" s="11">
        <v>59.14</v>
      </c>
    </row>
    <row r="66" spans="1:33" x14ac:dyDescent="0.25">
      <c r="A66" s="8">
        <v>1996</v>
      </c>
      <c r="B66" s="8">
        <v>7</v>
      </c>
      <c r="C66" s="11">
        <v>94.94</v>
      </c>
      <c r="D66" s="11">
        <v>57.59</v>
      </c>
      <c r="E66" s="11">
        <v>74.56</v>
      </c>
      <c r="F66" s="11">
        <v>66.069999999999993</v>
      </c>
      <c r="G66" s="11">
        <v>41.79</v>
      </c>
      <c r="H66" s="11">
        <v>93.55</v>
      </c>
      <c r="I66" s="30">
        <v>50.76</v>
      </c>
      <c r="J66" s="11">
        <v>41.97</v>
      </c>
      <c r="K66" s="11">
        <v>22.67</v>
      </c>
      <c r="W66" s="11">
        <v>1989</v>
      </c>
      <c r="X66" s="11">
        <v>5</v>
      </c>
      <c r="Y66" s="11">
        <v>1926</v>
      </c>
      <c r="Z66" s="11">
        <v>1158</v>
      </c>
      <c r="AA66" s="11">
        <v>1398</v>
      </c>
      <c r="AB66" s="11">
        <v>1554</v>
      </c>
      <c r="AC66" s="11">
        <v>853.8</v>
      </c>
      <c r="AD66" s="11">
        <v>1904</v>
      </c>
      <c r="AE66" s="30">
        <v>930.3</v>
      </c>
      <c r="AF66" s="11">
        <v>830.4</v>
      </c>
      <c r="AG66" s="11">
        <v>363.5</v>
      </c>
    </row>
    <row r="67" spans="1:33" x14ac:dyDescent="0.25">
      <c r="A67" s="8">
        <v>1997</v>
      </c>
      <c r="B67" s="8">
        <v>3</v>
      </c>
      <c r="C67" s="11">
        <v>486.1</v>
      </c>
      <c r="D67" s="11">
        <v>337.9</v>
      </c>
      <c r="E67" s="11">
        <v>343</v>
      </c>
      <c r="F67" s="11">
        <v>375.1</v>
      </c>
      <c r="G67" s="11">
        <v>218.4</v>
      </c>
      <c r="H67" s="11">
        <v>479.7</v>
      </c>
      <c r="I67" s="30">
        <v>263.2</v>
      </c>
      <c r="J67" s="11">
        <v>218.3</v>
      </c>
      <c r="K67" s="11">
        <v>99.92</v>
      </c>
      <c r="W67" s="11">
        <v>1989</v>
      </c>
      <c r="X67" s="11">
        <v>6</v>
      </c>
      <c r="Y67" s="11">
        <v>922.6</v>
      </c>
      <c r="Z67" s="11">
        <v>507.3</v>
      </c>
      <c r="AA67" s="11">
        <v>664.4</v>
      </c>
      <c r="AB67" s="11">
        <v>713</v>
      </c>
      <c r="AC67" s="11">
        <v>387.1</v>
      </c>
      <c r="AD67" s="11">
        <v>910</v>
      </c>
      <c r="AE67" s="30">
        <v>411.4</v>
      </c>
      <c r="AF67" s="11">
        <v>356.1</v>
      </c>
      <c r="AG67" s="11">
        <v>153.9</v>
      </c>
    </row>
    <row r="68" spans="1:33" x14ac:dyDescent="0.25">
      <c r="A68" s="8">
        <v>1997</v>
      </c>
      <c r="B68" s="8">
        <v>4</v>
      </c>
      <c r="C68" s="11">
        <v>115.9</v>
      </c>
      <c r="D68" s="11">
        <v>54.98</v>
      </c>
      <c r="E68" s="11">
        <v>84.02</v>
      </c>
      <c r="F68" s="11">
        <v>82.95</v>
      </c>
      <c r="G68" s="11">
        <v>53.62</v>
      </c>
      <c r="H68" s="11">
        <v>114.2</v>
      </c>
      <c r="I68" s="30">
        <v>45.75</v>
      </c>
      <c r="J68" s="11">
        <v>38.200000000000003</v>
      </c>
      <c r="K68" s="11">
        <v>20.05</v>
      </c>
      <c r="W68" s="11">
        <v>1989</v>
      </c>
      <c r="X68" s="11">
        <v>7</v>
      </c>
      <c r="Y68" s="11">
        <v>12.87</v>
      </c>
      <c r="Z68" s="11">
        <v>7.2110000000000003</v>
      </c>
      <c r="AA68" s="11">
        <v>10.36</v>
      </c>
      <c r="AB68" s="11">
        <v>9.6229999999999993</v>
      </c>
      <c r="AC68" s="11">
        <v>6.2370000000000001</v>
      </c>
      <c r="AD68" s="11">
        <v>12.78</v>
      </c>
      <c r="AE68" s="30">
        <v>6.6130000000000004</v>
      </c>
      <c r="AF68" s="11">
        <v>5.9649999999999999</v>
      </c>
      <c r="AG68" s="11">
        <v>3.9209999999999998</v>
      </c>
    </row>
    <row r="69" spans="1:33" x14ac:dyDescent="0.25">
      <c r="A69" s="8">
        <v>1997</v>
      </c>
      <c r="B69" s="8">
        <v>5</v>
      </c>
      <c r="C69" s="11">
        <v>2475</v>
      </c>
      <c r="D69" s="11">
        <v>1555</v>
      </c>
      <c r="E69" s="11">
        <v>1870</v>
      </c>
      <c r="F69" s="11">
        <v>2037</v>
      </c>
      <c r="G69" s="11">
        <v>1118</v>
      </c>
      <c r="H69" s="11">
        <v>2446</v>
      </c>
      <c r="I69" s="30">
        <v>1275</v>
      </c>
      <c r="J69" s="11">
        <v>1143</v>
      </c>
      <c r="K69" s="11">
        <v>535</v>
      </c>
      <c r="W69" s="11">
        <v>1989</v>
      </c>
      <c r="X69" s="11">
        <v>8</v>
      </c>
      <c r="Y69" s="11">
        <v>1.2410000000000001</v>
      </c>
      <c r="Z69" s="11">
        <v>1.105</v>
      </c>
      <c r="AA69" s="11">
        <v>1.1890000000000001</v>
      </c>
      <c r="AB69" s="11">
        <v>1.3460000000000001</v>
      </c>
      <c r="AC69" s="11">
        <v>1.1140000000000001</v>
      </c>
      <c r="AD69" s="11">
        <v>1.2350000000000001</v>
      </c>
      <c r="AE69" s="30">
        <v>1.095</v>
      </c>
      <c r="AF69" s="11">
        <v>1.2569999999999999</v>
      </c>
      <c r="AG69" s="11">
        <v>1.0529999999999999</v>
      </c>
    </row>
    <row r="70" spans="1:33" x14ac:dyDescent="0.25">
      <c r="A70" s="8">
        <v>1997</v>
      </c>
      <c r="B70" s="8">
        <v>6</v>
      </c>
      <c r="C70" s="11">
        <v>2036</v>
      </c>
      <c r="D70" s="11">
        <v>1237</v>
      </c>
      <c r="E70" s="11">
        <v>1539</v>
      </c>
      <c r="F70" s="11">
        <v>1692</v>
      </c>
      <c r="G70" s="11">
        <v>944.1</v>
      </c>
      <c r="H70" s="11">
        <v>2006</v>
      </c>
      <c r="I70" s="30">
        <v>1046</v>
      </c>
      <c r="J70" s="11">
        <v>944.6</v>
      </c>
      <c r="K70" s="11">
        <v>453.4</v>
      </c>
      <c r="W70" s="11">
        <v>1989</v>
      </c>
      <c r="X70" s="11">
        <v>9</v>
      </c>
      <c r="Y70" s="11">
        <v>11.61</v>
      </c>
      <c r="Z70" s="11">
        <v>7.9489999999999998</v>
      </c>
      <c r="AA70" s="11">
        <v>9.6199999999999992</v>
      </c>
      <c r="AB70" s="11">
        <v>7.8419999999999996</v>
      </c>
      <c r="AC70" s="11">
        <v>6.194</v>
      </c>
      <c r="AD70" s="11">
        <v>11.46</v>
      </c>
      <c r="AE70" s="30">
        <v>7.47</v>
      </c>
      <c r="AF70" s="11">
        <v>6.1130000000000004</v>
      </c>
      <c r="AG70" s="11">
        <v>4.1189999999999998</v>
      </c>
    </row>
    <row r="71" spans="1:33" x14ac:dyDescent="0.25">
      <c r="A71" s="8">
        <v>1997</v>
      </c>
      <c r="B71" s="8">
        <v>7</v>
      </c>
      <c r="C71" s="11">
        <v>590</v>
      </c>
      <c r="D71" s="11">
        <v>413.7</v>
      </c>
      <c r="E71" s="11">
        <v>421</v>
      </c>
      <c r="F71" s="11">
        <v>468.5</v>
      </c>
      <c r="G71" s="11">
        <v>273.2</v>
      </c>
      <c r="H71" s="11">
        <v>581.29999999999995</v>
      </c>
      <c r="I71" s="30">
        <v>331.7</v>
      </c>
      <c r="J71" s="11">
        <v>287</v>
      </c>
      <c r="K71" s="11">
        <v>130</v>
      </c>
      <c r="W71" s="11">
        <v>1989</v>
      </c>
      <c r="X71" s="11">
        <v>10</v>
      </c>
      <c r="Y71" s="11">
        <v>18.53</v>
      </c>
      <c r="Z71" s="11">
        <v>10.91</v>
      </c>
      <c r="AA71" s="11">
        <v>14.58</v>
      </c>
      <c r="AB71" s="11">
        <v>12.67</v>
      </c>
      <c r="AC71" s="11">
        <v>9.3260000000000005</v>
      </c>
      <c r="AD71" s="11">
        <v>18.420000000000002</v>
      </c>
      <c r="AE71" s="30">
        <v>9.7070000000000007</v>
      </c>
      <c r="AF71" s="11">
        <v>8.2579999999999991</v>
      </c>
      <c r="AG71" s="11">
        <v>5.1239999999999997</v>
      </c>
    </row>
    <row r="72" spans="1:33" x14ac:dyDescent="0.25">
      <c r="A72" s="8">
        <v>1998</v>
      </c>
      <c r="B72" s="8">
        <v>3</v>
      </c>
      <c r="C72" s="11">
        <v>590.9</v>
      </c>
      <c r="D72" s="11">
        <v>328.1</v>
      </c>
      <c r="E72" s="11">
        <v>403.4</v>
      </c>
      <c r="F72" s="11">
        <v>450.7</v>
      </c>
      <c r="G72" s="11">
        <v>249.9</v>
      </c>
      <c r="H72" s="11">
        <v>581.79999999999995</v>
      </c>
      <c r="I72" s="30">
        <v>261</v>
      </c>
      <c r="J72" s="11">
        <v>222.2</v>
      </c>
      <c r="K72" s="11">
        <v>92.52</v>
      </c>
      <c r="W72" s="11">
        <v>1989</v>
      </c>
      <c r="X72" s="11">
        <v>11</v>
      </c>
      <c r="Y72" s="11">
        <v>191.8</v>
      </c>
      <c r="Z72" s="11">
        <v>151.80000000000001</v>
      </c>
      <c r="AA72" s="11">
        <v>134.5</v>
      </c>
      <c r="AB72" s="11">
        <v>132.80000000000001</v>
      </c>
      <c r="AC72" s="11">
        <v>85.3</v>
      </c>
      <c r="AD72" s="11">
        <v>189.4</v>
      </c>
      <c r="AE72" s="30">
        <v>116.2</v>
      </c>
      <c r="AF72" s="11">
        <v>83.87</v>
      </c>
      <c r="AG72" s="11">
        <v>38.9</v>
      </c>
    </row>
    <row r="73" spans="1:33" x14ac:dyDescent="0.25">
      <c r="A73" s="8">
        <v>1998</v>
      </c>
      <c r="B73" s="8">
        <v>4</v>
      </c>
      <c r="C73" s="11">
        <v>990.3</v>
      </c>
      <c r="D73" s="11">
        <v>542.70000000000005</v>
      </c>
      <c r="E73" s="11">
        <v>705.8</v>
      </c>
      <c r="F73" s="11">
        <v>772.1</v>
      </c>
      <c r="G73" s="11">
        <v>448.2</v>
      </c>
      <c r="H73" s="11">
        <v>976.1</v>
      </c>
      <c r="I73" s="30">
        <v>450</v>
      </c>
      <c r="J73" s="11">
        <v>394.8</v>
      </c>
      <c r="K73" s="11">
        <v>180.4</v>
      </c>
      <c r="W73" s="11">
        <v>1989</v>
      </c>
      <c r="X73" s="11">
        <v>12</v>
      </c>
      <c r="Y73" s="11">
        <v>512.9</v>
      </c>
      <c r="Z73" s="11">
        <v>395.1</v>
      </c>
      <c r="AA73" s="11">
        <v>363.6</v>
      </c>
      <c r="AB73" s="11">
        <v>462.8</v>
      </c>
      <c r="AC73" s="11">
        <v>234.2</v>
      </c>
      <c r="AD73" s="11">
        <v>503.5</v>
      </c>
      <c r="AE73" s="30">
        <v>306.3</v>
      </c>
      <c r="AF73" s="11">
        <v>296.7</v>
      </c>
      <c r="AG73" s="11">
        <v>123.9</v>
      </c>
    </row>
    <row r="74" spans="1:33" x14ac:dyDescent="0.25">
      <c r="A74" s="8">
        <v>1998</v>
      </c>
      <c r="B74" s="8">
        <v>5</v>
      </c>
      <c r="C74" s="11">
        <v>144.19999999999999</v>
      </c>
      <c r="D74" s="11">
        <v>47.81</v>
      </c>
      <c r="E74" s="11">
        <v>97.31</v>
      </c>
      <c r="F74" s="11">
        <v>97.02</v>
      </c>
      <c r="G74" s="11">
        <v>57.45</v>
      </c>
      <c r="H74" s="11">
        <v>141.80000000000001</v>
      </c>
      <c r="I74" s="30">
        <v>40.01</v>
      </c>
      <c r="J74" s="11">
        <v>34.5</v>
      </c>
      <c r="K74" s="11">
        <v>13.73</v>
      </c>
      <c r="W74" s="11">
        <v>1990</v>
      </c>
      <c r="X74" s="11">
        <v>1</v>
      </c>
      <c r="Y74" s="11">
        <v>204.4</v>
      </c>
      <c r="Z74" s="11">
        <v>132.19999999999999</v>
      </c>
      <c r="AA74" s="11">
        <v>142.69999999999999</v>
      </c>
      <c r="AB74" s="11">
        <v>152.30000000000001</v>
      </c>
      <c r="AC74" s="11">
        <v>88.23</v>
      </c>
      <c r="AD74" s="11">
        <v>202.4</v>
      </c>
      <c r="AE74" s="30">
        <v>102.6</v>
      </c>
      <c r="AF74" s="11">
        <v>84</v>
      </c>
      <c r="AG74" s="11">
        <v>39.65</v>
      </c>
    </row>
    <row r="75" spans="1:33" x14ac:dyDescent="0.25">
      <c r="A75" s="8">
        <v>1998</v>
      </c>
      <c r="B75" s="8">
        <v>6</v>
      </c>
      <c r="C75" s="11">
        <v>1142</v>
      </c>
      <c r="D75" s="11">
        <v>791.7</v>
      </c>
      <c r="E75" s="11">
        <v>834.2</v>
      </c>
      <c r="F75" s="11">
        <v>902.2</v>
      </c>
      <c r="G75" s="11">
        <v>487.7</v>
      </c>
      <c r="H75" s="11">
        <v>1124</v>
      </c>
      <c r="I75" s="30">
        <v>638.4</v>
      </c>
      <c r="J75" s="11">
        <v>553.29999999999995</v>
      </c>
      <c r="K75" s="11">
        <v>242.3</v>
      </c>
      <c r="W75" s="11">
        <v>1990</v>
      </c>
      <c r="X75" s="11">
        <v>2</v>
      </c>
      <c r="Y75" s="11">
        <v>1128</v>
      </c>
      <c r="Z75" s="11">
        <v>784.5</v>
      </c>
      <c r="AA75" s="11">
        <v>764.4</v>
      </c>
      <c r="AB75" s="11">
        <v>970.2</v>
      </c>
      <c r="AC75" s="11">
        <v>495.4</v>
      </c>
      <c r="AD75" s="11">
        <v>1112</v>
      </c>
      <c r="AE75" s="30">
        <v>594.9</v>
      </c>
      <c r="AF75" s="11">
        <v>549</v>
      </c>
      <c r="AG75" s="11">
        <v>236.2</v>
      </c>
    </row>
    <row r="76" spans="1:33" x14ac:dyDescent="0.25">
      <c r="A76" s="8">
        <v>1998</v>
      </c>
      <c r="B76" s="8">
        <v>7</v>
      </c>
      <c r="C76" s="11">
        <v>438.8</v>
      </c>
      <c r="D76" s="11">
        <v>306</v>
      </c>
      <c r="E76" s="11">
        <v>317.10000000000002</v>
      </c>
      <c r="F76" s="11">
        <v>330.7</v>
      </c>
      <c r="G76" s="11">
        <v>187</v>
      </c>
      <c r="H76" s="11">
        <v>432.4</v>
      </c>
      <c r="I76" s="30">
        <v>246.8</v>
      </c>
      <c r="J76" s="11">
        <v>206.4</v>
      </c>
      <c r="K76" s="11">
        <v>88.42</v>
      </c>
      <c r="W76" s="11">
        <v>1990</v>
      </c>
      <c r="X76" s="11">
        <v>3</v>
      </c>
      <c r="Y76" s="11">
        <v>104.1</v>
      </c>
      <c r="Z76" s="11">
        <v>52.76</v>
      </c>
      <c r="AA76" s="11">
        <v>70.97</v>
      </c>
      <c r="AB76" s="11">
        <v>91.4</v>
      </c>
      <c r="AC76" s="11">
        <v>47.62</v>
      </c>
      <c r="AD76" s="11">
        <v>102.3</v>
      </c>
      <c r="AE76" s="30">
        <v>42.79</v>
      </c>
      <c r="AF76" s="11">
        <v>41.47</v>
      </c>
      <c r="AG76" s="11">
        <v>21.25</v>
      </c>
    </row>
    <row r="77" spans="1:33" x14ac:dyDescent="0.25">
      <c r="A77" s="8">
        <v>1999</v>
      </c>
      <c r="B77" s="8">
        <v>3</v>
      </c>
      <c r="C77" s="11">
        <v>367</v>
      </c>
      <c r="D77" s="11">
        <v>243.2</v>
      </c>
      <c r="E77" s="11">
        <v>246.8</v>
      </c>
      <c r="F77" s="11">
        <v>329.8</v>
      </c>
      <c r="G77" s="11">
        <v>151.80000000000001</v>
      </c>
      <c r="H77" s="11">
        <v>362.2</v>
      </c>
      <c r="I77" s="30">
        <v>179.3</v>
      </c>
      <c r="J77" s="11">
        <v>173.9</v>
      </c>
      <c r="K77" s="11">
        <v>74.05</v>
      </c>
      <c r="W77" s="11">
        <v>1990</v>
      </c>
      <c r="X77" s="11">
        <v>4</v>
      </c>
      <c r="Y77" s="11">
        <v>768.7</v>
      </c>
      <c r="Z77" s="11">
        <v>482.6</v>
      </c>
      <c r="AA77" s="11">
        <v>532.1</v>
      </c>
      <c r="AB77" s="11">
        <v>622.4</v>
      </c>
      <c r="AC77" s="11">
        <v>333.4</v>
      </c>
      <c r="AD77" s="11">
        <v>757.6</v>
      </c>
      <c r="AE77" s="30">
        <v>384.1</v>
      </c>
      <c r="AF77" s="11">
        <v>342.2</v>
      </c>
      <c r="AG77" s="11">
        <v>143.1</v>
      </c>
    </row>
    <row r="78" spans="1:33" x14ac:dyDescent="0.25">
      <c r="A78" s="8">
        <v>1999</v>
      </c>
      <c r="B78" s="8">
        <v>4</v>
      </c>
      <c r="C78" s="11">
        <v>819.2</v>
      </c>
      <c r="D78" s="11">
        <v>581.6</v>
      </c>
      <c r="E78" s="11">
        <v>584.70000000000005</v>
      </c>
      <c r="F78" s="11">
        <v>662.3</v>
      </c>
      <c r="G78" s="11">
        <v>373.9</v>
      </c>
      <c r="H78" s="11">
        <v>808.9</v>
      </c>
      <c r="I78" s="30">
        <v>450.8</v>
      </c>
      <c r="J78" s="11">
        <v>389.7</v>
      </c>
      <c r="K78" s="11">
        <v>181.3</v>
      </c>
      <c r="W78" s="11">
        <v>1990</v>
      </c>
      <c r="X78" s="11">
        <v>5</v>
      </c>
      <c r="Y78" s="11">
        <v>1859</v>
      </c>
      <c r="Z78" s="11">
        <v>1047</v>
      </c>
      <c r="AA78" s="11">
        <v>1312</v>
      </c>
      <c r="AB78" s="11">
        <v>1467</v>
      </c>
      <c r="AC78" s="11">
        <v>810.3</v>
      </c>
      <c r="AD78" s="11">
        <v>1835</v>
      </c>
      <c r="AE78" s="30">
        <v>857</v>
      </c>
      <c r="AF78" s="11">
        <v>745.3</v>
      </c>
      <c r="AG78" s="11">
        <v>323.2</v>
      </c>
    </row>
    <row r="79" spans="1:33" x14ac:dyDescent="0.25">
      <c r="A79" s="8">
        <v>1999</v>
      </c>
      <c r="B79" s="8">
        <v>5</v>
      </c>
      <c r="C79" s="11">
        <v>116.9</v>
      </c>
      <c r="D79" s="11">
        <v>58.89</v>
      </c>
      <c r="E79" s="11">
        <v>81.47</v>
      </c>
      <c r="F79" s="11">
        <v>79.680000000000007</v>
      </c>
      <c r="G79" s="11">
        <v>47.18</v>
      </c>
      <c r="H79" s="11">
        <v>115.4</v>
      </c>
      <c r="I79" s="30">
        <v>46.64</v>
      </c>
      <c r="J79" s="11">
        <v>35.9</v>
      </c>
      <c r="K79" s="11">
        <v>15.03</v>
      </c>
      <c r="W79" s="11">
        <v>1990</v>
      </c>
      <c r="X79" s="11">
        <v>6</v>
      </c>
      <c r="Y79" s="11">
        <v>696.1</v>
      </c>
      <c r="Z79" s="11">
        <v>372.2</v>
      </c>
      <c r="AA79" s="11">
        <v>474</v>
      </c>
      <c r="AB79" s="11">
        <v>542.20000000000005</v>
      </c>
      <c r="AC79" s="11">
        <v>309.10000000000002</v>
      </c>
      <c r="AD79" s="11">
        <v>685.2</v>
      </c>
      <c r="AE79" s="30">
        <v>302.5</v>
      </c>
      <c r="AF79" s="11">
        <v>261.60000000000002</v>
      </c>
      <c r="AG79" s="11">
        <v>120.8</v>
      </c>
    </row>
    <row r="80" spans="1:33" x14ac:dyDescent="0.25">
      <c r="A80" s="8">
        <v>1999</v>
      </c>
      <c r="B80" s="8">
        <v>6</v>
      </c>
      <c r="C80" s="11">
        <v>109.3</v>
      </c>
      <c r="D80" s="11">
        <v>54.59</v>
      </c>
      <c r="E80" s="11">
        <v>79.010000000000005</v>
      </c>
      <c r="F80" s="11">
        <v>72.73</v>
      </c>
      <c r="G80" s="11">
        <v>48.7</v>
      </c>
      <c r="H80" s="11">
        <v>107.8</v>
      </c>
      <c r="I80" s="30">
        <v>45.22</v>
      </c>
      <c r="J80" s="11">
        <v>35.76</v>
      </c>
      <c r="K80" s="11">
        <v>18.03</v>
      </c>
      <c r="W80" s="11">
        <v>1990</v>
      </c>
      <c r="X80" s="11">
        <v>7</v>
      </c>
      <c r="Y80" s="11">
        <v>953.2</v>
      </c>
      <c r="Z80" s="11">
        <v>695.8</v>
      </c>
      <c r="AA80" s="11">
        <v>702.9</v>
      </c>
      <c r="AB80" s="11">
        <v>751</v>
      </c>
      <c r="AC80" s="11">
        <v>416.9</v>
      </c>
      <c r="AD80" s="11">
        <v>941.2</v>
      </c>
      <c r="AE80" s="30">
        <v>557.79999999999995</v>
      </c>
      <c r="AF80" s="11">
        <v>478.7</v>
      </c>
      <c r="AG80" s="11">
        <v>211.9</v>
      </c>
    </row>
    <row r="81" spans="1:33" x14ac:dyDescent="0.25">
      <c r="A81" s="8">
        <v>1999</v>
      </c>
      <c r="B81" s="8">
        <v>7</v>
      </c>
      <c r="C81" s="11">
        <v>122.4</v>
      </c>
      <c r="D81" s="11">
        <v>64.55</v>
      </c>
      <c r="E81" s="11">
        <v>87.53</v>
      </c>
      <c r="F81" s="11">
        <v>77.17</v>
      </c>
      <c r="G81" s="11">
        <v>53.83</v>
      </c>
      <c r="H81" s="11">
        <v>120.3</v>
      </c>
      <c r="I81" s="30">
        <v>54.97</v>
      </c>
      <c r="J81" s="11">
        <v>42.26</v>
      </c>
      <c r="K81" s="11">
        <v>22.42</v>
      </c>
      <c r="W81" s="11">
        <v>1990</v>
      </c>
      <c r="X81" s="11">
        <v>8</v>
      </c>
      <c r="Y81" s="11">
        <v>283</v>
      </c>
      <c r="Z81" s="11">
        <v>201.9</v>
      </c>
      <c r="AA81" s="11">
        <v>207.3</v>
      </c>
      <c r="AB81" s="11">
        <v>210.8</v>
      </c>
      <c r="AC81" s="11">
        <v>130</v>
      </c>
      <c r="AD81" s="11">
        <v>278.89999999999998</v>
      </c>
      <c r="AE81" s="30">
        <v>164.1</v>
      </c>
      <c r="AF81" s="11">
        <v>133.4</v>
      </c>
      <c r="AG81" s="11">
        <v>67.150000000000006</v>
      </c>
    </row>
    <row r="82" spans="1:33" x14ac:dyDescent="0.25">
      <c r="A82" s="8">
        <v>2000</v>
      </c>
      <c r="B82" s="8">
        <v>3</v>
      </c>
      <c r="C82" s="11">
        <v>81.260000000000005</v>
      </c>
      <c r="D82" s="11">
        <v>37.64</v>
      </c>
      <c r="E82" s="11">
        <v>52.89</v>
      </c>
      <c r="F82" s="11">
        <v>56.57</v>
      </c>
      <c r="G82" s="11">
        <v>35.1</v>
      </c>
      <c r="H82" s="11">
        <v>80.34</v>
      </c>
      <c r="I82" s="30">
        <v>29.26</v>
      </c>
      <c r="J82" s="11">
        <v>24.02</v>
      </c>
      <c r="K82" s="11">
        <v>11.91</v>
      </c>
      <c r="W82" s="11">
        <v>1990</v>
      </c>
      <c r="X82" s="11">
        <v>9</v>
      </c>
      <c r="Y82" s="11">
        <v>775.4</v>
      </c>
      <c r="Z82" s="11">
        <v>580.9</v>
      </c>
      <c r="AA82" s="11">
        <v>581.1</v>
      </c>
      <c r="AB82" s="11">
        <v>632.6</v>
      </c>
      <c r="AC82" s="11">
        <v>378.4</v>
      </c>
      <c r="AD82" s="11">
        <v>763.5</v>
      </c>
      <c r="AE82" s="30">
        <v>473.3</v>
      </c>
      <c r="AF82" s="11">
        <v>424.7</v>
      </c>
      <c r="AG82" s="11">
        <v>211.7</v>
      </c>
    </row>
    <row r="83" spans="1:33" x14ac:dyDescent="0.25">
      <c r="A83" s="8">
        <v>2000</v>
      </c>
      <c r="B83" s="8">
        <v>4</v>
      </c>
      <c r="C83" s="11">
        <v>1099</v>
      </c>
      <c r="D83" s="11">
        <v>704.6</v>
      </c>
      <c r="E83" s="11">
        <v>793.2</v>
      </c>
      <c r="F83" s="11">
        <v>904.2</v>
      </c>
      <c r="G83" s="11">
        <v>498.3</v>
      </c>
      <c r="H83" s="11">
        <v>1080</v>
      </c>
      <c r="I83" s="30">
        <v>584.20000000000005</v>
      </c>
      <c r="J83" s="11">
        <v>530.4</v>
      </c>
      <c r="K83" s="11">
        <v>242.9</v>
      </c>
      <c r="W83" s="11">
        <v>1990</v>
      </c>
      <c r="X83" s="11">
        <v>10</v>
      </c>
      <c r="Y83" s="11">
        <v>376.6</v>
      </c>
      <c r="Z83" s="11">
        <v>239.1</v>
      </c>
      <c r="AA83" s="11">
        <v>251.3</v>
      </c>
      <c r="AB83" s="11">
        <v>323</v>
      </c>
      <c r="AC83" s="11">
        <v>165.5</v>
      </c>
      <c r="AD83" s="11">
        <v>370.7</v>
      </c>
      <c r="AE83" s="30">
        <v>181.7</v>
      </c>
      <c r="AF83" s="11">
        <v>170.4</v>
      </c>
      <c r="AG83" s="11">
        <v>76.52</v>
      </c>
    </row>
    <row r="84" spans="1:33" x14ac:dyDescent="0.25">
      <c r="A84" s="8">
        <v>2000</v>
      </c>
      <c r="B84" s="8">
        <v>5</v>
      </c>
      <c r="C84" s="11">
        <v>1059</v>
      </c>
      <c r="D84" s="11">
        <v>615.9</v>
      </c>
      <c r="E84" s="11">
        <v>749.9</v>
      </c>
      <c r="F84" s="11">
        <v>851.1</v>
      </c>
      <c r="G84" s="11">
        <v>458.1</v>
      </c>
      <c r="H84" s="11">
        <v>1049</v>
      </c>
      <c r="I84" s="30">
        <v>496.3</v>
      </c>
      <c r="J84" s="11">
        <v>434.3</v>
      </c>
      <c r="K84" s="11">
        <v>186.9</v>
      </c>
      <c r="W84" s="11">
        <v>1990</v>
      </c>
      <c r="X84" s="11">
        <v>11</v>
      </c>
      <c r="Y84" s="11">
        <v>86.23</v>
      </c>
      <c r="Z84" s="11">
        <v>47.05</v>
      </c>
      <c r="AA84" s="11">
        <v>59.87</v>
      </c>
      <c r="AB84" s="11">
        <v>64.349999999999994</v>
      </c>
      <c r="AC84" s="11">
        <v>39.479999999999997</v>
      </c>
      <c r="AD84" s="11">
        <v>85.08</v>
      </c>
      <c r="AE84" s="30">
        <v>36.78</v>
      </c>
      <c r="AF84" s="11">
        <v>29.9</v>
      </c>
      <c r="AG84" s="11">
        <v>15.19</v>
      </c>
    </row>
    <row r="85" spans="1:33" x14ac:dyDescent="0.25">
      <c r="A85" s="8">
        <v>2000</v>
      </c>
      <c r="B85" s="8">
        <v>6</v>
      </c>
      <c r="C85" s="11">
        <v>1511</v>
      </c>
      <c r="D85" s="11">
        <v>970.4</v>
      </c>
      <c r="E85" s="11">
        <v>1069</v>
      </c>
      <c r="F85" s="11">
        <v>1212</v>
      </c>
      <c r="G85" s="11">
        <v>669.8</v>
      </c>
      <c r="H85" s="11">
        <v>1488</v>
      </c>
      <c r="I85" s="30">
        <v>783.8</v>
      </c>
      <c r="J85" s="11">
        <v>691.8</v>
      </c>
      <c r="K85" s="11">
        <v>309.7</v>
      </c>
      <c r="W85" s="11">
        <v>1990</v>
      </c>
      <c r="X85" s="11">
        <v>12</v>
      </c>
      <c r="Y85" s="11">
        <v>1732</v>
      </c>
      <c r="Z85" s="11">
        <v>1443</v>
      </c>
      <c r="AA85" s="11">
        <v>1243</v>
      </c>
      <c r="AB85" s="11">
        <v>1487</v>
      </c>
      <c r="AC85" s="11">
        <v>770.7</v>
      </c>
      <c r="AD85" s="11">
        <v>1705</v>
      </c>
      <c r="AE85" s="30">
        <v>1109</v>
      </c>
      <c r="AF85" s="11">
        <v>1001</v>
      </c>
      <c r="AG85" s="11">
        <v>435</v>
      </c>
    </row>
    <row r="86" spans="1:33" x14ac:dyDescent="0.25">
      <c r="A86" s="8">
        <v>2000</v>
      </c>
      <c r="B86" s="8">
        <v>7</v>
      </c>
      <c r="C86" s="11">
        <v>536.20000000000005</v>
      </c>
      <c r="D86" s="11">
        <v>413</v>
      </c>
      <c r="E86" s="11">
        <v>397.3</v>
      </c>
      <c r="F86" s="11">
        <v>405</v>
      </c>
      <c r="G86" s="11">
        <v>247.7</v>
      </c>
      <c r="H86" s="11">
        <v>527.70000000000005</v>
      </c>
      <c r="I86" s="30">
        <v>332.3</v>
      </c>
      <c r="J86" s="11">
        <v>277.7</v>
      </c>
      <c r="K86" s="11">
        <v>135.30000000000001</v>
      </c>
      <c r="W86" s="11">
        <v>1991</v>
      </c>
      <c r="X86" s="11">
        <v>1</v>
      </c>
      <c r="Y86" s="11">
        <v>626.9</v>
      </c>
      <c r="Z86" s="11">
        <v>474.8</v>
      </c>
      <c r="AA86" s="11">
        <v>442.8</v>
      </c>
      <c r="AB86" s="11">
        <v>566.20000000000005</v>
      </c>
      <c r="AC86" s="11">
        <v>283.89999999999998</v>
      </c>
      <c r="AD86" s="11">
        <v>618.79999999999995</v>
      </c>
      <c r="AE86" s="30">
        <v>364.5</v>
      </c>
      <c r="AF86" s="11">
        <v>352.7</v>
      </c>
      <c r="AG86" s="11">
        <v>156.1</v>
      </c>
    </row>
    <row r="87" spans="1:33" x14ac:dyDescent="0.25">
      <c r="A87" s="8">
        <v>2001</v>
      </c>
      <c r="B87" s="8">
        <v>3</v>
      </c>
      <c r="C87" s="11">
        <v>74.489999999999995</v>
      </c>
      <c r="D87" s="11">
        <v>36.43</v>
      </c>
      <c r="E87" s="11">
        <v>50.54</v>
      </c>
      <c r="F87" s="11">
        <v>56.62</v>
      </c>
      <c r="G87" s="11">
        <v>34.049999999999997</v>
      </c>
      <c r="H87" s="11">
        <v>73.239999999999995</v>
      </c>
      <c r="I87" s="30">
        <v>29.05</v>
      </c>
      <c r="J87" s="11">
        <v>25.09</v>
      </c>
      <c r="K87" s="11">
        <v>12.65</v>
      </c>
      <c r="W87" s="11">
        <v>1991</v>
      </c>
      <c r="X87" s="11">
        <v>2</v>
      </c>
      <c r="Y87" s="11">
        <v>596.70000000000005</v>
      </c>
      <c r="Z87" s="11">
        <v>430.1</v>
      </c>
      <c r="AA87" s="11">
        <v>420.8</v>
      </c>
      <c r="AB87" s="11">
        <v>539.1</v>
      </c>
      <c r="AC87" s="11">
        <v>263.60000000000002</v>
      </c>
      <c r="AD87" s="11">
        <v>588.9</v>
      </c>
      <c r="AE87" s="30">
        <v>330.4</v>
      </c>
      <c r="AF87" s="11">
        <v>317.7</v>
      </c>
      <c r="AG87" s="11">
        <v>142</v>
      </c>
    </row>
    <row r="88" spans="1:33" x14ac:dyDescent="0.25">
      <c r="A88" s="8">
        <v>2001</v>
      </c>
      <c r="B88" s="8">
        <v>4</v>
      </c>
      <c r="C88" s="11">
        <v>539.20000000000005</v>
      </c>
      <c r="D88" s="11">
        <v>411.1</v>
      </c>
      <c r="E88" s="11">
        <v>389.9</v>
      </c>
      <c r="F88" s="11">
        <v>433</v>
      </c>
      <c r="G88" s="11">
        <v>244.3</v>
      </c>
      <c r="H88" s="11">
        <v>532.70000000000005</v>
      </c>
      <c r="I88" s="30">
        <v>316.39999999999998</v>
      </c>
      <c r="J88" s="11">
        <v>272.39999999999998</v>
      </c>
      <c r="K88" s="11">
        <v>125</v>
      </c>
      <c r="W88" s="11">
        <v>1991</v>
      </c>
      <c r="X88" s="11">
        <v>3</v>
      </c>
      <c r="Y88" s="11">
        <v>126.5</v>
      </c>
      <c r="Z88" s="11">
        <v>66.2</v>
      </c>
      <c r="AA88" s="11">
        <v>93.81</v>
      </c>
      <c r="AB88" s="11">
        <v>99.62</v>
      </c>
      <c r="AC88" s="11">
        <v>63.93</v>
      </c>
      <c r="AD88" s="11">
        <v>125.2</v>
      </c>
      <c r="AE88" s="30">
        <v>55.31</v>
      </c>
      <c r="AF88" s="11">
        <v>49.38</v>
      </c>
      <c r="AG88" s="11">
        <v>28.56</v>
      </c>
    </row>
    <row r="89" spans="1:33" x14ac:dyDescent="0.25">
      <c r="A89" s="8">
        <v>2001</v>
      </c>
      <c r="B89" s="8">
        <v>5</v>
      </c>
      <c r="C89" s="11">
        <v>455.6</v>
      </c>
      <c r="D89" s="11">
        <v>269.2</v>
      </c>
      <c r="E89" s="11">
        <v>329.4</v>
      </c>
      <c r="F89" s="11">
        <v>352</v>
      </c>
      <c r="G89" s="11">
        <v>199.7</v>
      </c>
      <c r="H89" s="11">
        <v>449.5</v>
      </c>
      <c r="I89" s="30">
        <v>218</v>
      </c>
      <c r="J89" s="11">
        <v>182</v>
      </c>
      <c r="K89" s="11">
        <v>86.12</v>
      </c>
      <c r="W89" s="11">
        <v>1991</v>
      </c>
      <c r="X89" s="11">
        <v>4</v>
      </c>
      <c r="Y89" s="11">
        <v>418.4</v>
      </c>
      <c r="Z89" s="11">
        <v>276.5</v>
      </c>
      <c r="AA89" s="11">
        <v>304.10000000000002</v>
      </c>
      <c r="AB89" s="11">
        <v>329.3</v>
      </c>
      <c r="AC89" s="11">
        <v>184.4</v>
      </c>
      <c r="AD89" s="11">
        <v>414</v>
      </c>
      <c r="AE89" s="30">
        <v>215.2</v>
      </c>
      <c r="AF89" s="11">
        <v>186.1</v>
      </c>
      <c r="AG89" s="11">
        <v>81.849999999999994</v>
      </c>
    </row>
    <row r="90" spans="1:33" x14ac:dyDescent="0.25">
      <c r="A90" s="8">
        <v>2001</v>
      </c>
      <c r="B90" s="8">
        <v>6</v>
      </c>
      <c r="C90" s="11">
        <v>107.4</v>
      </c>
      <c r="D90" s="11">
        <v>50.35</v>
      </c>
      <c r="E90" s="11">
        <v>79.42</v>
      </c>
      <c r="F90" s="11">
        <v>77.569999999999993</v>
      </c>
      <c r="G90" s="11">
        <v>48.21</v>
      </c>
      <c r="H90" s="11">
        <v>105.9</v>
      </c>
      <c r="I90" s="30">
        <v>41.88</v>
      </c>
      <c r="J90" s="11">
        <v>35.26</v>
      </c>
      <c r="K90" s="11">
        <v>17.97</v>
      </c>
      <c r="W90" s="11">
        <v>1991</v>
      </c>
      <c r="X90" s="11">
        <v>5</v>
      </c>
      <c r="Y90" s="11">
        <v>410.3</v>
      </c>
      <c r="Z90" s="11">
        <v>250.5</v>
      </c>
      <c r="AA90" s="11">
        <v>290.3</v>
      </c>
      <c r="AB90" s="11">
        <v>299.10000000000002</v>
      </c>
      <c r="AC90" s="11">
        <v>169.4</v>
      </c>
      <c r="AD90" s="11">
        <v>404.5</v>
      </c>
      <c r="AE90" s="30">
        <v>195.4</v>
      </c>
      <c r="AF90" s="11">
        <v>159.5</v>
      </c>
      <c r="AG90" s="11">
        <v>65.900000000000006</v>
      </c>
    </row>
    <row r="91" spans="1:33" x14ac:dyDescent="0.25">
      <c r="A91" s="8">
        <v>2001</v>
      </c>
      <c r="B91" s="8">
        <v>7</v>
      </c>
      <c r="C91" s="11">
        <v>44.82</v>
      </c>
      <c r="D91" s="11">
        <v>26.91</v>
      </c>
      <c r="E91" s="11">
        <v>33.81</v>
      </c>
      <c r="F91" s="11">
        <v>29.77</v>
      </c>
      <c r="G91" s="11">
        <v>20.92</v>
      </c>
      <c r="H91" s="11">
        <v>44.3</v>
      </c>
      <c r="I91" s="30">
        <v>23.21</v>
      </c>
      <c r="J91" s="11">
        <v>17.75</v>
      </c>
      <c r="K91" s="11">
        <v>9.8450000000000006</v>
      </c>
      <c r="W91" s="11">
        <v>1991</v>
      </c>
      <c r="X91" s="11">
        <v>6</v>
      </c>
      <c r="Y91" s="11">
        <v>80.86</v>
      </c>
      <c r="Z91" s="11">
        <v>49.98</v>
      </c>
      <c r="AA91" s="11">
        <v>56.36</v>
      </c>
      <c r="AB91" s="11">
        <v>60.69</v>
      </c>
      <c r="AC91" s="11">
        <v>35.82</v>
      </c>
      <c r="AD91" s="11">
        <v>80.260000000000005</v>
      </c>
      <c r="AE91" s="30">
        <v>38.53</v>
      </c>
      <c r="AF91" s="11">
        <v>32.18</v>
      </c>
      <c r="AG91" s="11">
        <v>13.42</v>
      </c>
    </row>
    <row r="92" spans="1:33" x14ac:dyDescent="0.25">
      <c r="A92" s="8">
        <v>2002</v>
      </c>
      <c r="B92" s="8">
        <v>3</v>
      </c>
      <c r="C92" s="11">
        <v>511.9</v>
      </c>
      <c r="D92" s="11">
        <v>353.6</v>
      </c>
      <c r="E92" s="11">
        <v>348.6</v>
      </c>
      <c r="F92" s="11">
        <v>428</v>
      </c>
      <c r="G92" s="11">
        <v>233.6</v>
      </c>
      <c r="H92" s="11">
        <v>505.6</v>
      </c>
      <c r="I92" s="30">
        <v>270.39999999999998</v>
      </c>
      <c r="J92" s="11">
        <v>240.7</v>
      </c>
      <c r="K92" s="11">
        <v>107.1</v>
      </c>
      <c r="W92" s="11">
        <v>1991</v>
      </c>
      <c r="X92" s="11">
        <v>7</v>
      </c>
      <c r="Y92" s="11">
        <v>2.0019999999999998</v>
      </c>
      <c r="Z92" s="11">
        <v>1.595</v>
      </c>
      <c r="AA92" s="11">
        <v>1.931</v>
      </c>
      <c r="AB92" s="11">
        <v>1.6859999999999999</v>
      </c>
      <c r="AC92" s="11">
        <v>3.6160000000000001</v>
      </c>
      <c r="AD92" s="11">
        <v>2.16</v>
      </c>
      <c r="AE92" s="30">
        <v>1.5640000000000001</v>
      </c>
      <c r="AF92" s="11">
        <v>1.472</v>
      </c>
      <c r="AG92" s="11">
        <v>3.21</v>
      </c>
    </row>
    <row r="93" spans="1:33" x14ac:dyDescent="0.25">
      <c r="A93" s="8">
        <v>2002</v>
      </c>
      <c r="B93" s="8">
        <v>4</v>
      </c>
      <c r="C93" s="11">
        <v>848.6</v>
      </c>
      <c r="D93" s="11">
        <v>506.3</v>
      </c>
      <c r="E93" s="11">
        <v>597.9</v>
      </c>
      <c r="F93" s="11">
        <v>648.70000000000005</v>
      </c>
      <c r="G93" s="11">
        <v>384.7</v>
      </c>
      <c r="H93" s="11">
        <v>837.4</v>
      </c>
      <c r="I93" s="30">
        <v>407</v>
      </c>
      <c r="J93" s="11">
        <v>338.9</v>
      </c>
      <c r="K93" s="11">
        <v>157.80000000000001</v>
      </c>
      <c r="W93" s="11">
        <v>1991</v>
      </c>
      <c r="X93" s="11">
        <v>8</v>
      </c>
      <c r="Y93" s="11">
        <v>101.6</v>
      </c>
      <c r="Z93" s="11">
        <v>62.32</v>
      </c>
      <c r="AA93" s="11">
        <v>78.42</v>
      </c>
      <c r="AB93" s="11">
        <v>68.89</v>
      </c>
      <c r="AC93" s="11">
        <v>52.78</v>
      </c>
      <c r="AD93" s="11">
        <v>99.45</v>
      </c>
      <c r="AE93" s="30">
        <v>55.48</v>
      </c>
      <c r="AF93" s="11">
        <v>45.33</v>
      </c>
      <c r="AG93" s="11">
        <v>27.23</v>
      </c>
    </row>
    <row r="94" spans="1:33" x14ac:dyDescent="0.25">
      <c r="A94" s="8">
        <v>2002</v>
      </c>
      <c r="B94" s="8">
        <v>5</v>
      </c>
      <c r="C94" s="11">
        <v>1601</v>
      </c>
      <c r="D94" s="11">
        <v>819.1</v>
      </c>
      <c r="E94" s="11">
        <v>1141</v>
      </c>
      <c r="F94" s="11">
        <v>1236</v>
      </c>
      <c r="G94" s="11">
        <v>714.4</v>
      </c>
      <c r="H94" s="11">
        <v>1584</v>
      </c>
      <c r="I94" s="30">
        <v>678.5</v>
      </c>
      <c r="J94" s="11">
        <v>579.79999999999995</v>
      </c>
      <c r="K94" s="11">
        <v>262</v>
      </c>
      <c r="W94" s="11">
        <v>1991</v>
      </c>
      <c r="X94" s="11">
        <v>9</v>
      </c>
      <c r="Y94" s="11">
        <v>140.30000000000001</v>
      </c>
      <c r="Z94" s="11">
        <v>88.62</v>
      </c>
      <c r="AA94" s="11">
        <v>97.02</v>
      </c>
      <c r="AB94" s="11">
        <v>92.05</v>
      </c>
      <c r="AC94" s="11">
        <v>59.71</v>
      </c>
      <c r="AD94" s="11">
        <v>138.1</v>
      </c>
      <c r="AE94" s="30">
        <v>71.44</v>
      </c>
      <c r="AF94" s="11">
        <v>51.5</v>
      </c>
      <c r="AG94" s="11">
        <v>24.78</v>
      </c>
    </row>
    <row r="95" spans="1:33" x14ac:dyDescent="0.25">
      <c r="A95" s="8">
        <v>2002</v>
      </c>
      <c r="B95" s="8">
        <v>6</v>
      </c>
      <c r="C95" s="11">
        <v>600.5</v>
      </c>
      <c r="D95" s="11">
        <v>307.39999999999998</v>
      </c>
      <c r="E95" s="11">
        <v>428.7</v>
      </c>
      <c r="F95" s="11">
        <v>467.8</v>
      </c>
      <c r="G95" s="11">
        <v>249.3</v>
      </c>
      <c r="H95" s="11">
        <v>592.70000000000005</v>
      </c>
      <c r="I95" s="30">
        <v>255.9</v>
      </c>
      <c r="J95" s="11">
        <v>221.4</v>
      </c>
      <c r="K95" s="11">
        <v>91.56</v>
      </c>
      <c r="W95" s="11">
        <v>1991</v>
      </c>
      <c r="X95" s="11">
        <v>10</v>
      </c>
      <c r="Y95" s="11">
        <v>53.04</v>
      </c>
      <c r="Z95" s="11">
        <v>31.12</v>
      </c>
      <c r="AA95" s="11">
        <v>39.72</v>
      </c>
      <c r="AB95" s="11">
        <v>34.340000000000003</v>
      </c>
      <c r="AC95" s="11">
        <v>24.48</v>
      </c>
      <c r="AD95" s="11">
        <v>52.2</v>
      </c>
      <c r="AE95" s="30">
        <v>26.91</v>
      </c>
      <c r="AF95" s="11">
        <v>21.98</v>
      </c>
      <c r="AG95" s="11">
        <v>12.33</v>
      </c>
    </row>
    <row r="96" spans="1:33" x14ac:dyDescent="0.25">
      <c r="A96" s="8">
        <v>2002</v>
      </c>
      <c r="B96" s="8">
        <v>7</v>
      </c>
      <c r="C96" s="11">
        <v>1.224</v>
      </c>
      <c r="D96" s="11">
        <v>1.1910000000000001</v>
      </c>
      <c r="E96" s="11">
        <v>1.2090000000000001</v>
      </c>
      <c r="F96" s="11">
        <v>1.2909999999999999</v>
      </c>
      <c r="G96" s="11">
        <v>1.478</v>
      </c>
      <c r="H96" s="11">
        <v>1.2490000000000001</v>
      </c>
      <c r="I96" s="30">
        <v>1.1879999999999999</v>
      </c>
      <c r="J96" s="11">
        <v>1.26</v>
      </c>
      <c r="K96" s="11">
        <v>1.3779999999999999</v>
      </c>
      <c r="W96" s="11">
        <v>1991</v>
      </c>
      <c r="X96" s="11">
        <v>11</v>
      </c>
      <c r="Y96" s="11">
        <v>3.6619999999999999</v>
      </c>
      <c r="Z96" s="11">
        <v>2.4870000000000001</v>
      </c>
      <c r="AA96" s="11">
        <v>3.1030000000000002</v>
      </c>
      <c r="AB96" s="11">
        <v>2.8170000000000002</v>
      </c>
      <c r="AC96" s="11">
        <v>2.35</v>
      </c>
      <c r="AD96" s="11">
        <v>3.6230000000000002</v>
      </c>
      <c r="AE96" s="30">
        <v>2.298</v>
      </c>
      <c r="AF96" s="11">
        <v>2.0550000000000002</v>
      </c>
      <c r="AG96" s="11">
        <v>1.6279999999999999</v>
      </c>
    </row>
    <row r="97" spans="1:33" x14ac:dyDescent="0.25">
      <c r="A97" s="8">
        <v>2003</v>
      </c>
      <c r="B97" s="8">
        <v>3</v>
      </c>
      <c r="C97" s="11">
        <v>1107</v>
      </c>
      <c r="D97" s="11">
        <v>821</v>
      </c>
      <c r="E97" s="11">
        <v>783.3</v>
      </c>
      <c r="F97" s="11">
        <v>982.1</v>
      </c>
      <c r="G97" s="11">
        <v>476.9</v>
      </c>
      <c r="H97" s="11">
        <v>1091</v>
      </c>
      <c r="I97" s="30">
        <v>630.20000000000005</v>
      </c>
      <c r="J97" s="11">
        <v>598.70000000000005</v>
      </c>
      <c r="K97" s="11">
        <v>257.39999999999998</v>
      </c>
      <c r="W97" s="11">
        <v>1991</v>
      </c>
      <c r="X97" s="11">
        <v>12</v>
      </c>
      <c r="Y97" s="11">
        <v>59.4</v>
      </c>
      <c r="Z97" s="11">
        <v>25.39</v>
      </c>
      <c r="AA97" s="11">
        <v>39.57</v>
      </c>
      <c r="AB97" s="11">
        <v>38.229999999999997</v>
      </c>
      <c r="AC97" s="11">
        <v>25.37</v>
      </c>
      <c r="AD97" s="11">
        <v>58.55</v>
      </c>
      <c r="AE97" s="30">
        <v>19.739999999999998</v>
      </c>
      <c r="AF97" s="11">
        <v>15.8</v>
      </c>
      <c r="AG97" s="11">
        <v>7.7210000000000001</v>
      </c>
    </row>
    <row r="98" spans="1:33" x14ac:dyDescent="0.25">
      <c r="A98" s="8">
        <v>2003</v>
      </c>
      <c r="B98" s="8">
        <v>4</v>
      </c>
      <c r="C98" s="11">
        <v>552.6</v>
      </c>
      <c r="D98" s="11">
        <v>418.2</v>
      </c>
      <c r="E98" s="11">
        <v>388.7</v>
      </c>
      <c r="F98" s="11">
        <v>458.6</v>
      </c>
      <c r="G98" s="11">
        <v>246.1</v>
      </c>
      <c r="H98" s="11">
        <v>545.1</v>
      </c>
      <c r="I98" s="30">
        <v>319.39999999999998</v>
      </c>
      <c r="J98" s="11">
        <v>291.2</v>
      </c>
      <c r="K98" s="11">
        <v>126.4</v>
      </c>
      <c r="W98" s="11">
        <v>1992</v>
      </c>
      <c r="X98" s="11">
        <v>1</v>
      </c>
      <c r="Y98" s="11">
        <v>405</v>
      </c>
      <c r="Z98" s="11">
        <v>266</v>
      </c>
      <c r="AA98" s="11">
        <v>277.7</v>
      </c>
      <c r="AB98" s="11">
        <v>335.4</v>
      </c>
      <c r="AC98" s="11">
        <v>170.7</v>
      </c>
      <c r="AD98" s="11">
        <v>399.4</v>
      </c>
      <c r="AE98" s="30">
        <v>202.5</v>
      </c>
      <c r="AF98" s="11">
        <v>182.7</v>
      </c>
      <c r="AG98" s="11">
        <v>77.14</v>
      </c>
    </row>
    <row r="99" spans="1:33" x14ac:dyDescent="0.25">
      <c r="A99" s="8">
        <v>2003</v>
      </c>
      <c r="B99" s="8">
        <v>5</v>
      </c>
      <c r="C99" s="11">
        <v>831.8</v>
      </c>
      <c r="D99" s="11">
        <v>496.7</v>
      </c>
      <c r="E99" s="11">
        <v>580</v>
      </c>
      <c r="F99" s="11">
        <v>633.70000000000005</v>
      </c>
      <c r="G99" s="11">
        <v>349.6</v>
      </c>
      <c r="H99" s="11">
        <v>819.5</v>
      </c>
      <c r="I99" s="30">
        <v>391.5</v>
      </c>
      <c r="J99" s="11">
        <v>326.10000000000002</v>
      </c>
      <c r="K99" s="11">
        <v>146.1</v>
      </c>
      <c r="W99" s="11">
        <v>1992</v>
      </c>
      <c r="X99" s="11">
        <v>2</v>
      </c>
      <c r="Y99" s="11">
        <v>252.4</v>
      </c>
      <c r="Z99" s="11">
        <v>191.8</v>
      </c>
      <c r="AA99" s="11">
        <v>177.4</v>
      </c>
      <c r="AB99" s="11">
        <v>218.4</v>
      </c>
      <c r="AC99" s="11">
        <v>119.4</v>
      </c>
      <c r="AD99" s="11">
        <v>250.4</v>
      </c>
      <c r="AE99" s="30">
        <v>144.6</v>
      </c>
      <c r="AF99" s="11">
        <v>132.6</v>
      </c>
      <c r="AG99" s="11">
        <v>63.04</v>
      </c>
    </row>
    <row r="100" spans="1:33" x14ac:dyDescent="0.25">
      <c r="A100" s="8">
        <v>2003</v>
      </c>
      <c r="B100" s="8">
        <v>6</v>
      </c>
      <c r="C100" s="11">
        <v>842.7</v>
      </c>
      <c r="D100" s="11">
        <v>531.1</v>
      </c>
      <c r="E100" s="11">
        <v>598</v>
      </c>
      <c r="F100" s="11">
        <v>659.3</v>
      </c>
      <c r="G100" s="11">
        <v>375.3</v>
      </c>
      <c r="H100" s="11">
        <v>829.4</v>
      </c>
      <c r="I100" s="30">
        <v>427.7</v>
      </c>
      <c r="J100" s="11">
        <v>371.7</v>
      </c>
      <c r="K100" s="11">
        <v>171.1</v>
      </c>
      <c r="W100" s="11">
        <v>1992</v>
      </c>
      <c r="X100" s="11">
        <v>3</v>
      </c>
      <c r="Y100" s="11">
        <v>307.5</v>
      </c>
      <c r="Z100" s="11">
        <v>186.3</v>
      </c>
      <c r="AA100" s="11">
        <v>213.5</v>
      </c>
      <c r="AB100" s="11">
        <v>268.8</v>
      </c>
      <c r="AC100" s="11">
        <v>129.80000000000001</v>
      </c>
      <c r="AD100" s="11">
        <v>304.10000000000002</v>
      </c>
      <c r="AE100" s="30">
        <v>146</v>
      </c>
      <c r="AF100" s="11">
        <v>137.4</v>
      </c>
      <c r="AG100" s="11">
        <v>58.22</v>
      </c>
    </row>
    <row r="101" spans="1:33" x14ac:dyDescent="0.25">
      <c r="A101" s="8">
        <v>2003</v>
      </c>
      <c r="B101" s="8">
        <v>7</v>
      </c>
      <c r="C101" s="11">
        <v>1550</v>
      </c>
      <c r="D101" s="11">
        <v>1109</v>
      </c>
      <c r="E101" s="11">
        <v>1112</v>
      </c>
      <c r="F101" s="11">
        <v>1228</v>
      </c>
      <c r="G101" s="11">
        <v>678</v>
      </c>
      <c r="H101" s="11">
        <v>1530</v>
      </c>
      <c r="I101" s="30">
        <v>873.2</v>
      </c>
      <c r="J101" s="11">
        <v>752.7</v>
      </c>
      <c r="K101" s="11">
        <v>326.89999999999998</v>
      </c>
      <c r="W101" s="11">
        <v>1992</v>
      </c>
      <c r="X101" s="11">
        <v>4</v>
      </c>
      <c r="Y101" s="11">
        <v>471</v>
      </c>
      <c r="Z101" s="11">
        <v>291.60000000000002</v>
      </c>
      <c r="AA101" s="11">
        <v>324.89999999999998</v>
      </c>
      <c r="AB101" s="11">
        <v>370.7</v>
      </c>
      <c r="AC101" s="11">
        <v>214.9</v>
      </c>
      <c r="AD101" s="11">
        <v>464.1</v>
      </c>
      <c r="AE101" s="30">
        <v>231.4</v>
      </c>
      <c r="AF101" s="11">
        <v>202.1</v>
      </c>
      <c r="AG101" s="11">
        <v>95.25</v>
      </c>
    </row>
    <row r="102" spans="1:33" x14ac:dyDescent="0.25">
      <c r="A102" s="8">
        <v>2004</v>
      </c>
      <c r="B102" s="8">
        <v>3</v>
      </c>
      <c r="C102" s="11">
        <v>538.5</v>
      </c>
      <c r="D102" s="11">
        <v>342.3</v>
      </c>
      <c r="E102" s="11">
        <v>373.9</v>
      </c>
      <c r="F102" s="11">
        <v>414.2</v>
      </c>
      <c r="G102" s="11">
        <v>237.1</v>
      </c>
      <c r="H102" s="11">
        <v>530.70000000000005</v>
      </c>
      <c r="I102" s="30">
        <v>269.39999999999998</v>
      </c>
      <c r="J102" s="11">
        <v>230.5</v>
      </c>
      <c r="K102" s="11">
        <v>101</v>
      </c>
      <c r="W102" s="11">
        <v>1992</v>
      </c>
      <c r="X102" s="11">
        <v>5</v>
      </c>
      <c r="Y102" s="11">
        <v>650</v>
      </c>
      <c r="Z102" s="11">
        <v>354.2</v>
      </c>
      <c r="AA102" s="11">
        <v>449.6</v>
      </c>
      <c r="AB102" s="11">
        <v>477.8</v>
      </c>
      <c r="AC102" s="11">
        <v>286.2</v>
      </c>
      <c r="AD102" s="11">
        <v>639.6</v>
      </c>
      <c r="AE102" s="30">
        <v>288.7</v>
      </c>
      <c r="AF102" s="11">
        <v>240.3</v>
      </c>
      <c r="AG102" s="11">
        <v>106.3</v>
      </c>
    </row>
    <row r="103" spans="1:33" x14ac:dyDescent="0.25">
      <c r="A103" s="8">
        <v>2004</v>
      </c>
      <c r="B103" s="8">
        <v>4</v>
      </c>
      <c r="C103" s="11">
        <v>209.4</v>
      </c>
      <c r="D103" s="11">
        <v>103.2</v>
      </c>
      <c r="E103" s="11">
        <v>141.80000000000001</v>
      </c>
      <c r="F103" s="11">
        <v>154.30000000000001</v>
      </c>
      <c r="G103" s="11">
        <v>83.43</v>
      </c>
      <c r="H103" s="11">
        <v>207.6</v>
      </c>
      <c r="I103" s="30">
        <v>81.7</v>
      </c>
      <c r="J103" s="11">
        <v>66.02</v>
      </c>
      <c r="K103" s="11">
        <v>25.59</v>
      </c>
      <c r="W103" s="11">
        <v>1992</v>
      </c>
      <c r="X103" s="11">
        <v>6</v>
      </c>
      <c r="Y103" s="11">
        <v>588.20000000000005</v>
      </c>
      <c r="Z103" s="11">
        <v>354.5</v>
      </c>
      <c r="AA103" s="11">
        <v>413.4</v>
      </c>
      <c r="AB103" s="11">
        <v>442.9</v>
      </c>
      <c r="AC103" s="11">
        <v>240.2</v>
      </c>
      <c r="AD103" s="11">
        <v>578.79999999999995</v>
      </c>
      <c r="AE103" s="30">
        <v>285.7</v>
      </c>
      <c r="AF103" s="11">
        <v>241.1</v>
      </c>
      <c r="AG103" s="11">
        <v>96.96</v>
      </c>
    </row>
    <row r="104" spans="1:33" x14ac:dyDescent="0.25">
      <c r="A104" s="8">
        <v>2004</v>
      </c>
      <c r="B104" s="8">
        <v>5</v>
      </c>
      <c r="C104" s="11">
        <v>2600</v>
      </c>
      <c r="D104" s="11">
        <v>1431</v>
      </c>
      <c r="E104" s="11">
        <v>1866</v>
      </c>
      <c r="F104" s="11">
        <v>2041</v>
      </c>
      <c r="G104" s="11">
        <v>1157</v>
      </c>
      <c r="H104" s="11">
        <v>2589</v>
      </c>
      <c r="I104" s="30">
        <v>1203</v>
      </c>
      <c r="J104" s="11">
        <v>1056</v>
      </c>
      <c r="K104" s="11">
        <v>478.2</v>
      </c>
      <c r="W104" s="11">
        <v>1992</v>
      </c>
      <c r="X104" s="11">
        <v>7</v>
      </c>
      <c r="Y104" s="11">
        <v>1347</v>
      </c>
      <c r="Z104" s="11">
        <v>945.3</v>
      </c>
      <c r="AA104" s="11">
        <v>959.9</v>
      </c>
      <c r="AB104" s="11">
        <v>1095</v>
      </c>
      <c r="AC104" s="11">
        <v>570.6</v>
      </c>
      <c r="AD104" s="11">
        <v>1328</v>
      </c>
      <c r="AE104" s="30">
        <v>743.7</v>
      </c>
      <c r="AF104" s="11">
        <v>660.5</v>
      </c>
      <c r="AG104" s="11">
        <v>279.3</v>
      </c>
    </row>
    <row r="105" spans="1:33" x14ac:dyDescent="0.25">
      <c r="A105" s="8">
        <v>2004</v>
      </c>
      <c r="B105" s="8">
        <v>6</v>
      </c>
      <c r="C105" s="11">
        <v>867.2</v>
      </c>
      <c r="D105" s="11">
        <v>597.1</v>
      </c>
      <c r="E105" s="11">
        <v>622.79999999999995</v>
      </c>
      <c r="F105" s="11">
        <v>695.3</v>
      </c>
      <c r="G105" s="11">
        <v>376.2</v>
      </c>
      <c r="H105" s="11">
        <v>844.7</v>
      </c>
      <c r="I105" s="30">
        <v>477.2</v>
      </c>
      <c r="J105" s="11">
        <v>416.7</v>
      </c>
      <c r="K105" s="11">
        <v>182.6</v>
      </c>
      <c r="W105" s="11">
        <v>1992</v>
      </c>
      <c r="X105" s="11">
        <v>8</v>
      </c>
      <c r="Y105" s="11">
        <v>208.6</v>
      </c>
      <c r="Z105" s="11">
        <v>128.9</v>
      </c>
      <c r="AA105" s="11">
        <v>149.9</v>
      </c>
      <c r="AB105" s="11">
        <v>155.30000000000001</v>
      </c>
      <c r="AC105" s="11">
        <v>87.39</v>
      </c>
      <c r="AD105" s="11">
        <v>206.1</v>
      </c>
      <c r="AE105" s="30">
        <v>102.1</v>
      </c>
      <c r="AF105" s="11">
        <v>85.14</v>
      </c>
      <c r="AG105" s="11">
        <v>36.68</v>
      </c>
    </row>
    <row r="106" spans="1:33" x14ac:dyDescent="0.25">
      <c r="A106" s="8">
        <v>2004</v>
      </c>
      <c r="B106" s="8">
        <v>7</v>
      </c>
      <c r="C106" s="11">
        <v>110.9</v>
      </c>
      <c r="D106" s="11">
        <v>76.64</v>
      </c>
      <c r="E106" s="11">
        <v>83.62</v>
      </c>
      <c r="F106" s="11">
        <v>74.41</v>
      </c>
      <c r="G106" s="11">
        <v>43.44</v>
      </c>
      <c r="H106" s="11">
        <v>108.9</v>
      </c>
      <c r="I106" s="30">
        <v>64.430000000000007</v>
      </c>
      <c r="J106" s="11">
        <v>48.16</v>
      </c>
      <c r="K106" s="11">
        <v>20.75</v>
      </c>
      <c r="W106" s="11">
        <v>1992</v>
      </c>
      <c r="X106" s="11">
        <v>9</v>
      </c>
      <c r="Y106" s="11">
        <v>888.5</v>
      </c>
      <c r="Z106" s="11">
        <v>692.8</v>
      </c>
      <c r="AA106" s="11">
        <v>640.6</v>
      </c>
      <c r="AB106" s="11">
        <v>728.4</v>
      </c>
      <c r="AC106" s="11">
        <v>414.1</v>
      </c>
      <c r="AD106" s="11">
        <v>877.6</v>
      </c>
      <c r="AE106" s="30">
        <v>536.1</v>
      </c>
      <c r="AF106" s="11">
        <v>472.1</v>
      </c>
      <c r="AG106" s="11">
        <v>224.9</v>
      </c>
    </row>
    <row r="107" spans="1:33" x14ac:dyDescent="0.25">
      <c r="A107" s="8">
        <v>2005</v>
      </c>
      <c r="B107" s="8">
        <v>3</v>
      </c>
      <c r="C107" s="11">
        <v>161.69999999999999</v>
      </c>
      <c r="D107" s="11">
        <v>89.04</v>
      </c>
      <c r="E107" s="11">
        <v>112.9</v>
      </c>
      <c r="F107" s="11">
        <v>140.19999999999999</v>
      </c>
      <c r="G107" s="11">
        <v>73.11</v>
      </c>
      <c r="H107" s="11">
        <v>159.69999999999999</v>
      </c>
      <c r="I107" s="30">
        <v>70.19</v>
      </c>
      <c r="J107" s="11">
        <v>66.58</v>
      </c>
      <c r="K107" s="11">
        <v>32.18</v>
      </c>
      <c r="W107" s="11">
        <v>1992</v>
      </c>
      <c r="X107" s="11">
        <v>10</v>
      </c>
      <c r="Y107" s="11">
        <v>214.7</v>
      </c>
      <c r="Z107" s="11">
        <v>142.1</v>
      </c>
      <c r="AA107" s="11">
        <v>143.19999999999999</v>
      </c>
      <c r="AB107" s="11">
        <v>169.4</v>
      </c>
      <c r="AC107" s="11">
        <v>101.6</v>
      </c>
      <c r="AD107" s="11">
        <v>211.1</v>
      </c>
      <c r="AE107" s="30">
        <v>107.6</v>
      </c>
      <c r="AF107" s="11">
        <v>95.11</v>
      </c>
      <c r="AG107" s="11">
        <v>46.11</v>
      </c>
    </row>
    <row r="108" spans="1:33" x14ac:dyDescent="0.25">
      <c r="A108" s="8">
        <v>2005</v>
      </c>
      <c r="B108" s="8">
        <v>4</v>
      </c>
      <c r="C108" s="11">
        <v>1173</v>
      </c>
      <c r="D108" s="11">
        <v>858.3</v>
      </c>
      <c r="E108" s="11">
        <v>844.6</v>
      </c>
      <c r="F108" s="11">
        <v>937</v>
      </c>
      <c r="G108" s="11">
        <v>538.20000000000005</v>
      </c>
      <c r="H108" s="11">
        <v>1158</v>
      </c>
      <c r="I108" s="30">
        <v>668.3</v>
      </c>
      <c r="J108" s="11">
        <v>568.70000000000005</v>
      </c>
      <c r="K108" s="11">
        <v>262.89999999999998</v>
      </c>
      <c r="W108" s="11">
        <v>1992</v>
      </c>
      <c r="X108" s="11">
        <v>11</v>
      </c>
      <c r="Y108" s="11">
        <v>1065</v>
      </c>
      <c r="Z108" s="11">
        <v>863.3</v>
      </c>
      <c r="AA108" s="11">
        <v>756.8</v>
      </c>
      <c r="AB108" s="11">
        <v>861.1</v>
      </c>
      <c r="AC108" s="11">
        <v>476.8</v>
      </c>
      <c r="AD108" s="11">
        <v>1048</v>
      </c>
      <c r="AE108" s="30">
        <v>658.3</v>
      </c>
      <c r="AF108" s="11">
        <v>569.29999999999995</v>
      </c>
      <c r="AG108" s="11">
        <v>249.5</v>
      </c>
    </row>
    <row r="109" spans="1:33" x14ac:dyDescent="0.25">
      <c r="A109" s="8">
        <v>2005</v>
      </c>
      <c r="B109" s="8">
        <v>5</v>
      </c>
      <c r="C109" s="11">
        <v>60.74</v>
      </c>
      <c r="D109" s="11">
        <v>24.61</v>
      </c>
      <c r="E109" s="11">
        <v>43.94</v>
      </c>
      <c r="F109" s="11">
        <v>37.979999999999997</v>
      </c>
      <c r="G109" s="11">
        <v>23.18</v>
      </c>
      <c r="H109" s="11">
        <v>60.07</v>
      </c>
      <c r="I109" s="30">
        <v>20.100000000000001</v>
      </c>
      <c r="J109" s="11">
        <v>15.96</v>
      </c>
      <c r="K109" s="11">
        <v>6.8470000000000004</v>
      </c>
      <c r="W109" s="11">
        <v>1992</v>
      </c>
      <c r="X109" s="11">
        <v>12</v>
      </c>
      <c r="Y109" s="11">
        <v>254.7</v>
      </c>
      <c r="Z109" s="11">
        <v>185.4</v>
      </c>
      <c r="AA109" s="11">
        <v>185.7</v>
      </c>
      <c r="AB109" s="11">
        <v>212</v>
      </c>
      <c r="AC109" s="11">
        <v>105.9</v>
      </c>
      <c r="AD109" s="11">
        <v>252</v>
      </c>
      <c r="AE109" s="30">
        <v>146.1</v>
      </c>
      <c r="AF109" s="11">
        <v>128.5</v>
      </c>
      <c r="AG109" s="11">
        <v>54.38</v>
      </c>
    </row>
    <row r="110" spans="1:33" x14ac:dyDescent="0.25">
      <c r="A110" s="8">
        <v>2005</v>
      </c>
      <c r="B110" s="8">
        <v>6</v>
      </c>
      <c r="C110" s="11">
        <v>1.77</v>
      </c>
      <c r="D110" s="11">
        <v>0.94320000000000004</v>
      </c>
      <c r="E110" s="11">
        <v>1.452</v>
      </c>
      <c r="F110" s="11">
        <v>1.2929999999999999</v>
      </c>
      <c r="G110" s="11">
        <v>1.8879999999999999</v>
      </c>
      <c r="H110" s="11">
        <v>1.829</v>
      </c>
      <c r="I110" s="30">
        <v>0.84279999999999999</v>
      </c>
      <c r="J110" s="11">
        <v>0.77229999999999999</v>
      </c>
      <c r="K110" s="11">
        <v>1.421</v>
      </c>
      <c r="W110" s="11">
        <v>1993</v>
      </c>
      <c r="X110" s="11">
        <v>1</v>
      </c>
      <c r="Y110" s="11">
        <v>1092</v>
      </c>
      <c r="Z110" s="11">
        <v>842.9</v>
      </c>
      <c r="AA110" s="11">
        <v>783.9</v>
      </c>
      <c r="AB110" s="11">
        <v>936.7</v>
      </c>
      <c r="AC110" s="11">
        <v>479.1</v>
      </c>
      <c r="AD110" s="11">
        <v>1078</v>
      </c>
      <c r="AE110" s="30">
        <v>641.29999999999995</v>
      </c>
      <c r="AF110" s="11">
        <v>579.20000000000005</v>
      </c>
      <c r="AG110" s="11">
        <v>253.8</v>
      </c>
    </row>
    <row r="111" spans="1:33" x14ac:dyDescent="0.25">
      <c r="A111" s="8">
        <v>2005</v>
      </c>
      <c r="B111" s="8">
        <v>7</v>
      </c>
      <c r="C111" s="11">
        <v>1164</v>
      </c>
      <c r="D111" s="11">
        <v>856.5</v>
      </c>
      <c r="E111" s="11">
        <v>810</v>
      </c>
      <c r="F111" s="11">
        <v>896.1</v>
      </c>
      <c r="G111" s="11">
        <v>523.4</v>
      </c>
      <c r="H111" s="11">
        <v>1143</v>
      </c>
      <c r="I111" s="30">
        <v>660.7</v>
      </c>
      <c r="J111" s="11">
        <v>558.9</v>
      </c>
      <c r="K111" s="11">
        <v>245.1</v>
      </c>
      <c r="W111" s="11">
        <v>1993</v>
      </c>
      <c r="X111" s="11">
        <v>2</v>
      </c>
      <c r="Y111" s="11">
        <v>193.9</v>
      </c>
      <c r="Z111" s="11">
        <v>113</v>
      </c>
      <c r="AA111" s="11">
        <v>130.1</v>
      </c>
      <c r="AB111" s="11">
        <v>173.1</v>
      </c>
      <c r="AC111" s="11">
        <v>81.040000000000006</v>
      </c>
      <c r="AD111" s="11">
        <v>190.6</v>
      </c>
      <c r="AE111" s="30">
        <v>86.17</v>
      </c>
      <c r="AF111" s="11">
        <v>83.01</v>
      </c>
      <c r="AG111" s="11">
        <v>35.46</v>
      </c>
    </row>
    <row r="112" spans="1:33" x14ac:dyDescent="0.25">
      <c r="A112" s="8">
        <v>2006</v>
      </c>
      <c r="B112" s="8">
        <v>3</v>
      </c>
      <c r="C112" s="11">
        <v>81.12</v>
      </c>
      <c r="D112" s="11">
        <v>36.47</v>
      </c>
      <c r="E112" s="11">
        <v>56.25</v>
      </c>
      <c r="F112" s="11">
        <v>64.41</v>
      </c>
      <c r="G112" s="11">
        <v>36.130000000000003</v>
      </c>
      <c r="H112" s="11">
        <v>79.95</v>
      </c>
      <c r="I112" s="30">
        <v>29.02</v>
      </c>
      <c r="J112" s="11">
        <v>25.87</v>
      </c>
      <c r="K112" s="11">
        <v>12.61</v>
      </c>
      <c r="W112" s="11">
        <v>1993</v>
      </c>
      <c r="X112" s="11">
        <v>3</v>
      </c>
      <c r="Y112" s="11">
        <v>1502</v>
      </c>
      <c r="Z112" s="11">
        <v>1148</v>
      </c>
      <c r="AA112" s="11">
        <v>1080</v>
      </c>
      <c r="AB112" s="11">
        <v>1360</v>
      </c>
      <c r="AC112" s="11">
        <v>673.7</v>
      </c>
      <c r="AD112" s="11">
        <v>1483</v>
      </c>
      <c r="AE112" s="30">
        <v>878.3</v>
      </c>
      <c r="AF112" s="11">
        <v>842.5</v>
      </c>
      <c r="AG112" s="11">
        <v>376.6</v>
      </c>
    </row>
    <row r="113" spans="1:33" x14ac:dyDescent="0.25">
      <c r="A113" s="8">
        <v>2006</v>
      </c>
      <c r="B113" s="8">
        <v>4</v>
      </c>
      <c r="C113" s="11">
        <v>100.5</v>
      </c>
      <c r="D113" s="11">
        <v>41.96</v>
      </c>
      <c r="E113" s="11">
        <v>69.38</v>
      </c>
      <c r="F113" s="11">
        <v>64.260000000000005</v>
      </c>
      <c r="G113" s="11">
        <v>45.05</v>
      </c>
      <c r="H113" s="11">
        <v>98.97</v>
      </c>
      <c r="I113" s="30">
        <v>34.130000000000003</v>
      </c>
      <c r="J113" s="11">
        <v>27.72</v>
      </c>
      <c r="K113" s="11">
        <v>13.22</v>
      </c>
      <c r="W113" s="11">
        <v>1993</v>
      </c>
      <c r="X113" s="11">
        <v>4</v>
      </c>
      <c r="Y113" s="11">
        <v>785.8</v>
      </c>
      <c r="Z113" s="11">
        <v>527.79999999999995</v>
      </c>
      <c r="AA113" s="11">
        <v>569.29999999999995</v>
      </c>
      <c r="AB113" s="11">
        <v>611.9</v>
      </c>
      <c r="AC113" s="11">
        <v>335.8</v>
      </c>
      <c r="AD113" s="11">
        <v>775.3</v>
      </c>
      <c r="AE113" s="30">
        <v>414.1</v>
      </c>
      <c r="AF113" s="11">
        <v>350.5</v>
      </c>
      <c r="AG113" s="11">
        <v>152.80000000000001</v>
      </c>
    </row>
    <row r="114" spans="1:33" x14ac:dyDescent="0.25">
      <c r="A114" s="8">
        <v>2006</v>
      </c>
      <c r="B114" s="8">
        <v>5</v>
      </c>
      <c r="C114" s="11">
        <v>1236</v>
      </c>
      <c r="D114" s="11">
        <v>679.6</v>
      </c>
      <c r="E114" s="11">
        <v>870.8</v>
      </c>
      <c r="F114" s="11">
        <v>961.6</v>
      </c>
      <c r="G114" s="11">
        <v>543.6</v>
      </c>
      <c r="H114" s="11">
        <v>1218</v>
      </c>
      <c r="I114" s="30">
        <v>555.79999999999995</v>
      </c>
      <c r="J114" s="11">
        <v>476.9</v>
      </c>
      <c r="K114" s="11">
        <v>211.8</v>
      </c>
      <c r="W114" s="11">
        <v>1993</v>
      </c>
      <c r="X114" s="11">
        <v>5</v>
      </c>
      <c r="Y114" s="11">
        <v>49.13</v>
      </c>
      <c r="Z114" s="11">
        <v>19.989999999999998</v>
      </c>
      <c r="AA114" s="11">
        <v>35.46</v>
      </c>
      <c r="AB114" s="11">
        <v>28.93</v>
      </c>
      <c r="AC114" s="11">
        <v>18.86</v>
      </c>
      <c r="AD114" s="11">
        <v>48.24</v>
      </c>
      <c r="AE114" s="30">
        <v>16.62</v>
      </c>
      <c r="AF114" s="11">
        <v>13.1</v>
      </c>
      <c r="AG114" s="11">
        <v>6.2779999999999996</v>
      </c>
    </row>
    <row r="115" spans="1:33" x14ac:dyDescent="0.25">
      <c r="A115" s="8">
        <v>2006</v>
      </c>
      <c r="B115" s="8">
        <v>6</v>
      </c>
      <c r="C115" s="11">
        <v>1729</v>
      </c>
      <c r="D115" s="11">
        <v>1186</v>
      </c>
      <c r="E115" s="11">
        <v>1282</v>
      </c>
      <c r="F115" s="11">
        <v>1471</v>
      </c>
      <c r="G115" s="11">
        <v>773.2</v>
      </c>
      <c r="H115" s="11">
        <v>1730</v>
      </c>
      <c r="I115" s="30">
        <v>974.5</v>
      </c>
      <c r="J115" s="11">
        <v>890.7</v>
      </c>
      <c r="K115" s="11">
        <v>380.1</v>
      </c>
      <c r="W115" s="11">
        <v>1993</v>
      </c>
      <c r="X115" s="11">
        <v>6</v>
      </c>
      <c r="Y115" s="11">
        <v>1318</v>
      </c>
      <c r="Z115" s="11">
        <v>942.1</v>
      </c>
      <c r="AA115" s="11">
        <v>970.8</v>
      </c>
      <c r="AB115" s="11">
        <v>1084</v>
      </c>
      <c r="AC115" s="11">
        <v>620</v>
      </c>
      <c r="AD115" s="11">
        <v>1301</v>
      </c>
      <c r="AE115" s="30">
        <v>748</v>
      </c>
      <c r="AF115" s="11">
        <v>666.5</v>
      </c>
      <c r="AG115" s="11">
        <v>318.89999999999998</v>
      </c>
    </row>
    <row r="116" spans="1:33" x14ac:dyDescent="0.25">
      <c r="A116" s="8">
        <v>2006</v>
      </c>
      <c r="B116" s="8">
        <v>7</v>
      </c>
      <c r="C116" s="11">
        <v>728.1</v>
      </c>
      <c r="D116" s="11">
        <v>515.20000000000005</v>
      </c>
      <c r="E116" s="11">
        <v>522.20000000000005</v>
      </c>
      <c r="F116" s="11">
        <v>546</v>
      </c>
      <c r="G116" s="11">
        <v>287.89999999999998</v>
      </c>
      <c r="H116" s="11">
        <v>719.1</v>
      </c>
      <c r="I116" s="30">
        <v>406.4</v>
      </c>
      <c r="J116" s="11">
        <v>326.3</v>
      </c>
      <c r="K116" s="11">
        <v>123.7</v>
      </c>
      <c r="W116" s="11">
        <v>1993</v>
      </c>
      <c r="X116" s="11">
        <v>7</v>
      </c>
      <c r="Y116" s="11">
        <v>117</v>
      </c>
      <c r="Z116" s="11">
        <v>65.61</v>
      </c>
      <c r="AA116" s="11">
        <v>82.76</v>
      </c>
      <c r="AB116" s="11">
        <v>86.92</v>
      </c>
      <c r="AC116" s="11">
        <v>57.56</v>
      </c>
      <c r="AD116" s="11">
        <v>115.4</v>
      </c>
      <c r="AE116" s="30">
        <v>53.71</v>
      </c>
      <c r="AF116" s="11">
        <v>45.16</v>
      </c>
      <c r="AG116" s="11">
        <v>24.99</v>
      </c>
    </row>
    <row r="117" spans="1:33" x14ac:dyDescent="0.25">
      <c r="A117" s="8">
        <v>2007</v>
      </c>
      <c r="B117" s="8">
        <v>3</v>
      </c>
      <c r="C117" s="11">
        <v>1379</v>
      </c>
      <c r="D117" s="11">
        <v>1025</v>
      </c>
      <c r="E117" s="11">
        <v>992.2</v>
      </c>
      <c r="F117" s="11">
        <v>1196</v>
      </c>
      <c r="G117" s="11">
        <v>613.20000000000005</v>
      </c>
      <c r="H117" s="11">
        <v>1360</v>
      </c>
      <c r="I117" s="30">
        <v>795.3</v>
      </c>
      <c r="J117" s="11">
        <v>737.9</v>
      </c>
      <c r="K117" s="11">
        <v>326.89999999999998</v>
      </c>
      <c r="W117" s="11">
        <v>1993</v>
      </c>
      <c r="X117" s="11">
        <v>8</v>
      </c>
      <c r="Y117" s="11">
        <v>1.3560000000000001</v>
      </c>
      <c r="Z117" s="11">
        <v>1.034</v>
      </c>
      <c r="AA117" s="11">
        <v>1.244</v>
      </c>
      <c r="AB117" s="11">
        <v>1.359</v>
      </c>
      <c r="AC117" s="11">
        <v>1.266</v>
      </c>
      <c r="AD117" s="11">
        <v>1.335</v>
      </c>
      <c r="AE117" s="30">
        <v>1.0009999999999999</v>
      </c>
      <c r="AF117" s="11">
        <v>1.153</v>
      </c>
      <c r="AG117" s="11">
        <v>1.083</v>
      </c>
    </row>
    <row r="118" spans="1:33" x14ac:dyDescent="0.25">
      <c r="A118" s="8">
        <v>2007</v>
      </c>
      <c r="B118" s="8">
        <v>4</v>
      </c>
      <c r="C118" s="11">
        <v>785.3</v>
      </c>
      <c r="D118" s="11">
        <v>570.9</v>
      </c>
      <c r="E118" s="11">
        <v>573.5</v>
      </c>
      <c r="F118" s="11">
        <v>628.70000000000005</v>
      </c>
      <c r="G118" s="11">
        <v>320.5</v>
      </c>
      <c r="H118" s="11">
        <v>777.4</v>
      </c>
      <c r="I118" s="30">
        <v>437.5</v>
      </c>
      <c r="J118" s="11">
        <v>372.5</v>
      </c>
      <c r="K118" s="11">
        <v>148</v>
      </c>
      <c r="W118" s="11">
        <v>1993</v>
      </c>
      <c r="X118" s="11">
        <v>9</v>
      </c>
      <c r="Y118" s="11">
        <v>49.4</v>
      </c>
      <c r="Z118" s="11">
        <v>28.14</v>
      </c>
      <c r="AA118" s="11">
        <v>36.21</v>
      </c>
      <c r="AB118" s="11">
        <v>30.14</v>
      </c>
      <c r="AC118" s="11">
        <v>21.27</v>
      </c>
      <c r="AD118" s="11">
        <v>48.43</v>
      </c>
      <c r="AE118" s="30">
        <v>24.17</v>
      </c>
      <c r="AF118" s="11">
        <v>18.690000000000001</v>
      </c>
      <c r="AG118" s="11">
        <v>10.1</v>
      </c>
    </row>
    <row r="119" spans="1:33" x14ac:dyDescent="0.25">
      <c r="A119" s="8">
        <v>2007</v>
      </c>
      <c r="B119" s="8">
        <v>5</v>
      </c>
      <c r="C119" s="11">
        <v>815.7</v>
      </c>
      <c r="D119" s="11">
        <v>511.2</v>
      </c>
      <c r="E119" s="11">
        <v>588.6</v>
      </c>
      <c r="F119" s="11">
        <v>663.2</v>
      </c>
      <c r="G119" s="11">
        <v>336.4</v>
      </c>
      <c r="H119" s="11">
        <v>806.6</v>
      </c>
      <c r="I119" s="30">
        <v>403.4</v>
      </c>
      <c r="J119" s="11">
        <v>360.8</v>
      </c>
      <c r="K119" s="11">
        <v>144.5</v>
      </c>
      <c r="W119" s="11">
        <v>1993</v>
      </c>
      <c r="X119" s="11">
        <v>10</v>
      </c>
      <c r="Y119" s="11">
        <v>2.0670000000000002</v>
      </c>
      <c r="Z119" s="11">
        <v>1.9430000000000001</v>
      </c>
      <c r="AA119" s="11">
        <v>2.0179999999999998</v>
      </c>
      <c r="AB119" s="11">
        <v>1.615</v>
      </c>
      <c r="AC119" s="11">
        <v>1.8580000000000001</v>
      </c>
      <c r="AD119" s="11">
        <v>2.073</v>
      </c>
      <c r="AE119" s="30">
        <v>1.917</v>
      </c>
      <c r="AF119" s="11">
        <v>1.554</v>
      </c>
      <c r="AG119" s="11">
        <v>1.6180000000000001</v>
      </c>
    </row>
    <row r="120" spans="1:33" x14ac:dyDescent="0.25">
      <c r="A120" s="8">
        <v>2007</v>
      </c>
      <c r="B120" s="8">
        <v>6</v>
      </c>
      <c r="C120" s="11">
        <v>185.7</v>
      </c>
      <c r="D120" s="11">
        <v>103.8</v>
      </c>
      <c r="E120" s="11">
        <v>130.80000000000001</v>
      </c>
      <c r="F120" s="11">
        <v>135.69999999999999</v>
      </c>
      <c r="G120" s="11">
        <v>66.97</v>
      </c>
      <c r="H120" s="11">
        <v>184</v>
      </c>
      <c r="I120" s="30">
        <v>81.56</v>
      </c>
      <c r="J120" s="11">
        <v>65.83</v>
      </c>
      <c r="K120" s="11">
        <v>22.52</v>
      </c>
      <c r="W120" s="11">
        <v>1993</v>
      </c>
      <c r="X120" s="11">
        <v>11</v>
      </c>
      <c r="Y120" s="11">
        <v>260.39999999999998</v>
      </c>
      <c r="Z120" s="11">
        <v>179.3</v>
      </c>
      <c r="AA120" s="11">
        <v>181.5</v>
      </c>
      <c r="AB120" s="11">
        <v>186.6</v>
      </c>
      <c r="AC120" s="11">
        <v>114.6</v>
      </c>
      <c r="AD120" s="11">
        <v>257.2</v>
      </c>
      <c r="AE120" s="30">
        <v>137.6</v>
      </c>
      <c r="AF120" s="11">
        <v>106.3</v>
      </c>
      <c r="AG120" s="11">
        <v>50.25</v>
      </c>
    </row>
    <row r="121" spans="1:33" x14ac:dyDescent="0.25">
      <c r="A121" s="8">
        <v>2007</v>
      </c>
      <c r="B121" s="8">
        <v>7</v>
      </c>
      <c r="C121" s="11">
        <v>710.2</v>
      </c>
      <c r="D121" s="11">
        <v>521.6</v>
      </c>
      <c r="E121" s="11">
        <v>510.2</v>
      </c>
      <c r="F121" s="11">
        <v>566.20000000000005</v>
      </c>
      <c r="G121" s="11">
        <v>305.60000000000002</v>
      </c>
      <c r="H121" s="11">
        <v>700.3</v>
      </c>
      <c r="I121" s="30">
        <v>412.8</v>
      </c>
      <c r="J121" s="11">
        <v>357.1</v>
      </c>
      <c r="K121" s="11">
        <v>135.9</v>
      </c>
      <c r="W121" s="11">
        <v>1993</v>
      </c>
      <c r="X121" s="11">
        <v>12</v>
      </c>
      <c r="Y121" s="11">
        <v>110.1</v>
      </c>
      <c r="Z121" s="11">
        <v>70.44</v>
      </c>
      <c r="AA121" s="11">
        <v>72.239999999999995</v>
      </c>
      <c r="AB121" s="11">
        <v>85.07</v>
      </c>
      <c r="AC121" s="11">
        <v>50.41</v>
      </c>
      <c r="AD121" s="11">
        <v>108.5</v>
      </c>
      <c r="AE121" s="30">
        <v>52.2</v>
      </c>
      <c r="AF121" s="11">
        <v>43.22</v>
      </c>
      <c r="AG121" s="11">
        <v>20.87</v>
      </c>
    </row>
    <row r="122" spans="1:33" x14ac:dyDescent="0.25">
      <c r="A122" s="8">
        <v>2008</v>
      </c>
      <c r="B122" s="8">
        <v>3</v>
      </c>
      <c r="C122" s="11">
        <v>2038</v>
      </c>
      <c r="D122" s="11">
        <v>1629</v>
      </c>
      <c r="E122" s="11">
        <v>1454</v>
      </c>
      <c r="F122" s="11">
        <v>1782</v>
      </c>
      <c r="G122" s="11">
        <v>922.2</v>
      </c>
      <c r="H122" s="11">
        <v>2012</v>
      </c>
      <c r="I122" s="30">
        <v>1248</v>
      </c>
      <c r="J122" s="11">
        <v>1159</v>
      </c>
      <c r="K122" s="11">
        <v>518.6</v>
      </c>
      <c r="W122" s="11">
        <v>1994</v>
      </c>
      <c r="X122" s="11">
        <v>1</v>
      </c>
      <c r="Y122" s="11">
        <v>674.2</v>
      </c>
      <c r="Z122" s="11">
        <v>452.2</v>
      </c>
      <c r="AA122" s="11">
        <v>461</v>
      </c>
      <c r="AB122" s="11">
        <v>602.6</v>
      </c>
      <c r="AC122" s="11">
        <v>295</v>
      </c>
      <c r="AD122" s="11">
        <v>663</v>
      </c>
      <c r="AE122" s="30">
        <v>346.9</v>
      </c>
      <c r="AF122" s="11">
        <v>335</v>
      </c>
      <c r="AG122" s="11">
        <v>146.5</v>
      </c>
    </row>
    <row r="123" spans="1:33" x14ac:dyDescent="0.25">
      <c r="A123" s="8">
        <v>2008</v>
      </c>
      <c r="B123" s="8">
        <v>4</v>
      </c>
      <c r="C123" s="11">
        <v>318.10000000000002</v>
      </c>
      <c r="D123" s="11">
        <v>175.1</v>
      </c>
      <c r="E123" s="11">
        <v>220.7</v>
      </c>
      <c r="F123" s="11">
        <v>232.3</v>
      </c>
      <c r="G123" s="11">
        <v>143.9</v>
      </c>
      <c r="H123" s="11">
        <v>313</v>
      </c>
      <c r="I123" s="30">
        <v>140.69999999999999</v>
      </c>
      <c r="J123" s="11">
        <v>113.2</v>
      </c>
      <c r="K123" s="11">
        <v>54.22</v>
      </c>
      <c r="W123" s="11">
        <v>1994</v>
      </c>
      <c r="X123" s="11">
        <v>2</v>
      </c>
      <c r="Y123" s="11">
        <v>441.6</v>
      </c>
      <c r="Z123" s="11">
        <v>285.2</v>
      </c>
      <c r="AA123" s="11">
        <v>308</v>
      </c>
      <c r="AB123" s="11">
        <v>399.3</v>
      </c>
      <c r="AC123" s="11">
        <v>210.7</v>
      </c>
      <c r="AD123" s="11">
        <v>436.2</v>
      </c>
      <c r="AE123" s="30">
        <v>225.8</v>
      </c>
      <c r="AF123" s="11">
        <v>217.8</v>
      </c>
      <c r="AG123" s="11">
        <v>110.1</v>
      </c>
    </row>
    <row r="124" spans="1:33" x14ac:dyDescent="0.25">
      <c r="A124" s="8">
        <v>2008</v>
      </c>
      <c r="B124" s="8">
        <v>5</v>
      </c>
      <c r="C124" s="11">
        <v>997.3</v>
      </c>
      <c r="D124" s="11">
        <v>538.20000000000005</v>
      </c>
      <c r="E124" s="11">
        <v>703.4</v>
      </c>
      <c r="F124" s="11">
        <v>742.5</v>
      </c>
      <c r="G124" s="11">
        <v>435.4</v>
      </c>
      <c r="H124" s="11">
        <v>982.8</v>
      </c>
      <c r="I124" s="30">
        <v>439.4</v>
      </c>
      <c r="J124" s="11">
        <v>365.9</v>
      </c>
      <c r="K124" s="11">
        <v>165</v>
      </c>
      <c r="W124" s="11">
        <v>1994</v>
      </c>
      <c r="X124" s="11">
        <v>3</v>
      </c>
      <c r="Y124" s="11">
        <v>283</v>
      </c>
      <c r="Z124" s="11">
        <v>176.7</v>
      </c>
      <c r="AA124" s="11">
        <v>191.1</v>
      </c>
      <c r="AB124" s="11">
        <v>250.3</v>
      </c>
      <c r="AC124" s="11">
        <v>123.9</v>
      </c>
      <c r="AD124" s="11">
        <v>279.10000000000002</v>
      </c>
      <c r="AE124" s="30">
        <v>137.4</v>
      </c>
      <c r="AF124" s="11">
        <v>132.30000000000001</v>
      </c>
      <c r="AG124" s="11">
        <v>58.52</v>
      </c>
    </row>
    <row r="125" spans="1:33" x14ac:dyDescent="0.25">
      <c r="A125" s="8">
        <v>2008</v>
      </c>
      <c r="B125" s="8">
        <v>6</v>
      </c>
      <c r="C125" s="11">
        <v>1919</v>
      </c>
      <c r="D125" s="11">
        <v>1164</v>
      </c>
      <c r="E125" s="11">
        <v>1355</v>
      </c>
      <c r="F125" s="11">
        <v>1492</v>
      </c>
      <c r="G125" s="11">
        <v>811.6</v>
      </c>
      <c r="H125" s="11">
        <v>1884</v>
      </c>
      <c r="I125" s="30">
        <v>941.6</v>
      </c>
      <c r="J125" s="11">
        <v>811.5</v>
      </c>
      <c r="K125" s="11">
        <v>345.3</v>
      </c>
      <c r="W125" s="11">
        <v>1994</v>
      </c>
      <c r="X125" s="11">
        <v>4</v>
      </c>
      <c r="Y125" s="11">
        <v>986.3</v>
      </c>
      <c r="Z125" s="11">
        <v>642</v>
      </c>
      <c r="AA125" s="11">
        <v>696.8</v>
      </c>
      <c r="AB125" s="11">
        <v>791.9</v>
      </c>
      <c r="AC125" s="11">
        <v>436.6</v>
      </c>
      <c r="AD125" s="11">
        <v>971.7</v>
      </c>
      <c r="AE125" s="30">
        <v>512.6</v>
      </c>
      <c r="AF125" s="11">
        <v>455.7</v>
      </c>
      <c r="AG125" s="11">
        <v>200.8</v>
      </c>
    </row>
    <row r="126" spans="1:33" x14ac:dyDescent="0.25">
      <c r="A126" s="8">
        <v>2008</v>
      </c>
      <c r="B126" s="8">
        <v>7</v>
      </c>
      <c r="C126" s="11">
        <v>206.5</v>
      </c>
      <c r="D126" s="11">
        <v>129.5</v>
      </c>
      <c r="E126" s="11">
        <v>155.5</v>
      </c>
      <c r="F126" s="11">
        <v>155.4</v>
      </c>
      <c r="G126" s="11">
        <v>82.91</v>
      </c>
      <c r="H126" s="11">
        <v>204.6</v>
      </c>
      <c r="I126" s="30">
        <v>108.3</v>
      </c>
      <c r="J126" s="11">
        <v>89.32</v>
      </c>
      <c r="K126" s="11">
        <v>37.42</v>
      </c>
      <c r="W126" s="11">
        <v>1994</v>
      </c>
      <c r="X126" s="11">
        <v>5</v>
      </c>
      <c r="Y126" s="11">
        <v>72.42</v>
      </c>
      <c r="Z126" s="11">
        <v>25.47</v>
      </c>
      <c r="AA126" s="11">
        <v>50.74</v>
      </c>
      <c r="AB126" s="11">
        <v>44.11</v>
      </c>
      <c r="AC126" s="11">
        <v>28.03</v>
      </c>
      <c r="AD126" s="11">
        <v>71.62</v>
      </c>
      <c r="AE126" s="30">
        <v>21.51</v>
      </c>
      <c r="AF126" s="11">
        <v>17.600000000000001</v>
      </c>
      <c r="AG126" s="11">
        <v>7.5250000000000004</v>
      </c>
    </row>
    <row r="127" spans="1:33" x14ac:dyDescent="0.25">
      <c r="A127" s="8">
        <v>2009</v>
      </c>
      <c r="B127" s="8">
        <v>3</v>
      </c>
      <c r="C127" s="11">
        <v>813</v>
      </c>
      <c r="D127" s="11">
        <v>654.70000000000005</v>
      </c>
      <c r="E127" s="11">
        <v>580.6</v>
      </c>
      <c r="F127" s="11">
        <v>708.2</v>
      </c>
      <c r="G127" s="11">
        <v>383.7</v>
      </c>
      <c r="H127" s="11">
        <v>802.5</v>
      </c>
      <c r="I127" s="30">
        <v>502.2</v>
      </c>
      <c r="J127" s="11">
        <v>467.7</v>
      </c>
      <c r="K127" s="11">
        <v>219.9</v>
      </c>
      <c r="W127" s="11">
        <v>1994</v>
      </c>
      <c r="X127" s="11">
        <v>6</v>
      </c>
      <c r="Y127" s="11">
        <v>467.5</v>
      </c>
      <c r="Z127" s="11">
        <v>314.7</v>
      </c>
      <c r="AA127" s="11">
        <v>340.3</v>
      </c>
      <c r="AB127" s="11">
        <v>334.8</v>
      </c>
      <c r="AC127" s="11">
        <v>180.2</v>
      </c>
      <c r="AD127" s="11">
        <v>461.1</v>
      </c>
      <c r="AE127" s="30">
        <v>254.5</v>
      </c>
      <c r="AF127" s="11">
        <v>196.7</v>
      </c>
      <c r="AG127" s="11">
        <v>78.77</v>
      </c>
    </row>
    <row r="128" spans="1:33" x14ac:dyDescent="0.25">
      <c r="A128" s="8">
        <v>2009</v>
      </c>
      <c r="B128" s="8">
        <v>4</v>
      </c>
      <c r="C128" s="11">
        <v>256.7</v>
      </c>
      <c r="D128" s="11">
        <v>141</v>
      </c>
      <c r="E128" s="11">
        <v>183.9</v>
      </c>
      <c r="F128" s="11">
        <v>194.4</v>
      </c>
      <c r="G128" s="11">
        <v>116.3</v>
      </c>
      <c r="H128" s="11">
        <v>253.7</v>
      </c>
      <c r="I128" s="30">
        <v>114</v>
      </c>
      <c r="J128" s="11">
        <v>94.39</v>
      </c>
      <c r="K128" s="11">
        <v>46.25</v>
      </c>
      <c r="W128" s="11">
        <v>1994</v>
      </c>
      <c r="X128" s="11">
        <v>7</v>
      </c>
      <c r="Y128" s="11">
        <v>18.22</v>
      </c>
      <c r="Z128" s="11">
        <v>9.7609999999999992</v>
      </c>
      <c r="AA128" s="11">
        <v>14.34</v>
      </c>
      <c r="AB128" s="11">
        <v>13.38</v>
      </c>
      <c r="AC128" s="11">
        <v>10.48</v>
      </c>
      <c r="AD128" s="11">
        <v>18.18</v>
      </c>
      <c r="AE128" s="30">
        <v>8.4809999999999999</v>
      </c>
      <c r="AF128" s="11">
        <v>7.242</v>
      </c>
      <c r="AG128" s="11">
        <v>5.6459999999999999</v>
      </c>
    </row>
    <row r="129" spans="1:33" x14ac:dyDescent="0.25">
      <c r="A129" s="8">
        <v>2009</v>
      </c>
      <c r="B129" s="8">
        <v>5</v>
      </c>
      <c r="C129" s="11">
        <v>412</v>
      </c>
      <c r="D129" s="11">
        <v>222.8</v>
      </c>
      <c r="E129" s="11">
        <v>303.39999999999998</v>
      </c>
      <c r="F129" s="11">
        <v>301.39999999999998</v>
      </c>
      <c r="G129" s="11">
        <v>182.1</v>
      </c>
      <c r="H129" s="11">
        <v>406.9</v>
      </c>
      <c r="I129" s="30">
        <v>183.7</v>
      </c>
      <c r="J129" s="11">
        <v>150.30000000000001</v>
      </c>
      <c r="K129" s="11">
        <v>73.42</v>
      </c>
      <c r="W129" s="11">
        <v>1994</v>
      </c>
      <c r="X129" s="11">
        <v>8</v>
      </c>
      <c r="Y129" s="11">
        <v>479.4</v>
      </c>
      <c r="Z129" s="11">
        <v>370.8</v>
      </c>
      <c r="AA129" s="11">
        <v>360.3</v>
      </c>
      <c r="AB129" s="11">
        <v>359</v>
      </c>
      <c r="AC129" s="11">
        <v>211.5</v>
      </c>
      <c r="AD129" s="11">
        <v>473.2</v>
      </c>
      <c r="AE129" s="30">
        <v>299.2</v>
      </c>
      <c r="AF129" s="11">
        <v>246.3</v>
      </c>
      <c r="AG129" s="11">
        <v>114.8</v>
      </c>
    </row>
    <row r="130" spans="1:33" x14ac:dyDescent="0.25">
      <c r="A130" s="8">
        <v>2009</v>
      </c>
      <c r="B130" s="8">
        <v>6</v>
      </c>
      <c r="C130" s="11">
        <v>388.3</v>
      </c>
      <c r="D130" s="11">
        <v>247</v>
      </c>
      <c r="E130" s="11">
        <v>270.39999999999998</v>
      </c>
      <c r="F130" s="11">
        <v>288.89999999999998</v>
      </c>
      <c r="G130" s="11">
        <v>163.6</v>
      </c>
      <c r="H130" s="11">
        <v>382.3</v>
      </c>
      <c r="I130" s="30">
        <v>196</v>
      </c>
      <c r="J130" s="11">
        <v>157.80000000000001</v>
      </c>
      <c r="K130" s="11">
        <v>67.209999999999994</v>
      </c>
      <c r="W130" s="11">
        <v>1994</v>
      </c>
      <c r="X130" s="11">
        <v>9</v>
      </c>
      <c r="Y130" s="11">
        <v>0.45760000000000001</v>
      </c>
      <c r="Z130" s="11">
        <v>0.45379999999999998</v>
      </c>
      <c r="AA130" s="11">
        <v>0.45579999999999998</v>
      </c>
      <c r="AB130" s="11">
        <v>0.44979999999999998</v>
      </c>
      <c r="AC130" s="11">
        <v>0.62690000000000001</v>
      </c>
      <c r="AD130" s="11">
        <v>0.4284</v>
      </c>
      <c r="AE130" s="30">
        <v>0.45319999999999999</v>
      </c>
      <c r="AF130" s="11">
        <v>0.44740000000000002</v>
      </c>
      <c r="AG130" s="11">
        <v>0.59819999999999995</v>
      </c>
    </row>
    <row r="131" spans="1:33" x14ac:dyDescent="0.25">
      <c r="A131" s="8">
        <v>2009</v>
      </c>
      <c r="B131" s="8">
        <v>7</v>
      </c>
      <c r="C131" s="11">
        <v>74.790000000000006</v>
      </c>
      <c r="D131" s="11">
        <v>41.99</v>
      </c>
      <c r="E131" s="11">
        <v>52.92</v>
      </c>
      <c r="F131" s="11">
        <v>47.54</v>
      </c>
      <c r="G131" s="11">
        <v>30.94</v>
      </c>
      <c r="H131" s="11">
        <v>73.489999999999995</v>
      </c>
      <c r="I131" s="30">
        <v>34.64</v>
      </c>
      <c r="J131" s="11">
        <v>25.88</v>
      </c>
      <c r="K131" s="11">
        <v>12.09</v>
      </c>
      <c r="W131" s="11">
        <v>1994</v>
      </c>
      <c r="X131" s="11">
        <v>10</v>
      </c>
      <c r="Y131" s="11">
        <v>2.2409999999999999E-2</v>
      </c>
      <c r="Z131" s="11">
        <v>2.2329999999999999E-2</v>
      </c>
      <c r="AA131" s="11">
        <v>2.2370000000000001E-2</v>
      </c>
      <c r="AB131" s="11">
        <v>2.4309999999999998E-2</v>
      </c>
      <c r="AC131" s="11">
        <v>4.258E-2</v>
      </c>
      <c r="AD131" s="11">
        <v>2.7980000000000001E-2</v>
      </c>
      <c r="AE131" s="30">
        <v>2.2329999999999999E-2</v>
      </c>
      <c r="AF131" s="11">
        <v>2.4279999999999999E-2</v>
      </c>
      <c r="AG131" s="11">
        <v>4.1860000000000001E-2</v>
      </c>
    </row>
    <row r="132" spans="1:33" x14ac:dyDescent="0.25">
      <c r="A132" s="8">
        <v>2010</v>
      </c>
      <c r="B132" s="8">
        <v>3</v>
      </c>
      <c r="C132" s="11">
        <v>316.2</v>
      </c>
      <c r="D132" s="11">
        <v>200</v>
      </c>
      <c r="E132" s="11">
        <v>220.4</v>
      </c>
      <c r="F132" s="11">
        <v>259.60000000000002</v>
      </c>
      <c r="G132" s="11">
        <v>138</v>
      </c>
      <c r="H132" s="11">
        <v>312.89999999999998</v>
      </c>
      <c r="I132" s="30">
        <v>154.1</v>
      </c>
      <c r="J132" s="11">
        <v>134.1</v>
      </c>
      <c r="K132" s="11">
        <v>59.82</v>
      </c>
      <c r="W132" s="11">
        <v>1994</v>
      </c>
      <c r="X132" s="11">
        <v>11</v>
      </c>
      <c r="Y132" s="11">
        <v>26.26</v>
      </c>
      <c r="Z132" s="11">
        <v>14.44</v>
      </c>
      <c r="AA132" s="11">
        <v>19.350000000000001</v>
      </c>
      <c r="AB132" s="11">
        <v>16.309999999999999</v>
      </c>
      <c r="AC132" s="11">
        <v>11.1</v>
      </c>
      <c r="AD132" s="11">
        <v>25.8</v>
      </c>
      <c r="AE132" s="30">
        <v>12.59</v>
      </c>
      <c r="AF132" s="11">
        <v>9.99</v>
      </c>
      <c r="AG132" s="11">
        <v>5.17</v>
      </c>
    </row>
    <row r="133" spans="1:33" x14ac:dyDescent="0.25">
      <c r="A133" s="8">
        <v>2010</v>
      </c>
      <c r="B133" s="8">
        <v>4</v>
      </c>
      <c r="C133" s="11">
        <v>481.4</v>
      </c>
      <c r="D133" s="11">
        <v>308.5</v>
      </c>
      <c r="E133" s="11">
        <v>334.8</v>
      </c>
      <c r="F133" s="11">
        <v>408.3</v>
      </c>
      <c r="G133" s="11">
        <v>220.4</v>
      </c>
      <c r="H133" s="11">
        <v>475.2</v>
      </c>
      <c r="I133" s="30">
        <v>247</v>
      </c>
      <c r="J133" s="11">
        <v>225.1</v>
      </c>
      <c r="K133" s="11">
        <v>107.2</v>
      </c>
      <c r="W133" s="11">
        <v>1994</v>
      </c>
      <c r="X133" s="11">
        <v>12</v>
      </c>
      <c r="Y133" s="11">
        <v>142.9</v>
      </c>
      <c r="Z133" s="11">
        <v>118.6</v>
      </c>
      <c r="AA133" s="11">
        <v>101.9</v>
      </c>
      <c r="AB133" s="11">
        <v>115.8</v>
      </c>
      <c r="AC133" s="11">
        <v>59.46</v>
      </c>
      <c r="AD133" s="11">
        <v>141.30000000000001</v>
      </c>
      <c r="AE133" s="30">
        <v>88.79</v>
      </c>
      <c r="AF133" s="11">
        <v>74.87</v>
      </c>
      <c r="AG133" s="11">
        <v>31.26</v>
      </c>
    </row>
    <row r="134" spans="1:33" x14ac:dyDescent="0.25">
      <c r="A134" s="8">
        <v>2010</v>
      </c>
      <c r="B134" s="8">
        <v>5</v>
      </c>
      <c r="C134" s="11">
        <v>1299</v>
      </c>
      <c r="D134" s="11">
        <v>654.9</v>
      </c>
      <c r="E134" s="11">
        <v>886.5</v>
      </c>
      <c r="F134" s="11">
        <v>1053</v>
      </c>
      <c r="G134" s="11">
        <v>572.9</v>
      </c>
      <c r="H134" s="11">
        <v>1282</v>
      </c>
      <c r="I134" s="30">
        <v>537.20000000000005</v>
      </c>
      <c r="J134" s="11">
        <v>482</v>
      </c>
      <c r="K134" s="11">
        <v>218.9</v>
      </c>
      <c r="W134" s="11">
        <v>1995</v>
      </c>
      <c r="X134" s="11">
        <v>1</v>
      </c>
      <c r="Y134" s="11">
        <v>577.20000000000005</v>
      </c>
      <c r="Z134" s="11">
        <v>420.3</v>
      </c>
      <c r="AA134" s="11">
        <v>400.3</v>
      </c>
      <c r="AB134" s="11">
        <v>491</v>
      </c>
      <c r="AC134" s="11">
        <v>242.5</v>
      </c>
      <c r="AD134" s="11">
        <v>569</v>
      </c>
      <c r="AE134" s="30">
        <v>317.10000000000002</v>
      </c>
      <c r="AF134" s="11">
        <v>289.3</v>
      </c>
      <c r="AG134" s="11">
        <v>120.8</v>
      </c>
    </row>
    <row r="135" spans="1:33" x14ac:dyDescent="0.25">
      <c r="A135" s="8">
        <v>2010</v>
      </c>
      <c r="B135" s="8">
        <v>6</v>
      </c>
      <c r="C135" s="11">
        <v>1357</v>
      </c>
      <c r="D135" s="11">
        <v>768.7</v>
      </c>
      <c r="E135" s="11">
        <v>937.7</v>
      </c>
      <c r="F135" s="11">
        <v>1010</v>
      </c>
      <c r="G135" s="11">
        <v>576.9</v>
      </c>
      <c r="H135" s="11">
        <v>1333</v>
      </c>
      <c r="I135" s="30">
        <v>628.29999999999995</v>
      </c>
      <c r="J135" s="11">
        <v>521</v>
      </c>
      <c r="K135" s="11">
        <v>227</v>
      </c>
      <c r="W135" s="11">
        <v>1995</v>
      </c>
      <c r="X135" s="11">
        <v>2</v>
      </c>
      <c r="Y135" s="11">
        <v>753.8</v>
      </c>
      <c r="Z135" s="11">
        <v>548.6</v>
      </c>
      <c r="AA135" s="11">
        <v>542</v>
      </c>
      <c r="AB135" s="11">
        <v>679.4</v>
      </c>
      <c r="AC135" s="11">
        <v>330.1</v>
      </c>
      <c r="AD135" s="11">
        <v>743.8</v>
      </c>
      <c r="AE135" s="30">
        <v>426.2</v>
      </c>
      <c r="AF135" s="11">
        <v>409.9</v>
      </c>
      <c r="AG135" s="11">
        <v>182</v>
      </c>
    </row>
    <row r="136" spans="1:33" x14ac:dyDescent="0.25">
      <c r="A136" s="8">
        <v>2010</v>
      </c>
      <c r="B136" s="8">
        <v>7</v>
      </c>
      <c r="C136" s="11">
        <v>34.97</v>
      </c>
      <c r="D136" s="11">
        <v>19.8</v>
      </c>
      <c r="E136" s="11">
        <v>27.04</v>
      </c>
      <c r="F136" s="11">
        <v>24.68</v>
      </c>
      <c r="G136" s="11">
        <v>16.82</v>
      </c>
      <c r="H136" s="11">
        <v>34.619999999999997</v>
      </c>
      <c r="I136" s="30">
        <v>17.11</v>
      </c>
      <c r="J136" s="11">
        <v>14.88</v>
      </c>
      <c r="K136" s="11">
        <v>8.859</v>
      </c>
      <c r="W136" s="11">
        <v>1995</v>
      </c>
      <c r="X136" s="11">
        <v>3</v>
      </c>
      <c r="Y136" s="11">
        <v>630.29999999999995</v>
      </c>
      <c r="Z136" s="11">
        <v>485.9</v>
      </c>
      <c r="AA136" s="11">
        <v>437.4</v>
      </c>
      <c r="AB136" s="11">
        <v>556.6</v>
      </c>
      <c r="AC136" s="11">
        <v>278.39999999999998</v>
      </c>
      <c r="AD136" s="11">
        <v>621.79999999999995</v>
      </c>
      <c r="AE136" s="30">
        <v>365.3</v>
      </c>
      <c r="AF136" s="11">
        <v>343.4</v>
      </c>
      <c r="AG136" s="11">
        <v>147.30000000000001</v>
      </c>
    </row>
    <row r="137" spans="1:33" x14ac:dyDescent="0.25">
      <c r="A137" s="8">
        <v>2011</v>
      </c>
      <c r="B137" s="8">
        <v>3</v>
      </c>
      <c r="C137" s="11">
        <v>900.4</v>
      </c>
      <c r="D137" s="11">
        <v>669.2</v>
      </c>
      <c r="E137" s="11">
        <v>656.2</v>
      </c>
      <c r="F137" s="11">
        <v>777.5</v>
      </c>
      <c r="G137" s="11">
        <v>397.2</v>
      </c>
      <c r="H137" s="11">
        <v>888.8</v>
      </c>
      <c r="I137" s="30">
        <v>530.79999999999995</v>
      </c>
      <c r="J137" s="11">
        <v>491.1</v>
      </c>
      <c r="K137" s="11">
        <v>209.6</v>
      </c>
      <c r="W137" s="11">
        <v>1995</v>
      </c>
      <c r="X137" s="11">
        <v>4</v>
      </c>
      <c r="Y137" s="11">
        <v>840.8</v>
      </c>
      <c r="Z137" s="11">
        <v>556.20000000000005</v>
      </c>
      <c r="AA137" s="11">
        <v>605.5</v>
      </c>
      <c r="AB137" s="11">
        <v>671.5</v>
      </c>
      <c r="AC137" s="11">
        <v>372.2</v>
      </c>
      <c r="AD137" s="11">
        <v>828.9</v>
      </c>
      <c r="AE137" s="30">
        <v>439.3</v>
      </c>
      <c r="AF137" s="11">
        <v>382.6</v>
      </c>
      <c r="AG137" s="11">
        <v>178.5</v>
      </c>
    </row>
    <row r="138" spans="1:33" x14ac:dyDescent="0.25">
      <c r="A138" s="8">
        <v>2011</v>
      </c>
      <c r="B138" s="8">
        <v>4</v>
      </c>
      <c r="C138" s="11">
        <v>1701</v>
      </c>
      <c r="D138" s="11">
        <v>1231</v>
      </c>
      <c r="E138" s="11">
        <v>1223</v>
      </c>
      <c r="F138" s="11">
        <v>1398</v>
      </c>
      <c r="G138" s="11">
        <v>746.3</v>
      </c>
      <c r="H138" s="11">
        <v>1676</v>
      </c>
      <c r="I138" s="30">
        <v>964</v>
      </c>
      <c r="J138" s="11">
        <v>862</v>
      </c>
      <c r="K138" s="11">
        <v>371.9</v>
      </c>
      <c r="W138" s="11">
        <v>1995</v>
      </c>
      <c r="X138" s="11">
        <v>5</v>
      </c>
      <c r="Y138" s="11">
        <v>968.1</v>
      </c>
      <c r="Z138" s="11">
        <v>562.1</v>
      </c>
      <c r="AA138" s="11">
        <v>705.4</v>
      </c>
      <c r="AB138" s="11">
        <v>759.2</v>
      </c>
      <c r="AC138" s="11">
        <v>412.6</v>
      </c>
      <c r="AD138" s="11">
        <v>954.7</v>
      </c>
      <c r="AE138" s="30">
        <v>454.1</v>
      </c>
      <c r="AF138" s="11">
        <v>389.6</v>
      </c>
      <c r="AG138" s="11">
        <v>176.8</v>
      </c>
    </row>
    <row r="139" spans="1:33" x14ac:dyDescent="0.25">
      <c r="A139" s="8">
        <v>2011</v>
      </c>
      <c r="B139" s="8">
        <v>5</v>
      </c>
      <c r="C139" s="11">
        <v>2913</v>
      </c>
      <c r="D139" s="11">
        <v>1848</v>
      </c>
      <c r="E139" s="11">
        <v>2180</v>
      </c>
      <c r="F139" s="11">
        <v>2444</v>
      </c>
      <c r="G139" s="11">
        <v>1285</v>
      </c>
      <c r="H139" s="11">
        <v>2872</v>
      </c>
      <c r="I139" s="30">
        <v>1542</v>
      </c>
      <c r="J139" s="11">
        <v>1409</v>
      </c>
      <c r="K139" s="11">
        <v>638.1</v>
      </c>
      <c r="W139" s="11">
        <v>1995</v>
      </c>
      <c r="X139" s="11">
        <v>6</v>
      </c>
      <c r="Y139" s="11">
        <v>705.9</v>
      </c>
      <c r="Z139" s="11">
        <v>416.7</v>
      </c>
      <c r="AA139" s="11">
        <v>497.6</v>
      </c>
      <c r="AB139" s="11">
        <v>517.79999999999995</v>
      </c>
      <c r="AC139" s="11">
        <v>300.7</v>
      </c>
      <c r="AD139" s="11">
        <v>693.9</v>
      </c>
      <c r="AE139" s="30">
        <v>338.1</v>
      </c>
      <c r="AF139" s="11">
        <v>278.7</v>
      </c>
      <c r="AG139" s="11">
        <v>126.6</v>
      </c>
    </row>
    <row r="140" spans="1:33" x14ac:dyDescent="0.25">
      <c r="A140" s="8">
        <v>2011</v>
      </c>
      <c r="B140" s="8">
        <v>6</v>
      </c>
      <c r="C140" s="11">
        <v>452.1</v>
      </c>
      <c r="D140" s="11">
        <v>307</v>
      </c>
      <c r="E140" s="11">
        <v>326.10000000000002</v>
      </c>
      <c r="F140" s="11">
        <v>337.8</v>
      </c>
      <c r="G140" s="11">
        <v>185.1</v>
      </c>
      <c r="H140" s="11">
        <v>446.4</v>
      </c>
      <c r="I140" s="30">
        <v>244.2</v>
      </c>
      <c r="J140" s="11">
        <v>196.9</v>
      </c>
      <c r="K140" s="11">
        <v>77.31</v>
      </c>
      <c r="W140" s="11">
        <v>1995</v>
      </c>
      <c r="X140" s="11">
        <v>7</v>
      </c>
      <c r="Y140" s="11">
        <v>26.63</v>
      </c>
      <c r="Z140" s="11">
        <v>13.11</v>
      </c>
      <c r="AA140" s="11">
        <v>19.399999999999999</v>
      </c>
      <c r="AB140" s="11">
        <v>19.07</v>
      </c>
      <c r="AC140" s="11">
        <v>12.02</v>
      </c>
      <c r="AD140" s="11">
        <v>26.31</v>
      </c>
      <c r="AE140" s="30">
        <v>11.14</v>
      </c>
      <c r="AF140" s="11">
        <v>9.6050000000000004</v>
      </c>
      <c r="AG140" s="11">
        <v>5.3819999999999997</v>
      </c>
    </row>
    <row r="141" spans="1:33" x14ac:dyDescent="0.25">
      <c r="A141" s="8">
        <v>2011</v>
      </c>
      <c r="B141" s="8">
        <v>7</v>
      </c>
      <c r="C141" s="11">
        <v>2454</v>
      </c>
      <c r="D141" s="11">
        <v>1691</v>
      </c>
      <c r="E141" s="11">
        <v>1918</v>
      </c>
      <c r="F141" s="11">
        <v>1964</v>
      </c>
      <c r="G141" s="11">
        <v>1152</v>
      </c>
      <c r="H141" s="11">
        <v>2420</v>
      </c>
      <c r="I141" s="30">
        <v>1488</v>
      </c>
      <c r="J141" s="11">
        <v>1288</v>
      </c>
      <c r="K141" s="11">
        <v>604.79999999999995</v>
      </c>
      <c r="W141" s="11">
        <v>1995</v>
      </c>
      <c r="X141" s="11">
        <v>8</v>
      </c>
      <c r="Y141" s="11">
        <v>94.13</v>
      </c>
      <c r="Z141" s="11">
        <v>51.27</v>
      </c>
      <c r="AA141" s="11">
        <v>66.12</v>
      </c>
      <c r="AB141" s="11">
        <v>60.9</v>
      </c>
      <c r="AC141" s="11">
        <v>35.96</v>
      </c>
      <c r="AD141" s="11">
        <v>92.84</v>
      </c>
      <c r="AE141" s="30">
        <v>41.7</v>
      </c>
      <c r="AF141" s="11">
        <v>31.4</v>
      </c>
      <c r="AG141" s="11">
        <v>13.12</v>
      </c>
    </row>
    <row r="142" spans="1:33" x14ac:dyDescent="0.25">
      <c r="A142" s="8">
        <v>2012</v>
      </c>
      <c r="B142" s="8">
        <v>3</v>
      </c>
      <c r="C142" s="11">
        <v>809.4</v>
      </c>
      <c r="D142" s="11">
        <v>549.70000000000005</v>
      </c>
      <c r="E142" s="11">
        <v>596.29999999999995</v>
      </c>
      <c r="F142" s="11">
        <v>664.2</v>
      </c>
      <c r="G142" s="11">
        <v>308.39999999999998</v>
      </c>
      <c r="H142" s="11">
        <v>803.6</v>
      </c>
      <c r="I142" s="30">
        <v>436.1</v>
      </c>
      <c r="J142" s="11">
        <v>379.7</v>
      </c>
      <c r="K142" s="11">
        <v>136.6</v>
      </c>
      <c r="W142" s="11">
        <v>1995</v>
      </c>
      <c r="X142" s="11">
        <v>9</v>
      </c>
      <c r="Y142" s="11">
        <v>0.44550000000000001</v>
      </c>
      <c r="Z142" s="11">
        <v>0.42980000000000002</v>
      </c>
      <c r="AA142" s="11">
        <v>0.44</v>
      </c>
      <c r="AB142" s="11">
        <v>0.44590000000000002</v>
      </c>
      <c r="AC142" s="11">
        <v>0.37659999999999999</v>
      </c>
      <c r="AD142" s="11">
        <v>0.45490000000000003</v>
      </c>
      <c r="AE142" s="30">
        <v>0.42820000000000003</v>
      </c>
      <c r="AF142" s="11">
        <v>0.43659999999999999</v>
      </c>
      <c r="AG142" s="11">
        <v>0.39500000000000002</v>
      </c>
    </row>
    <row r="143" spans="1:33" x14ac:dyDescent="0.25">
      <c r="A143" s="8">
        <v>2012</v>
      </c>
      <c r="B143" s="8">
        <v>4</v>
      </c>
      <c r="C143" s="11">
        <v>157.5</v>
      </c>
      <c r="D143" s="11">
        <v>65.87</v>
      </c>
      <c r="E143" s="11">
        <v>108.8</v>
      </c>
      <c r="F143" s="11">
        <v>100.7</v>
      </c>
      <c r="G143" s="11">
        <v>64.459999999999994</v>
      </c>
      <c r="H143" s="11">
        <v>154.5</v>
      </c>
      <c r="I143" s="30">
        <v>54.37</v>
      </c>
      <c r="J143" s="11">
        <v>41.97</v>
      </c>
      <c r="K143" s="11">
        <v>18.22</v>
      </c>
      <c r="W143" s="11">
        <v>1995</v>
      </c>
      <c r="X143" s="11">
        <v>10</v>
      </c>
      <c r="Y143" s="11">
        <v>325.3</v>
      </c>
      <c r="Z143" s="11">
        <v>287.10000000000002</v>
      </c>
      <c r="AA143" s="11">
        <v>232.7</v>
      </c>
      <c r="AB143" s="11">
        <v>235.1</v>
      </c>
      <c r="AC143" s="11">
        <v>140.9</v>
      </c>
      <c r="AD143" s="11">
        <v>321.10000000000002</v>
      </c>
      <c r="AE143" s="30">
        <v>216.1</v>
      </c>
      <c r="AF143" s="11">
        <v>164.9</v>
      </c>
      <c r="AG143" s="11">
        <v>70.540000000000006</v>
      </c>
    </row>
    <row r="144" spans="1:33" x14ac:dyDescent="0.25">
      <c r="A144" s="8">
        <v>2012</v>
      </c>
      <c r="B144" s="8">
        <v>5</v>
      </c>
      <c r="C144" s="11">
        <v>301.39999999999998</v>
      </c>
      <c r="D144" s="11">
        <v>123.9</v>
      </c>
      <c r="E144" s="11">
        <v>202.7</v>
      </c>
      <c r="F144" s="11">
        <v>204.4</v>
      </c>
      <c r="G144" s="11">
        <v>124.6</v>
      </c>
      <c r="H144" s="11">
        <v>296</v>
      </c>
      <c r="I144" s="30">
        <v>100.8</v>
      </c>
      <c r="J144" s="11">
        <v>79.489999999999995</v>
      </c>
      <c r="K144" s="11">
        <v>32.950000000000003</v>
      </c>
      <c r="W144" s="11">
        <v>1995</v>
      </c>
      <c r="X144" s="11">
        <v>11</v>
      </c>
      <c r="Y144" s="11">
        <v>166.2</v>
      </c>
      <c r="Z144" s="11">
        <v>118.6</v>
      </c>
      <c r="AA144" s="11">
        <v>117.4</v>
      </c>
      <c r="AB144" s="11">
        <v>124.5</v>
      </c>
      <c r="AC144" s="11">
        <v>67.09</v>
      </c>
      <c r="AD144" s="11">
        <v>164.3</v>
      </c>
      <c r="AE144" s="30">
        <v>91.21</v>
      </c>
      <c r="AF144" s="11">
        <v>74.2</v>
      </c>
      <c r="AG144" s="11">
        <v>31.64</v>
      </c>
    </row>
    <row r="145" spans="1:33" x14ac:dyDescent="0.25">
      <c r="A145" s="8">
        <v>2012</v>
      </c>
      <c r="B145" s="8">
        <v>6</v>
      </c>
      <c r="C145" s="11">
        <v>48.78</v>
      </c>
      <c r="D145" s="11">
        <v>26.94</v>
      </c>
      <c r="E145" s="11">
        <v>38.06</v>
      </c>
      <c r="F145" s="11">
        <v>32.32</v>
      </c>
      <c r="G145" s="11">
        <v>18.79</v>
      </c>
      <c r="H145" s="11">
        <v>48.5</v>
      </c>
      <c r="I145" s="30">
        <v>22.72</v>
      </c>
      <c r="J145" s="11">
        <v>16.34</v>
      </c>
      <c r="K145" s="11">
        <v>7.4960000000000004</v>
      </c>
      <c r="W145" s="11">
        <v>1995</v>
      </c>
      <c r="X145" s="11">
        <v>12</v>
      </c>
      <c r="Y145" s="11">
        <v>123.2</v>
      </c>
      <c r="Z145" s="11">
        <v>88.5</v>
      </c>
      <c r="AA145" s="11">
        <v>81.040000000000006</v>
      </c>
      <c r="AB145" s="11">
        <v>103.8</v>
      </c>
      <c r="AC145" s="11">
        <v>54.74</v>
      </c>
      <c r="AD145" s="11">
        <v>121.6</v>
      </c>
      <c r="AE145" s="30">
        <v>65.16</v>
      </c>
      <c r="AF145" s="11">
        <v>57.16</v>
      </c>
      <c r="AG145" s="11">
        <v>25.34</v>
      </c>
    </row>
    <row r="146" spans="1:33" x14ac:dyDescent="0.25">
      <c r="A146" s="8">
        <v>2012</v>
      </c>
      <c r="B146" s="8">
        <v>7</v>
      </c>
      <c r="C146" s="11">
        <v>3.5230000000000001</v>
      </c>
      <c r="D146" s="11">
        <v>2.4889999999999999</v>
      </c>
      <c r="E146" s="11">
        <v>3.1080000000000001</v>
      </c>
      <c r="F146" s="11">
        <v>2.1629999999999998</v>
      </c>
      <c r="G146" s="11">
        <v>2.2839999999999998</v>
      </c>
      <c r="H146" s="11">
        <v>3.6480000000000001</v>
      </c>
      <c r="I146" s="30">
        <v>2.3759999999999999</v>
      </c>
      <c r="J146" s="11">
        <v>1.7430000000000001</v>
      </c>
      <c r="K146" s="11">
        <v>1.714</v>
      </c>
      <c r="W146" s="11">
        <v>1996</v>
      </c>
      <c r="X146" s="11">
        <v>1</v>
      </c>
      <c r="Y146" s="11">
        <v>1479</v>
      </c>
      <c r="Z146" s="11">
        <v>1083</v>
      </c>
      <c r="AA146" s="11">
        <v>1028</v>
      </c>
      <c r="AB146" s="11">
        <v>1295</v>
      </c>
      <c r="AC146" s="11">
        <v>627</v>
      </c>
      <c r="AD146" s="11">
        <v>1455</v>
      </c>
      <c r="AE146" s="30">
        <v>832.6</v>
      </c>
      <c r="AF146" s="11">
        <v>783.4</v>
      </c>
      <c r="AG146" s="11">
        <v>327.7</v>
      </c>
    </row>
    <row r="147" spans="1:33" x14ac:dyDescent="0.25">
      <c r="A147" s="8">
        <v>2013</v>
      </c>
      <c r="B147" s="8">
        <v>3</v>
      </c>
      <c r="C147" s="11">
        <v>189.6</v>
      </c>
      <c r="D147" s="11">
        <v>96.64</v>
      </c>
      <c r="E147" s="11">
        <v>129.19999999999999</v>
      </c>
      <c r="F147" s="11">
        <v>146</v>
      </c>
      <c r="G147" s="11">
        <v>81.680000000000007</v>
      </c>
      <c r="H147" s="11">
        <v>186.5</v>
      </c>
      <c r="I147" s="30">
        <v>75.23</v>
      </c>
      <c r="J147" s="11">
        <v>65.2</v>
      </c>
      <c r="K147" s="11">
        <v>30.62</v>
      </c>
      <c r="W147" s="11">
        <v>1996</v>
      </c>
      <c r="X147" s="11">
        <v>2</v>
      </c>
      <c r="Y147" s="11">
        <v>299.10000000000002</v>
      </c>
      <c r="Z147" s="11">
        <v>232.5</v>
      </c>
      <c r="AA147" s="11">
        <v>209.2</v>
      </c>
      <c r="AB147" s="11">
        <v>255.1</v>
      </c>
      <c r="AC147" s="11">
        <v>136.30000000000001</v>
      </c>
      <c r="AD147" s="11">
        <v>295</v>
      </c>
      <c r="AE147" s="30">
        <v>173.5</v>
      </c>
      <c r="AF147" s="11">
        <v>155.6</v>
      </c>
      <c r="AG147" s="11">
        <v>73.930000000000007</v>
      </c>
    </row>
    <row r="148" spans="1:33" x14ac:dyDescent="0.25">
      <c r="A148" s="8">
        <v>2013</v>
      </c>
      <c r="B148" s="8">
        <v>4</v>
      </c>
      <c r="C148" s="11">
        <v>1474</v>
      </c>
      <c r="D148" s="11">
        <v>1049</v>
      </c>
      <c r="E148" s="11">
        <v>1091</v>
      </c>
      <c r="F148" s="11">
        <v>1198</v>
      </c>
      <c r="G148" s="11">
        <v>678.1</v>
      </c>
      <c r="H148" s="11">
        <v>1455</v>
      </c>
      <c r="I148" s="30">
        <v>839.5</v>
      </c>
      <c r="J148" s="11">
        <v>746</v>
      </c>
      <c r="K148" s="11">
        <v>343.7</v>
      </c>
      <c r="W148" s="11">
        <v>1996</v>
      </c>
      <c r="X148" s="11">
        <v>3</v>
      </c>
      <c r="Y148" s="11">
        <v>672.1</v>
      </c>
      <c r="Z148" s="11">
        <v>516.20000000000005</v>
      </c>
      <c r="AA148" s="11">
        <v>477.1</v>
      </c>
      <c r="AB148" s="11">
        <v>584.70000000000005</v>
      </c>
      <c r="AC148" s="11">
        <v>294.2</v>
      </c>
      <c r="AD148" s="11">
        <v>665.4</v>
      </c>
      <c r="AE148" s="30">
        <v>391.9</v>
      </c>
      <c r="AF148" s="11">
        <v>363.8</v>
      </c>
      <c r="AG148" s="11">
        <v>156.1</v>
      </c>
    </row>
    <row r="149" spans="1:33" x14ac:dyDescent="0.25">
      <c r="A149" s="8">
        <v>2013</v>
      </c>
      <c r="B149" s="8">
        <v>5</v>
      </c>
      <c r="C149" s="11">
        <v>160.80000000000001</v>
      </c>
      <c r="D149" s="11">
        <v>80.19</v>
      </c>
      <c r="E149" s="11">
        <v>116.8</v>
      </c>
      <c r="F149" s="11">
        <v>109</v>
      </c>
      <c r="G149" s="11">
        <v>60.81</v>
      </c>
      <c r="H149" s="11">
        <v>159.19999999999999</v>
      </c>
      <c r="I149" s="30">
        <v>64.650000000000006</v>
      </c>
      <c r="J149" s="11">
        <v>50.02</v>
      </c>
      <c r="K149" s="11">
        <v>19.25</v>
      </c>
      <c r="W149" s="11">
        <v>1996</v>
      </c>
      <c r="X149" s="11">
        <v>4</v>
      </c>
      <c r="Y149" s="11">
        <v>1199</v>
      </c>
      <c r="Z149" s="11">
        <v>774.7</v>
      </c>
      <c r="AA149" s="11">
        <v>831.2</v>
      </c>
      <c r="AB149" s="11">
        <v>986</v>
      </c>
      <c r="AC149" s="11">
        <v>522.29999999999995</v>
      </c>
      <c r="AD149" s="11">
        <v>1181</v>
      </c>
      <c r="AE149" s="30">
        <v>614.29999999999995</v>
      </c>
      <c r="AF149" s="11">
        <v>560.4</v>
      </c>
      <c r="AG149" s="11">
        <v>243.1</v>
      </c>
    </row>
    <row r="150" spans="1:33" x14ac:dyDescent="0.25">
      <c r="A150" s="8">
        <v>2013</v>
      </c>
      <c r="B150" s="8">
        <v>6</v>
      </c>
      <c r="C150" s="11">
        <v>746.4</v>
      </c>
      <c r="D150" s="11">
        <v>429.2</v>
      </c>
      <c r="E150" s="11">
        <v>540.20000000000005</v>
      </c>
      <c r="F150" s="11">
        <v>567.79999999999995</v>
      </c>
      <c r="G150" s="11">
        <v>294.3</v>
      </c>
      <c r="H150" s="11">
        <v>741.1</v>
      </c>
      <c r="I150" s="30">
        <v>343.8</v>
      </c>
      <c r="J150" s="11">
        <v>283</v>
      </c>
      <c r="K150" s="11">
        <v>107.8</v>
      </c>
      <c r="W150" s="11">
        <v>1996</v>
      </c>
      <c r="X150" s="11">
        <v>5</v>
      </c>
      <c r="Y150" s="11">
        <v>1078</v>
      </c>
      <c r="Z150" s="11">
        <v>631.6</v>
      </c>
      <c r="AA150" s="11">
        <v>770.7</v>
      </c>
      <c r="AB150" s="11">
        <v>841.9</v>
      </c>
      <c r="AC150" s="11">
        <v>490.6</v>
      </c>
      <c r="AD150" s="11">
        <v>1065</v>
      </c>
      <c r="AE150" s="30">
        <v>510</v>
      </c>
      <c r="AF150" s="11">
        <v>446.5</v>
      </c>
      <c r="AG150" s="11">
        <v>207.6</v>
      </c>
    </row>
    <row r="151" spans="1:33" x14ac:dyDescent="0.25">
      <c r="A151" s="8">
        <v>2013</v>
      </c>
      <c r="B151" s="8">
        <v>7</v>
      </c>
      <c r="C151" s="11">
        <v>2206</v>
      </c>
      <c r="D151" s="11">
        <v>1591</v>
      </c>
      <c r="E151" s="11">
        <v>1597</v>
      </c>
      <c r="F151" s="11">
        <v>1790</v>
      </c>
      <c r="G151" s="11">
        <v>961.5</v>
      </c>
      <c r="H151" s="11">
        <v>2176</v>
      </c>
      <c r="I151" s="30">
        <v>1260</v>
      </c>
      <c r="J151" s="11">
        <v>1114</v>
      </c>
      <c r="K151" s="11">
        <v>479.6</v>
      </c>
      <c r="W151" s="11">
        <v>1996</v>
      </c>
      <c r="X151" s="11">
        <v>6</v>
      </c>
      <c r="Y151" s="11">
        <v>560.29999999999995</v>
      </c>
      <c r="Z151" s="11">
        <v>297.2</v>
      </c>
      <c r="AA151" s="11">
        <v>399.8</v>
      </c>
      <c r="AB151" s="11">
        <v>425.8</v>
      </c>
      <c r="AC151" s="11">
        <v>234.5</v>
      </c>
      <c r="AD151" s="11">
        <v>552.70000000000005</v>
      </c>
      <c r="AE151" s="30">
        <v>244.9</v>
      </c>
      <c r="AF151" s="11">
        <v>210.4</v>
      </c>
      <c r="AG151" s="11">
        <v>90.9</v>
      </c>
    </row>
    <row r="152" spans="1:33" x14ac:dyDescent="0.25">
      <c r="A152" s="8">
        <v>2014</v>
      </c>
      <c r="B152" s="8">
        <v>3</v>
      </c>
      <c r="C152" s="11">
        <v>246.1</v>
      </c>
      <c r="D152" s="11">
        <v>136.19999999999999</v>
      </c>
      <c r="E152" s="11">
        <v>166.6</v>
      </c>
      <c r="F152" s="11">
        <v>218.1</v>
      </c>
      <c r="G152" s="11">
        <v>113.7</v>
      </c>
      <c r="H152" s="11">
        <v>242.9</v>
      </c>
      <c r="I152" s="30">
        <v>105.5</v>
      </c>
      <c r="J152" s="11">
        <v>99.96</v>
      </c>
      <c r="K152" s="11">
        <v>47.69</v>
      </c>
      <c r="W152" s="11">
        <v>1996</v>
      </c>
      <c r="X152" s="11">
        <v>7</v>
      </c>
      <c r="Y152" s="11">
        <v>94.94</v>
      </c>
      <c r="Z152" s="11">
        <v>57.59</v>
      </c>
      <c r="AA152" s="11">
        <v>74.56</v>
      </c>
      <c r="AB152" s="11">
        <v>66.069999999999993</v>
      </c>
      <c r="AC152" s="11">
        <v>41.79</v>
      </c>
      <c r="AD152" s="11">
        <v>93.55</v>
      </c>
      <c r="AE152" s="30">
        <v>50.76</v>
      </c>
      <c r="AF152" s="11">
        <v>41.97</v>
      </c>
      <c r="AG152" s="11">
        <v>22.67</v>
      </c>
    </row>
    <row r="153" spans="1:33" x14ac:dyDescent="0.25">
      <c r="A153" s="8">
        <v>2014</v>
      </c>
      <c r="B153" s="8">
        <v>4</v>
      </c>
      <c r="C153" s="11">
        <v>1240</v>
      </c>
      <c r="D153" s="11">
        <v>914.6</v>
      </c>
      <c r="E153" s="11">
        <v>867</v>
      </c>
      <c r="F153" s="11">
        <v>1007</v>
      </c>
      <c r="G153" s="11">
        <v>523.70000000000005</v>
      </c>
      <c r="H153" s="11">
        <v>1221</v>
      </c>
      <c r="I153" s="30">
        <v>705.6</v>
      </c>
      <c r="J153" s="11">
        <v>623.79999999999995</v>
      </c>
      <c r="K153" s="11">
        <v>261</v>
      </c>
      <c r="W153" s="11">
        <v>1996</v>
      </c>
      <c r="X153" s="11">
        <v>8</v>
      </c>
      <c r="Y153" s="11">
        <v>4.7240000000000002</v>
      </c>
      <c r="Z153" s="11">
        <v>2.5790000000000002</v>
      </c>
      <c r="AA153" s="11">
        <v>3.907</v>
      </c>
      <c r="AB153" s="11">
        <v>3.456</v>
      </c>
      <c r="AC153" s="11">
        <v>2.12</v>
      </c>
      <c r="AD153" s="11">
        <v>4.6820000000000004</v>
      </c>
      <c r="AE153" s="30">
        <v>2.3050000000000002</v>
      </c>
      <c r="AF153" s="11">
        <v>2.0670000000000002</v>
      </c>
      <c r="AG153" s="11">
        <v>1.2270000000000001</v>
      </c>
    </row>
    <row r="154" spans="1:33" x14ac:dyDescent="0.25">
      <c r="A154" s="8">
        <v>2014</v>
      </c>
      <c r="B154" s="8">
        <v>5</v>
      </c>
      <c r="C154" s="11">
        <v>795</v>
      </c>
      <c r="D154" s="11">
        <v>485.3</v>
      </c>
      <c r="E154" s="11">
        <v>540.70000000000005</v>
      </c>
      <c r="F154" s="11">
        <v>636</v>
      </c>
      <c r="G154" s="11">
        <v>317.10000000000002</v>
      </c>
      <c r="H154" s="11">
        <v>784.5</v>
      </c>
      <c r="I154" s="30">
        <v>380.5</v>
      </c>
      <c r="J154" s="11">
        <v>334.5</v>
      </c>
      <c r="K154" s="11">
        <v>124.5</v>
      </c>
      <c r="W154" s="11">
        <v>1996</v>
      </c>
      <c r="X154" s="11">
        <v>9</v>
      </c>
      <c r="Y154" s="11">
        <v>369.8</v>
      </c>
      <c r="Z154" s="11">
        <v>271.2</v>
      </c>
      <c r="AA154" s="11">
        <v>259.39999999999998</v>
      </c>
      <c r="AB154" s="11">
        <v>257.3</v>
      </c>
      <c r="AC154" s="11">
        <v>159.1</v>
      </c>
      <c r="AD154" s="11">
        <v>363.6</v>
      </c>
      <c r="AE154" s="30">
        <v>213.8</v>
      </c>
      <c r="AF154" s="11">
        <v>163.19999999999999</v>
      </c>
      <c r="AG154" s="11">
        <v>73.58</v>
      </c>
    </row>
    <row r="155" spans="1:33" x14ac:dyDescent="0.25">
      <c r="A155" s="8">
        <v>2014</v>
      </c>
      <c r="B155" s="8">
        <v>6</v>
      </c>
      <c r="C155" s="11">
        <v>1522</v>
      </c>
      <c r="D155" s="11">
        <v>1042</v>
      </c>
      <c r="E155" s="11">
        <v>1088</v>
      </c>
      <c r="F155" s="11">
        <v>1197</v>
      </c>
      <c r="G155" s="11">
        <v>624.20000000000005</v>
      </c>
      <c r="H155" s="11">
        <v>1503</v>
      </c>
      <c r="I155" s="30">
        <v>822.4</v>
      </c>
      <c r="J155" s="11">
        <v>700.8</v>
      </c>
      <c r="K155" s="11">
        <v>282.2</v>
      </c>
      <c r="W155" s="11">
        <v>1996</v>
      </c>
      <c r="X155" s="11">
        <v>10</v>
      </c>
      <c r="Y155" s="11">
        <v>15.13</v>
      </c>
      <c r="Z155" s="11">
        <v>8.4629999999999992</v>
      </c>
      <c r="AA155" s="11">
        <v>10.46</v>
      </c>
      <c r="AB155" s="11">
        <v>9.3490000000000002</v>
      </c>
      <c r="AC155" s="11">
        <v>8.0670000000000002</v>
      </c>
      <c r="AD155" s="11">
        <v>15.07</v>
      </c>
      <c r="AE155" s="30">
        <v>7.0629999999999997</v>
      </c>
      <c r="AF155" s="11">
        <v>5.5490000000000004</v>
      </c>
      <c r="AG155" s="11">
        <v>3.9489999999999998</v>
      </c>
    </row>
    <row r="156" spans="1:33" x14ac:dyDescent="0.25">
      <c r="A156" s="8">
        <v>2014</v>
      </c>
      <c r="B156" s="8">
        <v>7</v>
      </c>
      <c r="C156" s="11">
        <v>411.8</v>
      </c>
      <c r="D156" s="11">
        <v>311.8</v>
      </c>
      <c r="E156" s="11">
        <v>290.10000000000002</v>
      </c>
      <c r="F156" s="11">
        <v>320.2</v>
      </c>
      <c r="G156" s="11">
        <v>188.7</v>
      </c>
      <c r="H156" s="11">
        <v>406.1</v>
      </c>
      <c r="I156" s="30">
        <v>243</v>
      </c>
      <c r="J156" s="11">
        <v>205.5</v>
      </c>
      <c r="K156" s="11">
        <v>92</v>
      </c>
      <c r="W156" s="11">
        <v>1996</v>
      </c>
      <c r="X156" s="11">
        <v>11</v>
      </c>
      <c r="Y156" s="11">
        <v>218.7</v>
      </c>
      <c r="Z156" s="11">
        <v>159.6</v>
      </c>
      <c r="AA156" s="11">
        <v>144.80000000000001</v>
      </c>
      <c r="AB156" s="11">
        <v>199.7</v>
      </c>
      <c r="AC156" s="11">
        <v>85.55</v>
      </c>
      <c r="AD156" s="11">
        <v>216.1</v>
      </c>
      <c r="AE156" s="30">
        <v>116.3</v>
      </c>
      <c r="AF156" s="11">
        <v>117.4</v>
      </c>
      <c r="AG156" s="11">
        <v>42.01</v>
      </c>
    </row>
    <row r="157" spans="1:33" x14ac:dyDescent="0.25">
      <c r="A157" s="8">
        <v>2015</v>
      </c>
      <c r="B157" s="8">
        <v>3</v>
      </c>
      <c r="C157" s="11">
        <v>580.1</v>
      </c>
      <c r="D157" s="11">
        <v>427</v>
      </c>
      <c r="E157" s="11">
        <v>411.4</v>
      </c>
      <c r="F157" s="11">
        <v>514.70000000000005</v>
      </c>
      <c r="G157" s="11">
        <v>252.3</v>
      </c>
      <c r="H157" s="11">
        <v>573.79999999999995</v>
      </c>
      <c r="I157" s="30">
        <v>330.9</v>
      </c>
      <c r="J157" s="11">
        <v>314.89999999999998</v>
      </c>
      <c r="K157" s="11">
        <v>131.80000000000001</v>
      </c>
      <c r="W157" s="11">
        <v>1996</v>
      </c>
      <c r="X157" s="11">
        <v>12</v>
      </c>
      <c r="Y157" s="11">
        <v>966.5</v>
      </c>
      <c r="Z157" s="11">
        <v>800.8</v>
      </c>
      <c r="AA157" s="11">
        <v>667.8</v>
      </c>
      <c r="AB157" s="11">
        <v>812.2</v>
      </c>
      <c r="AC157" s="11">
        <v>419.1</v>
      </c>
      <c r="AD157" s="11">
        <v>951.6</v>
      </c>
      <c r="AE157" s="30">
        <v>592.79999999999995</v>
      </c>
      <c r="AF157" s="11">
        <v>530.70000000000005</v>
      </c>
      <c r="AG157" s="11">
        <v>221.2</v>
      </c>
    </row>
    <row r="158" spans="1:33" x14ac:dyDescent="0.25">
      <c r="A158" s="8">
        <v>2015</v>
      </c>
      <c r="B158" s="8">
        <v>4</v>
      </c>
      <c r="C158" s="11">
        <v>196.5</v>
      </c>
      <c r="D158" s="11">
        <v>103.7</v>
      </c>
      <c r="E158" s="11">
        <v>132.69999999999999</v>
      </c>
      <c r="F158" s="11">
        <v>150</v>
      </c>
      <c r="G158" s="11">
        <v>85.99</v>
      </c>
      <c r="H158" s="11">
        <v>193.4</v>
      </c>
      <c r="I158" s="30">
        <v>81.290000000000006</v>
      </c>
      <c r="J158" s="11">
        <v>70.02</v>
      </c>
      <c r="K158" s="11">
        <v>32.49</v>
      </c>
      <c r="W158" s="11">
        <v>1997</v>
      </c>
      <c r="X158" s="11">
        <v>1</v>
      </c>
      <c r="Y158" s="11">
        <v>364.1</v>
      </c>
      <c r="Z158" s="11">
        <v>272.2</v>
      </c>
      <c r="AA158" s="11">
        <v>263.2</v>
      </c>
      <c r="AB158" s="11">
        <v>326.39999999999998</v>
      </c>
      <c r="AC158" s="11">
        <v>161.80000000000001</v>
      </c>
      <c r="AD158" s="11">
        <v>358.5</v>
      </c>
      <c r="AE158" s="30">
        <v>212.9</v>
      </c>
      <c r="AF158" s="11">
        <v>204.8</v>
      </c>
      <c r="AG158" s="11">
        <v>91.58</v>
      </c>
    </row>
    <row r="159" spans="1:33" x14ac:dyDescent="0.25">
      <c r="A159" s="8">
        <v>2015</v>
      </c>
      <c r="B159" s="8">
        <v>5</v>
      </c>
      <c r="C159" s="11">
        <v>363.8</v>
      </c>
      <c r="D159" s="11">
        <v>216.6</v>
      </c>
      <c r="E159" s="11">
        <v>253.5</v>
      </c>
      <c r="F159" s="11">
        <v>270.39999999999998</v>
      </c>
      <c r="G159" s="11">
        <v>141.6</v>
      </c>
      <c r="H159" s="11">
        <v>358.5</v>
      </c>
      <c r="I159" s="30">
        <v>171.9</v>
      </c>
      <c r="J159" s="11">
        <v>144.19999999999999</v>
      </c>
      <c r="K159" s="11">
        <v>57.4</v>
      </c>
      <c r="W159" s="11">
        <v>1997</v>
      </c>
      <c r="X159" s="11">
        <v>2</v>
      </c>
      <c r="Y159" s="11">
        <v>1908</v>
      </c>
      <c r="Z159" s="11">
        <v>1471</v>
      </c>
      <c r="AA159" s="11">
        <v>1386</v>
      </c>
      <c r="AB159" s="11">
        <v>1723</v>
      </c>
      <c r="AC159" s="11">
        <v>874.2</v>
      </c>
      <c r="AD159" s="11">
        <v>1880</v>
      </c>
      <c r="AE159" s="30">
        <v>1163</v>
      </c>
      <c r="AF159" s="11">
        <v>1119</v>
      </c>
      <c r="AG159" s="11">
        <v>505</v>
      </c>
    </row>
    <row r="160" spans="1:33" x14ac:dyDescent="0.25">
      <c r="A160" s="8">
        <v>2015</v>
      </c>
      <c r="B160" s="8">
        <v>6</v>
      </c>
      <c r="C160" s="11">
        <v>1231</v>
      </c>
      <c r="D160" s="11">
        <v>875.5</v>
      </c>
      <c r="E160" s="11">
        <v>883.4</v>
      </c>
      <c r="F160" s="11">
        <v>1003</v>
      </c>
      <c r="G160" s="11">
        <v>530.29999999999995</v>
      </c>
      <c r="H160" s="11">
        <v>1215</v>
      </c>
      <c r="I160" s="30">
        <v>692.2</v>
      </c>
      <c r="J160" s="11">
        <v>622.9</v>
      </c>
      <c r="K160" s="11">
        <v>262.2</v>
      </c>
      <c r="W160" s="11">
        <v>1997</v>
      </c>
      <c r="X160" s="11">
        <v>3</v>
      </c>
      <c r="Y160" s="11">
        <v>486.1</v>
      </c>
      <c r="Z160" s="11">
        <v>337.9</v>
      </c>
      <c r="AA160" s="11">
        <v>343</v>
      </c>
      <c r="AB160" s="11">
        <v>375.1</v>
      </c>
      <c r="AC160" s="11">
        <v>218.4</v>
      </c>
      <c r="AD160" s="11">
        <v>479.7</v>
      </c>
      <c r="AE160" s="30">
        <v>263.2</v>
      </c>
      <c r="AF160" s="11">
        <v>218.3</v>
      </c>
      <c r="AG160" s="11">
        <v>99.92</v>
      </c>
    </row>
    <row r="161" spans="1:33" x14ac:dyDescent="0.25">
      <c r="A161" s="8">
        <v>2015</v>
      </c>
      <c r="B161" s="8">
        <v>7</v>
      </c>
      <c r="C161" s="11">
        <v>1419</v>
      </c>
      <c r="D161" s="11">
        <v>970.1</v>
      </c>
      <c r="E161" s="11">
        <v>1017</v>
      </c>
      <c r="F161" s="11">
        <v>1172</v>
      </c>
      <c r="G161" s="11">
        <v>640.70000000000005</v>
      </c>
      <c r="H161" s="11">
        <v>1402</v>
      </c>
      <c r="I161" s="30">
        <v>778.7</v>
      </c>
      <c r="J161" s="11">
        <v>697.2</v>
      </c>
      <c r="K161" s="11">
        <v>307</v>
      </c>
      <c r="W161" s="11">
        <v>1997</v>
      </c>
      <c r="X161" s="11">
        <v>4</v>
      </c>
      <c r="Y161" s="11">
        <v>115.9</v>
      </c>
      <c r="Z161" s="11">
        <v>54.98</v>
      </c>
      <c r="AA161" s="11">
        <v>84.02</v>
      </c>
      <c r="AB161" s="11">
        <v>82.95</v>
      </c>
      <c r="AC161" s="11">
        <v>53.62</v>
      </c>
      <c r="AD161" s="11">
        <v>114.2</v>
      </c>
      <c r="AE161" s="30">
        <v>45.75</v>
      </c>
      <c r="AF161" s="11">
        <v>38.200000000000003</v>
      </c>
      <c r="AG161" s="11">
        <v>20.05</v>
      </c>
    </row>
    <row r="162" spans="1:33" x14ac:dyDescent="0.25">
      <c r="A162" s="8">
        <v>2016</v>
      </c>
      <c r="B162" s="8">
        <v>3</v>
      </c>
      <c r="C162" s="11">
        <v>602.29999999999995</v>
      </c>
      <c r="D162" s="11">
        <v>351.8</v>
      </c>
      <c r="E162" s="11">
        <v>420.5</v>
      </c>
      <c r="F162" s="11">
        <v>456</v>
      </c>
      <c r="G162" s="11">
        <v>255.3</v>
      </c>
      <c r="H162" s="11">
        <v>593.4</v>
      </c>
      <c r="I162" s="30">
        <v>279.5</v>
      </c>
      <c r="J162" s="11">
        <v>229.7</v>
      </c>
      <c r="K162" s="11">
        <v>102.1</v>
      </c>
      <c r="W162" s="11">
        <v>1997</v>
      </c>
      <c r="X162" s="11">
        <v>5</v>
      </c>
      <c r="Y162" s="11">
        <v>2475</v>
      </c>
      <c r="Z162" s="11">
        <v>1555</v>
      </c>
      <c r="AA162" s="11">
        <v>1870</v>
      </c>
      <c r="AB162" s="11">
        <v>2037</v>
      </c>
      <c r="AC162" s="11">
        <v>1118</v>
      </c>
      <c r="AD162" s="11">
        <v>2446</v>
      </c>
      <c r="AE162" s="30">
        <v>1275</v>
      </c>
      <c r="AF162" s="11">
        <v>1143</v>
      </c>
      <c r="AG162" s="11">
        <v>535</v>
      </c>
    </row>
    <row r="163" spans="1:33" x14ac:dyDescent="0.25">
      <c r="A163" s="8">
        <v>2016</v>
      </c>
      <c r="B163" s="8">
        <v>4</v>
      </c>
      <c r="C163" s="11">
        <v>723.8</v>
      </c>
      <c r="D163" s="11">
        <v>369.5</v>
      </c>
      <c r="E163" s="11">
        <v>499.2</v>
      </c>
      <c r="F163" s="11">
        <v>530.79999999999995</v>
      </c>
      <c r="G163" s="11">
        <v>308.7</v>
      </c>
      <c r="H163" s="11">
        <v>712.3</v>
      </c>
      <c r="I163" s="30">
        <v>300.39999999999998</v>
      </c>
      <c r="J163" s="11">
        <v>250.3</v>
      </c>
      <c r="K163" s="11">
        <v>110.5</v>
      </c>
      <c r="W163" s="11">
        <v>1997</v>
      </c>
      <c r="X163" s="11">
        <v>6</v>
      </c>
      <c r="Y163" s="11">
        <v>2036</v>
      </c>
      <c r="Z163" s="11">
        <v>1237</v>
      </c>
      <c r="AA163" s="11">
        <v>1539</v>
      </c>
      <c r="AB163" s="11">
        <v>1692</v>
      </c>
      <c r="AC163" s="11">
        <v>944.1</v>
      </c>
      <c r="AD163" s="11">
        <v>2006</v>
      </c>
      <c r="AE163" s="30">
        <v>1046</v>
      </c>
      <c r="AF163" s="11">
        <v>944.6</v>
      </c>
      <c r="AG163" s="11">
        <v>453.4</v>
      </c>
    </row>
    <row r="164" spans="1:33" x14ac:dyDescent="0.25">
      <c r="A164" s="8">
        <v>2016</v>
      </c>
      <c r="B164" s="8">
        <v>5</v>
      </c>
      <c r="C164" s="11">
        <v>965.1</v>
      </c>
      <c r="D164" s="11">
        <v>541.9</v>
      </c>
      <c r="E164" s="11">
        <v>682.2</v>
      </c>
      <c r="F164" s="11">
        <v>758.4</v>
      </c>
      <c r="G164" s="11">
        <v>430.8</v>
      </c>
      <c r="H164" s="11">
        <v>951.9</v>
      </c>
      <c r="I164" s="30">
        <v>439.3</v>
      </c>
      <c r="J164" s="11">
        <v>382.8</v>
      </c>
      <c r="K164" s="11">
        <v>177</v>
      </c>
      <c r="W164" s="11">
        <v>1997</v>
      </c>
      <c r="X164" s="11">
        <v>7</v>
      </c>
      <c r="Y164" s="11">
        <v>590</v>
      </c>
      <c r="Z164" s="11">
        <v>413.7</v>
      </c>
      <c r="AA164" s="11">
        <v>421</v>
      </c>
      <c r="AB164" s="11">
        <v>468.5</v>
      </c>
      <c r="AC164" s="11">
        <v>273.2</v>
      </c>
      <c r="AD164" s="11">
        <v>581.29999999999995</v>
      </c>
      <c r="AE164" s="30">
        <v>331.7</v>
      </c>
      <c r="AF164" s="11">
        <v>287</v>
      </c>
      <c r="AG164" s="11">
        <v>130</v>
      </c>
    </row>
    <row r="165" spans="1:33" x14ac:dyDescent="0.25">
      <c r="A165" s="8">
        <v>2016</v>
      </c>
      <c r="B165" s="8">
        <v>6</v>
      </c>
      <c r="C165" s="11">
        <v>152.5</v>
      </c>
      <c r="D165" s="11">
        <v>98.67</v>
      </c>
      <c r="E165" s="11">
        <v>112.4</v>
      </c>
      <c r="F165" s="11">
        <v>103.4</v>
      </c>
      <c r="G165" s="11">
        <v>66.989999999999995</v>
      </c>
      <c r="H165" s="11">
        <v>150.4</v>
      </c>
      <c r="I165" s="30">
        <v>81.02</v>
      </c>
      <c r="J165" s="11">
        <v>60.13</v>
      </c>
      <c r="K165" s="11">
        <v>29.46</v>
      </c>
      <c r="W165" s="11">
        <v>1997</v>
      </c>
      <c r="X165" s="11">
        <v>8</v>
      </c>
      <c r="Y165" s="11">
        <v>301.2</v>
      </c>
      <c r="Z165" s="11">
        <v>225.7</v>
      </c>
      <c r="AA165" s="11">
        <v>218.5</v>
      </c>
      <c r="AB165" s="11">
        <v>219.9</v>
      </c>
      <c r="AC165" s="11">
        <v>132.1</v>
      </c>
      <c r="AD165" s="11">
        <v>298</v>
      </c>
      <c r="AE165" s="30">
        <v>176.6</v>
      </c>
      <c r="AF165" s="11">
        <v>137.19999999999999</v>
      </c>
      <c r="AG165" s="11">
        <v>60.04</v>
      </c>
    </row>
    <row r="166" spans="1:33" x14ac:dyDescent="0.25">
      <c r="A166" s="8">
        <v>2016</v>
      </c>
      <c r="B166" s="8">
        <v>7</v>
      </c>
      <c r="C166" s="11">
        <v>4.2110000000000003</v>
      </c>
      <c r="D166" s="11">
        <v>2.609</v>
      </c>
      <c r="E166" s="11">
        <v>3.5190000000000001</v>
      </c>
      <c r="F166" s="11">
        <v>1.919</v>
      </c>
      <c r="G166" s="11">
        <v>4.1619999999999999</v>
      </c>
      <c r="H166" s="11">
        <v>3.9969999999999999</v>
      </c>
      <c r="I166" s="30">
        <v>2.4420000000000002</v>
      </c>
      <c r="J166" s="11">
        <v>1.278</v>
      </c>
      <c r="K166" s="11">
        <v>2.524</v>
      </c>
      <c r="W166" s="11">
        <v>1997</v>
      </c>
      <c r="X166" s="11">
        <v>9</v>
      </c>
      <c r="Y166" s="11">
        <v>71.19</v>
      </c>
      <c r="Z166" s="11">
        <v>43.54</v>
      </c>
      <c r="AA166" s="11">
        <v>51.22</v>
      </c>
      <c r="AB166" s="11">
        <v>48.82</v>
      </c>
      <c r="AC166" s="11">
        <v>31.56</v>
      </c>
      <c r="AD166" s="11">
        <v>70.33</v>
      </c>
      <c r="AE166" s="30">
        <v>35.04</v>
      </c>
      <c r="AF166" s="11">
        <v>27.14</v>
      </c>
      <c r="AG166" s="11">
        <v>13.35</v>
      </c>
    </row>
    <row r="167" spans="1:33" x14ac:dyDescent="0.25">
      <c r="A167" s="8">
        <v>2017</v>
      </c>
      <c r="B167" s="8">
        <v>3</v>
      </c>
      <c r="C167" s="11">
        <v>181.7</v>
      </c>
      <c r="D167" s="11">
        <v>97.1</v>
      </c>
      <c r="E167" s="11">
        <v>134</v>
      </c>
      <c r="F167" s="11">
        <v>146.9</v>
      </c>
      <c r="G167" s="11">
        <v>85.02</v>
      </c>
      <c r="H167" s="11">
        <v>180.1</v>
      </c>
      <c r="I167" s="30">
        <v>79.760000000000005</v>
      </c>
      <c r="J167" s="11">
        <v>71.58</v>
      </c>
      <c r="K167" s="11">
        <v>37.07</v>
      </c>
      <c r="W167" s="11">
        <v>1997</v>
      </c>
      <c r="X167" s="11">
        <v>10</v>
      </c>
      <c r="Y167" s="11">
        <v>8.8369999999999997</v>
      </c>
      <c r="Z167" s="11">
        <v>5.4909999999999997</v>
      </c>
      <c r="AA167" s="11">
        <v>7.2119999999999997</v>
      </c>
      <c r="AB167" s="11">
        <v>6.32</v>
      </c>
      <c r="AC167" s="11">
        <v>4.5510000000000002</v>
      </c>
      <c r="AD167" s="11">
        <v>8.7379999999999995</v>
      </c>
      <c r="AE167" s="30">
        <v>5.093</v>
      </c>
      <c r="AF167" s="11">
        <v>4.4630000000000001</v>
      </c>
      <c r="AG167" s="11">
        <v>2.83</v>
      </c>
    </row>
    <row r="168" spans="1:33" x14ac:dyDescent="0.25">
      <c r="A168" s="8">
        <v>2017</v>
      </c>
      <c r="B168" s="8">
        <v>4</v>
      </c>
      <c r="C168" s="11">
        <v>623</v>
      </c>
      <c r="D168" s="11">
        <v>394.1</v>
      </c>
      <c r="E168" s="11">
        <v>459.3</v>
      </c>
      <c r="F168" s="11">
        <v>481.8</v>
      </c>
      <c r="G168" s="11">
        <v>264.2</v>
      </c>
      <c r="H168" s="11">
        <v>615.70000000000005</v>
      </c>
      <c r="I168" s="30">
        <v>314.89999999999998</v>
      </c>
      <c r="J168" s="11">
        <v>264</v>
      </c>
      <c r="K168" s="11">
        <v>121.1</v>
      </c>
      <c r="W168" s="11">
        <v>1997</v>
      </c>
      <c r="X168" s="11">
        <v>11</v>
      </c>
      <c r="Y168" s="11">
        <v>9.4339999999999993</v>
      </c>
      <c r="Z168" s="11">
        <v>7.1020000000000003</v>
      </c>
      <c r="AA168" s="11">
        <v>7.2329999999999997</v>
      </c>
      <c r="AB168" s="11">
        <v>9.7029999999999994</v>
      </c>
      <c r="AC168" s="11">
        <v>5.335</v>
      </c>
      <c r="AD168" s="11">
        <v>9.3040000000000003</v>
      </c>
      <c r="AE168" s="30">
        <v>6.1980000000000004</v>
      </c>
      <c r="AF168" s="11">
        <v>6.5179999999999998</v>
      </c>
      <c r="AG168" s="11">
        <v>4.3159999999999998</v>
      </c>
    </row>
    <row r="169" spans="1:33" x14ac:dyDescent="0.25">
      <c r="A169" s="8">
        <v>2017</v>
      </c>
      <c r="B169" s="8">
        <v>5</v>
      </c>
      <c r="C169" s="11">
        <v>2371</v>
      </c>
      <c r="D169" s="11">
        <v>1486</v>
      </c>
      <c r="E169" s="11">
        <v>1747</v>
      </c>
      <c r="F169" s="11">
        <v>1926</v>
      </c>
      <c r="G169" s="11">
        <v>1042</v>
      </c>
      <c r="H169" s="11">
        <v>2338</v>
      </c>
      <c r="I169" s="30">
        <v>1210</v>
      </c>
      <c r="J169" s="11">
        <v>1075</v>
      </c>
      <c r="K169" s="11">
        <v>489.2</v>
      </c>
      <c r="W169" s="11">
        <v>1997</v>
      </c>
      <c r="X169" s="11">
        <v>12</v>
      </c>
      <c r="Y169" s="11">
        <v>116.6</v>
      </c>
      <c r="Z169" s="11">
        <v>82.95</v>
      </c>
      <c r="AA169" s="11">
        <v>75.2</v>
      </c>
      <c r="AB169" s="11">
        <v>96.23</v>
      </c>
      <c r="AC169" s="11">
        <v>48.46</v>
      </c>
      <c r="AD169" s="11">
        <v>115</v>
      </c>
      <c r="AE169" s="30">
        <v>56.63</v>
      </c>
      <c r="AF169" s="11">
        <v>52.28</v>
      </c>
      <c r="AG169" s="11">
        <v>22.94</v>
      </c>
    </row>
    <row r="170" spans="1:33" x14ac:dyDescent="0.25">
      <c r="A170" s="8">
        <v>2017</v>
      </c>
      <c r="B170" s="8">
        <v>6</v>
      </c>
      <c r="C170" s="11">
        <v>132.6</v>
      </c>
      <c r="D170" s="11">
        <v>61.37</v>
      </c>
      <c r="E170" s="11">
        <v>90.91</v>
      </c>
      <c r="F170" s="11">
        <v>86.81</v>
      </c>
      <c r="G170" s="11">
        <v>55.43</v>
      </c>
      <c r="H170" s="11">
        <v>130.4</v>
      </c>
      <c r="I170" s="30">
        <v>49.5</v>
      </c>
      <c r="J170" s="11">
        <v>38.94</v>
      </c>
      <c r="K170" s="11">
        <v>17.16</v>
      </c>
      <c r="W170" s="11">
        <v>1998</v>
      </c>
      <c r="X170" s="11">
        <v>1</v>
      </c>
      <c r="Y170" s="11">
        <v>776.7</v>
      </c>
      <c r="Z170" s="11">
        <v>591.79999999999995</v>
      </c>
      <c r="AA170" s="11">
        <v>541.5</v>
      </c>
      <c r="AB170" s="11">
        <v>682.9</v>
      </c>
      <c r="AC170" s="11">
        <v>348.5</v>
      </c>
      <c r="AD170" s="11">
        <v>766.8</v>
      </c>
      <c r="AE170" s="30">
        <v>450.9</v>
      </c>
      <c r="AF170" s="11">
        <v>422.5</v>
      </c>
      <c r="AG170" s="11">
        <v>180</v>
      </c>
    </row>
    <row r="171" spans="1:33" x14ac:dyDescent="0.25">
      <c r="A171" s="8">
        <v>2017</v>
      </c>
      <c r="B171" s="8">
        <v>7</v>
      </c>
      <c r="C171" s="11">
        <v>2028</v>
      </c>
      <c r="D171" s="11">
        <v>1439</v>
      </c>
      <c r="E171" s="11">
        <v>1473</v>
      </c>
      <c r="F171" s="11">
        <v>1671</v>
      </c>
      <c r="G171" s="11">
        <v>945</v>
      </c>
      <c r="H171" s="11">
        <v>2000</v>
      </c>
      <c r="I171" s="30">
        <v>1165</v>
      </c>
      <c r="J171" s="11">
        <v>1050</v>
      </c>
      <c r="K171" s="11">
        <v>482.5</v>
      </c>
      <c r="W171" s="11">
        <v>1998</v>
      </c>
      <c r="X171" s="11">
        <v>2</v>
      </c>
      <c r="Y171" s="11">
        <v>515.4</v>
      </c>
      <c r="Z171" s="11">
        <v>400.8</v>
      </c>
      <c r="AA171" s="11">
        <v>353</v>
      </c>
      <c r="AB171" s="11">
        <v>437.4</v>
      </c>
      <c r="AC171" s="11">
        <v>250.4</v>
      </c>
      <c r="AD171" s="11">
        <v>507.9</v>
      </c>
      <c r="AE171" s="30">
        <v>299</v>
      </c>
      <c r="AF171" s="11">
        <v>273.5</v>
      </c>
      <c r="AG171" s="11">
        <v>125.6</v>
      </c>
    </row>
    <row r="172" spans="1:33" x14ac:dyDescent="0.25">
      <c r="A172" s="8">
        <v>2018</v>
      </c>
      <c r="B172" s="8">
        <v>3</v>
      </c>
      <c r="C172" s="11">
        <v>885.6</v>
      </c>
      <c r="D172" s="11">
        <v>664.7</v>
      </c>
      <c r="E172" s="11">
        <v>628.70000000000005</v>
      </c>
      <c r="F172" s="11">
        <v>718</v>
      </c>
      <c r="G172" s="11">
        <v>394.1</v>
      </c>
      <c r="H172" s="11">
        <v>872.9</v>
      </c>
      <c r="I172" s="30">
        <v>515.70000000000005</v>
      </c>
      <c r="J172" s="11">
        <v>454</v>
      </c>
      <c r="K172" s="11">
        <v>199.7</v>
      </c>
      <c r="W172" s="11">
        <v>1998</v>
      </c>
      <c r="X172" s="11">
        <v>3</v>
      </c>
      <c r="Y172" s="11">
        <v>590.9</v>
      </c>
      <c r="Z172" s="11">
        <v>328.1</v>
      </c>
      <c r="AA172" s="11">
        <v>403.4</v>
      </c>
      <c r="AB172" s="11">
        <v>450.7</v>
      </c>
      <c r="AC172" s="11">
        <v>249.9</v>
      </c>
      <c r="AD172" s="11">
        <v>581.79999999999995</v>
      </c>
      <c r="AE172" s="30">
        <v>261</v>
      </c>
      <c r="AF172" s="11">
        <v>222.2</v>
      </c>
      <c r="AG172" s="11">
        <v>92.52</v>
      </c>
    </row>
    <row r="173" spans="1:33" x14ac:dyDescent="0.25">
      <c r="A173" s="8">
        <v>2018</v>
      </c>
      <c r="B173" s="8">
        <v>4</v>
      </c>
      <c r="C173" s="11">
        <v>716.7</v>
      </c>
      <c r="D173" s="11">
        <v>484.7</v>
      </c>
      <c r="E173" s="11">
        <v>506.5</v>
      </c>
      <c r="F173" s="11">
        <v>556.70000000000005</v>
      </c>
      <c r="G173" s="11">
        <v>318.5</v>
      </c>
      <c r="H173" s="11">
        <v>706.3</v>
      </c>
      <c r="I173" s="30">
        <v>383.6</v>
      </c>
      <c r="J173" s="11">
        <v>328.2</v>
      </c>
      <c r="K173" s="11">
        <v>147.5</v>
      </c>
      <c r="W173" s="11">
        <v>1998</v>
      </c>
      <c r="X173" s="11">
        <v>4</v>
      </c>
      <c r="Y173" s="11">
        <v>990.3</v>
      </c>
      <c r="Z173" s="11">
        <v>542.70000000000005</v>
      </c>
      <c r="AA173" s="11">
        <v>705.8</v>
      </c>
      <c r="AB173" s="11">
        <v>772.1</v>
      </c>
      <c r="AC173" s="11">
        <v>448.2</v>
      </c>
      <c r="AD173" s="11">
        <v>976.1</v>
      </c>
      <c r="AE173" s="30">
        <v>450</v>
      </c>
      <c r="AF173" s="11">
        <v>394.8</v>
      </c>
      <c r="AG173" s="11">
        <v>180.4</v>
      </c>
    </row>
    <row r="174" spans="1:33" x14ac:dyDescent="0.25">
      <c r="A174" s="8">
        <v>2018</v>
      </c>
      <c r="B174" s="8">
        <v>5</v>
      </c>
      <c r="C174" s="11">
        <v>453.6</v>
      </c>
      <c r="D174" s="11">
        <v>211.2</v>
      </c>
      <c r="E174" s="11">
        <v>324.5</v>
      </c>
      <c r="F174" s="11">
        <v>324.7</v>
      </c>
      <c r="G174" s="11">
        <v>196.6</v>
      </c>
      <c r="H174" s="11">
        <v>447.3</v>
      </c>
      <c r="I174" s="30">
        <v>176.9</v>
      </c>
      <c r="J174" s="11">
        <v>147</v>
      </c>
      <c r="K174" s="11">
        <v>69.03</v>
      </c>
      <c r="W174" s="11">
        <v>1998</v>
      </c>
      <c r="X174" s="11">
        <v>5</v>
      </c>
      <c r="Y174" s="11">
        <v>144.19999999999999</v>
      </c>
      <c r="Z174" s="11">
        <v>47.81</v>
      </c>
      <c r="AA174" s="11">
        <v>97.31</v>
      </c>
      <c r="AB174" s="11">
        <v>97.02</v>
      </c>
      <c r="AC174" s="11">
        <v>57.45</v>
      </c>
      <c r="AD174" s="11">
        <v>141.80000000000001</v>
      </c>
      <c r="AE174" s="30">
        <v>40.01</v>
      </c>
      <c r="AF174" s="11">
        <v>34.5</v>
      </c>
      <c r="AG174" s="11">
        <v>13.73</v>
      </c>
    </row>
    <row r="175" spans="1:33" x14ac:dyDescent="0.25">
      <c r="A175" s="8">
        <v>2018</v>
      </c>
      <c r="B175" s="8">
        <v>6</v>
      </c>
      <c r="C175" s="11">
        <v>1119</v>
      </c>
      <c r="D175" s="11">
        <v>760.5</v>
      </c>
      <c r="E175" s="11">
        <v>822.4</v>
      </c>
      <c r="F175" s="11">
        <v>908.3</v>
      </c>
      <c r="G175" s="11">
        <v>513.29999999999995</v>
      </c>
      <c r="H175" s="11">
        <v>1102</v>
      </c>
      <c r="I175" s="30">
        <v>628.4</v>
      </c>
      <c r="J175" s="11">
        <v>560.4</v>
      </c>
      <c r="K175" s="11">
        <v>256.3</v>
      </c>
      <c r="W175" s="11">
        <v>1998</v>
      </c>
      <c r="X175" s="11">
        <v>6</v>
      </c>
      <c r="Y175" s="11">
        <v>1142</v>
      </c>
      <c r="Z175" s="11">
        <v>791.7</v>
      </c>
      <c r="AA175" s="11">
        <v>834.2</v>
      </c>
      <c r="AB175" s="11">
        <v>902.2</v>
      </c>
      <c r="AC175" s="11">
        <v>487.7</v>
      </c>
      <c r="AD175" s="11">
        <v>1124</v>
      </c>
      <c r="AE175" s="30">
        <v>638.4</v>
      </c>
      <c r="AF175" s="11">
        <v>553.29999999999995</v>
      </c>
      <c r="AG175" s="11">
        <v>242.3</v>
      </c>
    </row>
    <row r="176" spans="1:33" x14ac:dyDescent="0.25">
      <c r="A176" s="8">
        <v>2018</v>
      </c>
      <c r="B176" s="8">
        <v>7</v>
      </c>
      <c r="C176" s="11">
        <v>141.1</v>
      </c>
      <c r="D176" s="11">
        <v>84.86</v>
      </c>
      <c r="E176" s="11">
        <v>99.68</v>
      </c>
      <c r="F176" s="11">
        <v>94.79</v>
      </c>
      <c r="G176" s="11">
        <v>55.47</v>
      </c>
      <c r="H176" s="11">
        <v>137.6</v>
      </c>
      <c r="I176" s="30">
        <v>68.260000000000005</v>
      </c>
      <c r="J176" s="11">
        <v>52.19</v>
      </c>
      <c r="K176" s="11">
        <v>21.69</v>
      </c>
      <c r="W176" s="11">
        <v>1998</v>
      </c>
      <c r="X176" s="11">
        <v>7</v>
      </c>
      <c r="Y176" s="11">
        <v>438.8</v>
      </c>
      <c r="Z176" s="11">
        <v>306</v>
      </c>
      <c r="AA176" s="11">
        <v>317.10000000000002</v>
      </c>
      <c r="AB176" s="11">
        <v>330.7</v>
      </c>
      <c r="AC176" s="11">
        <v>187</v>
      </c>
      <c r="AD176" s="11">
        <v>432.4</v>
      </c>
      <c r="AE176" s="30">
        <v>246.8</v>
      </c>
      <c r="AF176" s="11">
        <v>206.4</v>
      </c>
      <c r="AG176" s="11">
        <v>88.42</v>
      </c>
    </row>
    <row r="177" spans="1:33" x14ac:dyDescent="0.25">
      <c r="A177" s="8">
        <v>2019</v>
      </c>
      <c r="B177" s="8">
        <v>3</v>
      </c>
      <c r="C177" s="11">
        <v>481.8</v>
      </c>
      <c r="D177" s="11">
        <v>401</v>
      </c>
      <c r="E177" s="11">
        <v>346.6</v>
      </c>
      <c r="F177" s="11">
        <v>407.2</v>
      </c>
      <c r="G177" s="11">
        <v>211.5</v>
      </c>
      <c r="H177" s="11">
        <v>476.4</v>
      </c>
      <c r="I177" s="30">
        <v>300.39999999999998</v>
      </c>
      <c r="J177" s="11">
        <v>270.5</v>
      </c>
      <c r="K177" s="11">
        <v>117.9</v>
      </c>
      <c r="W177" s="11">
        <v>1998</v>
      </c>
      <c r="X177" s="11">
        <v>8</v>
      </c>
      <c r="Y177" s="11">
        <v>1055</v>
      </c>
      <c r="Z177" s="11">
        <v>852.7</v>
      </c>
      <c r="AA177" s="11">
        <v>780.3</v>
      </c>
      <c r="AB177" s="11">
        <v>856.6</v>
      </c>
      <c r="AC177" s="11">
        <v>505.9</v>
      </c>
      <c r="AD177" s="11">
        <v>1040</v>
      </c>
      <c r="AE177" s="30">
        <v>679.5</v>
      </c>
      <c r="AF177" s="11">
        <v>588</v>
      </c>
      <c r="AG177" s="11">
        <v>289.5</v>
      </c>
    </row>
    <row r="178" spans="1:33" x14ac:dyDescent="0.25">
      <c r="A178" s="8">
        <v>2019</v>
      </c>
      <c r="B178" s="8">
        <v>4</v>
      </c>
      <c r="C178" s="11">
        <v>1091</v>
      </c>
      <c r="D178" s="11">
        <v>752.2</v>
      </c>
      <c r="E178" s="11">
        <v>789.5</v>
      </c>
      <c r="F178" s="11">
        <v>868.3</v>
      </c>
      <c r="G178" s="11">
        <v>477.7</v>
      </c>
      <c r="H178" s="11">
        <v>1075</v>
      </c>
      <c r="I178" s="30">
        <v>592.29999999999995</v>
      </c>
      <c r="J178" s="11">
        <v>516.70000000000005</v>
      </c>
      <c r="K178" s="11">
        <v>233.9</v>
      </c>
      <c r="W178" s="11">
        <v>1998</v>
      </c>
      <c r="X178" s="11">
        <v>9</v>
      </c>
      <c r="Y178" s="11">
        <v>38.020000000000003</v>
      </c>
      <c r="Z178" s="11">
        <v>20.74</v>
      </c>
      <c r="AA178" s="11">
        <v>27.5</v>
      </c>
      <c r="AB178" s="11">
        <v>31.36</v>
      </c>
      <c r="AC178" s="11">
        <v>20.41</v>
      </c>
      <c r="AD178" s="11">
        <v>37.520000000000003</v>
      </c>
      <c r="AE178" s="30">
        <v>17.239999999999998</v>
      </c>
      <c r="AF178" s="11">
        <v>15.8</v>
      </c>
      <c r="AG178" s="11">
        <v>9.94</v>
      </c>
    </row>
    <row r="179" spans="1:33" x14ac:dyDescent="0.25">
      <c r="A179" s="8">
        <v>2019</v>
      </c>
      <c r="B179" s="8">
        <v>5</v>
      </c>
      <c r="C179" s="11">
        <v>440</v>
      </c>
      <c r="D179" s="11">
        <v>223</v>
      </c>
      <c r="E179" s="11">
        <v>307.60000000000002</v>
      </c>
      <c r="F179" s="11">
        <v>319.2</v>
      </c>
      <c r="G179" s="11">
        <v>188.7</v>
      </c>
      <c r="H179" s="11">
        <v>432.9</v>
      </c>
      <c r="I179" s="30">
        <v>179.3</v>
      </c>
      <c r="J179" s="11">
        <v>150.1</v>
      </c>
      <c r="K179" s="11">
        <v>69</v>
      </c>
      <c r="W179" s="11">
        <v>1998</v>
      </c>
      <c r="X179" s="11">
        <v>10</v>
      </c>
      <c r="Y179" s="11">
        <v>20.65</v>
      </c>
      <c r="Z179" s="11">
        <v>9.7449999999999992</v>
      </c>
      <c r="AA179" s="11">
        <v>13.91</v>
      </c>
      <c r="AB179" s="11">
        <v>18.05</v>
      </c>
      <c r="AC179" s="11">
        <v>10.050000000000001</v>
      </c>
      <c r="AD179" s="11">
        <v>20.39</v>
      </c>
      <c r="AE179" s="30">
        <v>7.9969999999999999</v>
      </c>
      <c r="AF179" s="11">
        <v>7.718</v>
      </c>
      <c r="AG179" s="11">
        <v>4.5309999999999997</v>
      </c>
    </row>
    <row r="180" spans="1:33" x14ac:dyDescent="0.25">
      <c r="A180" s="8">
        <v>2019</v>
      </c>
      <c r="B180" s="8">
        <v>6</v>
      </c>
      <c r="C180" s="11">
        <v>2443</v>
      </c>
      <c r="D180" s="11">
        <v>1600</v>
      </c>
      <c r="E180" s="11">
        <v>1770</v>
      </c>
      <c r="F180" s="11">
        <v>1967</v>
      </c>
      <c r="G180" s="11">
        <v>1093</v>
      </c>
      <c r="H180" s="11">
        <v>2413</v>
      </c>
      <c r="I180" s="30">
        <v>1293</v>
      </c>
      <c r="J180" s="11">
        <v>1137</v>
      </c>
      <c r="K180" s="11">
        <v>508.2</v>
      </c>
      <c r="W180" s="11">
        <v>1998</v>
      </c>
      <c r="X180" s="11">
        <v>11</v>
      </c>
      <c r="Y180" s="11">
        <v>18.690000000000001</v>
      </c>
      <c r="Z180" s="11">
        <v>8.9109999999999996</v>
      </c>
      <c r="AA180" s="11">
        <v>12.06</v>
      </c>
      <c r="AB180" s="11">
        <v>16.510000000000002</v>
      </c>
      <c r="AC180" s="11">
        <v>8.9160000000000004</v>
      </c>
      <c r="AD180" s="11">
        <v>18.38</v>
      </c>
      <c r="AE180" s="30">
        <v>7</v>
      </c>
      <c r="AF180" s="11">
        <v>6.7439999999999998</v>
      </c>
      <c r="AG180" s="11">
        <v>3.7330000000000001</v>
      </c>
    </row>
    <row r="181" spans="1:33" x14ac:dyDescent="0.25">
      <c r="A181" s="8">
        <v>2019</v>
      </c>
      <c r="B181" s="8">
        <v>7</v>
      </c>
      <c r="C181" s="11">
        <v>669.9</v>
      </c>
      <c r="D181" s="11">
        <v>447.3</v>
      </c>
      <c r="E181" s="11">
        <v>477.2</v>
      </c>
      <c r="F181" s="11">
        <v>510.5</v>
      </c>
      <c r="G181" s="11">
        <v>308</v>
      </c>
      <c r="H181" s="11">
        <v>659.4</v>
      </c>
      <c r="I181" s="30">
        <v>360.1</v>
      </c>
      <c r="J181" s="11">
        <v>308</v>
      </c>
      <c r="K181" s="11">
        <v>147.80000000000001</v>
      </c>
      <c r="W181" s="11">
        <v>1998</v>
      </c>
      <c r="X181" s="11">
        <v>12</v>
      </c>
      <c r="Y181" s="11">
        <v>41.98</v>
      </c>
      <c r="Z181" s="11">
        <v>30.1</v>
      </c>
      <c r="AA181" s="11">
        <v>28.5</v>
      </c>
      <c r="AB181" s="11">
        <v>34.909999999999997</v>
      </c>
      <c r="AC181" s="11">
        <v>19.47</v>
      </c>
      <c r="AD181" s="11">
        <v>41.38</v>
      </c>
      <c r="AE181" s="30">
        <v>21.8</v>
      </c>
      <c r="AF181" s="11">
        <v>19.54</v>
      </c>
      <c r="AG181" s="11">
        <v>9.2509999999999994</v>
      </c>
    </row>
    <row r="182" spans="1:33" x14ac:dyDescent="0.25">
      <c r="A182" s="8">
        <v>2020</v>
      </c>
      <c r="B182" s="8">
        <v>3</v>
      </c>
      <c r="C182" s="11">
        <v>1743</v>
      </c>
      <c r="D182" s="11">
        <v>1320</v>
      </c>
      <c r="E182" s="11">
        <v>1281</v>
      </c>
      <c r="F182" s="11">
        <v>1472</v>
      </c>
      <c r="G182" s="11">
        <v>843.1</v>
      </c>
      <c r="H182" s="11">
        <v>1722</v>
      </c>
      <c r="I182" s="30">
        <v>1037</v>
      </c>
      <c r="J182" s="11">
        <v>939.7</v>
      </c>
      <c r="K182" s="11">
        <v>441.9</v>
      </c>
      <c r="W182" s="11">
        <v>1999</v>
      </c>
      <c r="X182" s="11">
        <v>1</v>
      </c>
      <c r="Y182" s="11">
        <v>1415</v>
      </c>
      <c r="Z182" s="11">
        <v>1139</v>
      </c>
      <c r="AA182" s="11">
        <v>1009</v>
      </c>
      <c r="AB182" s="11">
        <v>1261</v>
      </c>
      <c r="AC182" s="11">
        <v>627.6</v>
      </c>
      <c r="AD182" s="11">
        <v>1396</v>
      </c>
      <c r="AE182" s="30">
        <v>862.6</v>
      </c>
      <c r="AF182" s="11">
        <v>816.3</v>
      </c>
      <c r="AG182" s="11">
        <v>352.8</v>
      </c>
    </row>
    <row r="183" spans="1:33" x14ac:dyDescent="0.25">
      <c r="A183" s="8">
        <v>2020</v>
      </c>
      <c r="B183" s="8">
        <v>4</v>
      </c>
      <c r="C183" s="11">
        <v>293.8</v>
      </c>
      <c r="D183" s="11">
        <v>147.6</v>
      </c>
      <c r="E183" s="11">
        <v>203.7</v>
      </c>
      <c r="F183" s="11">
        <v>211.1</v>
      </c>
      <c r="G183" s="11">
        <v>120.2</v>
      </c>
      <c r="H183" s="11">
        <v>289.60000000000002</v>
      </c>
      <c r="I183" s="30">
        <v>118.7</v>
      </c>
      <c r="J183" s="11">
        <v>97.11</v>
      </c>
      <c r="K183" s="11">
        <v>39.21</v>
      </c>
      <c r="W183" s="11">
        <v>1999</v>
      </c>
      <c r="X183" s="11">
        <v>2</v>
      </c>
      <c r="Y183" s="11">
        <v>199.8</v>
      </c>
      <c r="Z183" s="11">
        <v>150.19999999999999</v>
      </c>
      <c r="AA183" s="11">
        <v>141.69999999999999</v>
      </c>
      <c r="AB183" s="11">
        <v>179.2</v>
      </c>
      <c r="AC183" s="11">
        <v>90.64</v>
      </c>
      <c r="AD183" s="11">
        <v>196.9</v>
      </c>
      <c r="AE183" s="30">
        <v>115.2</v>
      </c>
      <c r="AF183" s="11">
        <v>109.4</v>
      </c>
      <c r="AG183" s="11">
        <v>49.11</v>
      </c>
    </row>
    <row r="184" spans="1:33" x14ac:dyDescent="0.25">
      <c r="A184" s="8">
        <v>2020</v>
      </c>
      <c r="B184" s="8">
        <v>5</v>
      </c>
      <c r="C184" s="11">
        <v>1046</v>
      </c>
      <c r="D184" s="11">
        <v>553.9</v>
      </c>
      <c r="E184" s="11">
        <v>728.3</v>
      </c>
      <c r="F184" s="11">
        <v>803.9</v>
      </c>
      <c r="G184" s="11">
        <v>428.2</v>
      </c>
      <c r="H184" s="11">
        <v>1031</v>
      </c>
      <c r="I184" s="30">
        <v>449.7</v>
      </c>
      <c r="J184" s="11">
        <v>388.6</v>
      </c>
      <c r="K184" s="11">
        <v>151</v>
      </c>
      <c r="W184" s="11">
        <v>1999</v>
      </c>
      <c r="X184" s="11">
        <v>3</v>
      </c>
      <c r="Y184" s="11">
        <v>367</v>
      </c>
      <c r="Z184" s="11">
        <v>243.2</v>
      </c>
      <c r="AA184" s="11">
        <v>246.8</v>
      </c>
      <c r="AB184" s="11">
        <v>329.8</v>
      </c>
      <c r="AC184" s="11">
        <v>151.80000000000001</v>
      </c>
      <c r="AD184" s="11">
        <v>362.2</v>
      </c>
      <c r="AE184" s="30">
        <v>179.3</v>
      </c>
      <c r="AF184" s="11">
        <v>173.9</v>
      </c>
      <c r="AG184" s="11">
        <v>74.05</v>
      </c>
    </row>
    <row r="185" spans="1:33" x14ac:dyDescent="0.25">
      <c r="A185" s="8">
        <v>2020</v>
      </c>
      <c r="B185" s="8">
        <v>6</v>
      </c>
      <c r="C185" s="11">
        <v>315.60000000000002</v>
      </c>
      <c r="D185" s="11">
        <v>183.3</v>
      </c>
      <c r="E185" s="11">
        <v>231.4</v>
      </c>
      <c r="F185" s="11">
        <v>223.4</v>
      </c>
      <c r="G185" s="11">
        <v>112.7</v>
      </c>
      <c r="H185" s="11">
        <v>312.39999999999998</v>
      </c>
      <c r="I185" s="30">
        <v>149.6</v>
      </c>
      <c r="J185" s="11">
        <v>116.1</v>
      </c>
      <c r="K185" s="11">
        <v>40.11</v>
      </c>
      <c r="W185" s="11">
        <v>1999</v>
      </c>
      <c r="X185" s="11">
        <v>4</v>
      </c>
      <c r="Y185" s="11">
        <v>819.2</v>
      </c>
      <c r="Z185" s="11">
        <v>581.6</v>
      </c>
      <c r="AA185" s="11">
        <v>584.70000000000005</v>
      </c>
      <c r="AB185" s="11">
        <v>662.3</v>
      </c>
      <c r="AC185" s="11">
        <v>373.9</v>
      </c>
      <c r="AD185" s="11">
        <v>808.9</v>
      </c>
      <c r="AE185" s="30">
        <v>450.8</v>
      </c>
      <c r="AF185" s="11">
        <v>389.7</v>
      </c>
      <c r="AG185" s="11">
        <v>181.3</v>
      </c>
    </row>
    <row r="186" spans="1:33" x14ac:dyDescent="0.25">
      <c r="A186" s="8">
        <v>2020</v>
      </c>
      <c r="B186" s="8">
        <v>7</v>
      </c>
      <c r="C186" s="11">
        <v>224.5</v>
      </c>
      <c r="D186" s="11">
        <v>145.6</v>
      </c>
      <c r="E186" s="11">
        <v>161.69999999999999</v>
      </c>
      <c r="F186" s="11">
        <v>147.80000000000001</v>
      </c>
      <c r="G186" s="11">
        <v>88.31</v>
      </c>
      <c r="H186" s="11">
        <v>219.4</v>
      </c>
      <c r="I186" s="30">
        <v>118.3</v>
      </c>
      <c r="J186" s="11">
        <v>87.36</v>
      </c>
      <c r="K186" s="11">
        <v>36.909999999999997</v>
      </c>
      <c r="W186" s="11">
        <v>1999</v>
      </c>
      <c r="X186" s="11">
        <v>5</v>
      </c>
      <c r="Y186" s="11">
        <v>116.9</v>
      </c>
      <c r="Z186" s="11">
        <v>58.89</v>
      </c>
      <c r="AA186" s="11">
        <v>81.47</v>
      </c>
      <c r="AB186" s="11">
        <v>79.680000000000007</v>
      </c>
      <c r="AC186" s="11">
        <v>47.18</v>
      </c>
      <c r="AD186" s="11">
        <v>115.4</v>
      </c>
      <c r="AE186" s="30">
        <v>46.64</v>
      </c>
      <c r="AF186" s="11">
        <v>35.9</v>
      </c>
      <c r="AG186" s="11">
        <v>15.03</v>
      </c>
    </row>
    <row r="187" spans="1:33" x14ac:dyDescent="0.25">
      <c r="W187" s="11">
        <v>1999</v>
      </c>
      <c r="X187" s="11">
        <v>6</v>
      </c>
      <c r="Y187" s="11">
        <v>109.3</v>
      </c>
      <c r="Z187" s="11">
        <v>54.59</v>
      </c>
      <c r="AA187" s="11">
        <v>79.010000000000005</v>
      </c>
      <c r="AB187" s="11">
        <v>72.73</v>
      </c>
      <c r="AC187" s="11">
        <v>48.7</v>
      </c>
      <c r="AD187" s="11">
        <v>107.8</v>
      </c>
      <c r="AE187" s="30">
        <v>45.22</v>
      </c>
      <c r="AF187" s="11">
        <v>35.76</v>
      </c>
      <c r="AG187" s="11">
        <v>18.03</v>
      </c>
    </row>
    <row r="188" spans="1:33" x14ac:dyDescent="0.25">
      <c r="A188" t="s">
        <v>26</v>
      </c>
      <c r="C188">
        <f t="shared" ref="C188:H188" si="0">AVERAGE(C2:C187)</f>
        <v>704.21323621621639</v>
      </c>
      <c r="D188">
        <f t="shared" si="0"/>
        <v>453.33823189189195</v>
      </c>
      <c r="E188">
        <f t="shared" si="0"/>
        <v>504.78361459459444</v>
      </c>
      <c r="F188">
        <f t="shared" si="0"/>
        <v>562.09132524324275</v>
      </c>
      <c r="G188">
        <f t="shared" si="0"/>
        <v>309.39251135135117</v>
      </c>
      <c r="H188">
        <f t="shared" si="0"/>
        <v>694.80175027027008</v>
      </c>
      <c r="I188">
        <f>AVERAGE(I2:I186)</f>
        <v>363.13807837837845</v>
      </c>
      <c r="J188">
        <f>AVERAGE(J2:J186)</f>
        <v>318.2166003783783</v>
      </c>
      <c r="K188">
        <f>AVERAGE(K2:K186)</f>
        <v>141.24798378378375</v>
      </c>
      <c r="M188" s="25" t="s">
        <v>12</v>
      </c>
      <c r="N188" s="25" t="s">
        <v>17</v>
      </c>
      <c r="W188" s="11">
        <v>1999</v>
      </c>
      <c r="X188" s="11">
        <v>7</v>
      </c>
      <c r="Y188" s="11">
        <v>122.4</v>
      </c>
      <c r="Z188" s="11">
        <v>64.55</v>
      </c>
      <c r="AA188" s="11">
        <v>87.53</v>
      </c>
      <c r="AB188" s="11">
        <v>77.17</v>
      </c>
      <c r="AC188" s="11">
        <v>53.83</v>
      </c>
      <c r="AD188" s="11">
        <v>120.3</v>
      </c>
      <c r="AE188" s="30">
        <v>54.97</v>
      </c>
      <c r="AF188" s="11">
        <v>42.26</v>
      </c>
      <c r="AG188" s="11">
        <v>22.42</v>
      </c>
    </row>
    <row r="189" spans="1:33" x14ac:dyDescent="0.25">
      <c r="A189" t="s">
        <v>47</v>
      </c>
      <c r="C189">
        <f t="shared" ref="C189:K189" si="1">C188/9214</f>
        <v>7.6428612569591534E-2</v>
      </c>
      <c r="D189">
        <f t="shared" si="1"/>
        <v>4.9201023647915343E-2</v>
      </c>
      <c r="E189">
        <f t="shared" si="1"/>
        <v>5.4784416604579382E-2</v>
      </c>
      <c r="F189">
        <f t="shared" si="1"/>
        <v>6.1004050927202381E-2</v>
      </c>
      <c r="G189">
        <f t="shared" si="1"/>
        <v>3.3578523046597697E-2</v>
      </c>
      <c r="H189">
        <f t="shared" si="1"/>
        <v>7.5407179321713702E-2</v>
      </c>
      <c r="I189">
        <f>I188/9214</f>
        <v>3.9411556151332586E-2</v>
      </c>
      <c r="J189">
        <f t="shared" si="1"/>
        <v>3.4536205814888032E-2</v>
      </c>
      <c r="K189">
        <f t="shared" si="1"/>
        <v>1.5329713890143667E-2</v>
      </c>
      <c r="M189" s="23" t="str">
        <f>C1</f>
        <v>Baseline</v>
      </c>
      <c r="N189" s="24">
        <f>C188</f>
        <v>704.21323621621639</v>
      </c>
      <c r="W189" s="11">
        <v>1999</v>
      </c>
      <c r="X189" s="11">
        <v>8</v>
      </c>
      <c r="Y189" s="11">
        <v>34.18</v>
      </c>
      <c r="Z189" s="11">
        <v>19.78</v>
      </c>
      <c r="AA189" s="11">
        <v>26.87</v>
      </c>
      <c r="AB189" s="11">
        <v>23.44</v>
      </c>
      <c r="AC189" s="11">
        <v>16.55</v>
      </c>
      <c r="AD189" s="11">
        <v>33.42</v>
      </c>
      <c r="AE189" s="30">
        <v>17.920000000000002</v>
      </c>
      <c r="AF189" s="11">
        <v>14.8</v>
      </c>
      <c r="AG189" s="11">
        <v>9.1129999999999995</v>
      </c>
    </row>
    <row r="190" spans="1:33" x14ac:dyDescent="0.25">
      <c r="A190" t="s">
        <v>14</v>
      </c>
      <c r="C190" s="4">
        <v>0</v>
      </c>
      <c r="D190">
        <f>C188-D188</f>
        <v>250.87500432432444</v>
      </c>
      <c r="E190">
        <f>C188-E188</f>
        <v>199.42962162162195</v>
      </c>
      <c r="F190">
        <f>C188-F188</f>
        <v>142.12191097297364</v>
      </c>
      <c r="G190">
        <f>C188-G188</f>
        <v>394.82072486486521</v>
      </c>
      <c r="H190">
        <f>C188-H188</f>
        <v>9.4114859459463105</v>
      </c>
      <c r="I190">
        <f>C188-I188</f>
        <v>341.07515783783793</v>
      </c>
      <c r="J190">
        <f>C188-J188</f>
        <v>385.99663583783808</v>
      </c>
      <c r="K190">
        <f>C188-K188</f>
        <v>562.96525243243264</v>
      </c>
      <c r="M190" s="23" t="str">
        <f>D1</f>
        <v>GW</v>
      </c>
      <c r="N190" s="24">
        <f>D188</f>
        <v>453.33823189189195</v>
      </c>
      <c r="W190" s="11">
        <v>1999</v>
      </c>
      <c r="X190" s="11">
        <v>9</v>
      </c>
      <c r="Y190" s="11">
        <v>8.4730000000000008</v>
      </c>
      <c r="Z190" s="11">
        <v>4.827</v>
      </c>
      <c r="AA190" s="11">
        <v>6.4980000000000002</v>
      </c>
      <c r="AB190" s="11">
        <v>5.0449999999999999</v>
      </c>
      <c r="AC190" s="11">
        <v>3.3820000000000001</v>
      </c>
      <c r="AD190" s="11">
        <v>8.3699999999999992</v>
      </c>
      <c r="AE190" s="30">
        <v>4.3150000000000004</v>
      </c>
      <c r="AF190" s="11">
        <v>3.3450000000000002</v>
      </c>
      <c r="AG190" s="11">
        <v>1.6890000000000001</v>
      </c>
    </row>
    <row r="191" spans="1:33" x14ac:dyDescent="0.25">
      <c r="A191" t="s">
        <v>48</v>
      </c>
      <c r="C191">
        <v>0</v>
      </c>
      <c r="D191">
        <f t="shared" ref="D191:K191" si="2">D190/9214</f>
        <v>2.7227588921676191E-2</v>
      </c>
      <c r="E191">
        <f t="shared" si="2"/>
        <v>2.1644195965012148E-2</v>
      </c>
      <c r="F191">
        <f t="shared" si="2"/>
        <v>1.542456164238915E-2</v>
      </c>
      <c r="G191">
        <f t="shared" si="2"/>
        <v>4.2850089522993837E-2</v>
      </c>
      <c r="H191">
        <f t="shared" si="2"/>
        <v>1.0214332478778283E-3</v>
      </c>
      <c r="I191">
        <f t="shared" si="2"/>
        <v>3.7017056418258948E-2</v>
      </c>
      <c r="J191">
        <f t="shared" si="2"/>
        <v>4.1892406754703501E-2</v>
      </c>
      <c r="K191">
        <f t="shared" si="2"/>
        <v>6.1098898679447865E-2</v>
      </c>
      <c r="M191" s="23" t="str">
        <f>E1</f>
        <v>CBS</v>
      </c>
      <c r="N191" s="24">
        <f>E188</f>
        <v>504.78361459459444</v>
      </c>
      <c r="W191" s="11">
        <v>1999</v>
      </c>
      <c r="X191" s="11">
        <v>10</v>
      </c>
      <c r="Y191" s="11">
        <v>5.806</v>
      </c>
      <c r="Z191" s="11">
        <v>3.54</v>
      </c>
      <c r="AA191" s="11">
        <v>4.57</v>
      </c>
      <c r="AB191" s="11">
        <v>4.1989999999999998</v>
      </c>
      <c r="AC191" s="11">
        <v>3.7389999999999999</v>
      </c>
      <c r="AD191" s="11">
        <v>5.7939999999999996</v>
      </c>
      <c r="AE191" s="30">
        <v>3.2120000000000002</v>
      </c>
      <c r="AF191" s="11">
        <v>2.9510000000000001</v>
      </c>
      <c r="AG191" s="11">
        <v>2.4950000000000001</v>
      </c>
    </row>
    <row r="192" spans="1:33" x14ac:dyDescent="0.25">
      <c r="A192" t="s">
        <v>5</v>
      </c>
      <c r="C192" s="5">
        <v>0</v>
      </c>
      <c r="D192" s="6">
        <f>D190/C188</f>
        <v>0.35624863524618222</v>
      </c>
      <c r="E192" s="6">
        <f>E190/C188</f>
        <v>0.28319493495062703</v>
      </c>
      <c r="F192" s="6">
        <f>F190/C188</f>
        <v>0.20181658574979922</v>
      </c>
      <c r="G192" s="6">
        <f>G190/C188</f>
        <v>0.56065507513926138</v>
      </c>
      <c r="H192" s="6">
        <f>H190/C188</f>
        <v>1.3364539974446999E-2</v>
      </c>
      <c r="I192" s="6">
        <f>I190/C188</f>
        <v>0.48433505690755968</v>
      </c>
      <c r="J192" s="6">
        <f>J190/C188</f>
        <v>0.54812465314032321</v>
      </c>
      <c r="K192" s="6">
        <f>K190/C188</f>
        <v>0.7994244122096904</v>
      </c>
      <c r="L192" s="6"/>
      <c r="M192" s="23" t="str">
        <f>F1</f>
        <v>WASCOB</v>
      </c>
      <c r="N192" s="24">
        <f>F188</f>
        <v>562.09132524324275</v>
      </c>
      <c r="W192" s="11">
        <v>1999</v>
      </c>
      <c r="X192" s="11">
        <v>11</v>
      </c>
      <c r="Y192" s="11">
        <v>39.5</v>
      </c>
      <c r="Z192" s="11">
        <v>24.06</v>
      </c>
      <c r="AA192" s="11">
        <v>29.88</v>
      </c>
      <c r="AB192" s="11">
        <v>26.67</v>
      </c>
      <c r="AC192" s="11">
        <v>15.63</v>
      </c>
      <c r="AD192" s="11">
        <v>39.119999999999997</v>
      </c>
      <c r="AE192" s="30">
        <v>20.3</v>
      </c>
      <c r="AF192" s="11">
        <v>15.54</v>
      </c>
      <c r="AG192" s="11">
        <v>6.6230000000000002</v>
      </c>
    </row>
    <row r="193" spans="13:33" x14ac:dyDescent="0.25">
      <c r="M193" s="23" t="str">
        <f>G1</f>
        <v>NRW</v>
      </c>
      <c r="N193" s="24">
        <f>G188</f>
        <v>309.39251135135117</v>
      </c>
      <c r="W193" s="11">
        <v>1999</v>
      </c>
      <c r="X193" s="11">
        <v>12</v>
      </c>
      <c r="Y193" s="11">
        <v>50.81</v>
      </c>
      <c r="Z193" s="11">
        <v>25.18</v>
      </c>
      <c r="AA193" s="11">
        <v>35.94</v>
      </c>
      <c r="AB193" s="11">
        <v>33.4</v>
      </c>
      <c r="AC193" s="11">
        <v>21.66</v>
      </c>
      <c r="AD193" s="11">
        <v>50.12</v>
      </c>
      <c r="AE193" s="30">
        <v>20.309999999999999</v>
      </c>
      <c r="AF193" s="11">
        <v>16.32</v>
      </c>
      <c r="AG193" s="11">
        <v>8.5489999999999995</v>
      </c>
    </row>
    <row r="194" spans="13:33" x14ac:dyDescent="0.25">
      <c r="M194" s="23" t="str">
        <f>H1</f>
        <v>FP</v>
      </c>
      <c r="N194" s="24">
        <f>H188</f>
        <v>694.80175027027008</v>
      </c>
      <c r="W194" s="11">
        <v>2000</v>
      </c>
      <c r="X194" s="11">
        <v>1</v>
      </c>
      <c r="Y194" s="11">
        <v>167.3</v>
      </c>
      <c r="Z194" s="11">
        <v>125.6</v>
      </c>
      <c r="AA194" s="11">
        <v>116.2</v>
      </c>
      <c r="AB194" s="11">
        <v>133.6</v>
      </c>
      <c r="AC194" s="11">
        <v>72.959999999999994</v>
      </c>
      <c r="AD194" s="11">
        <v>165.8</v>
      </c>
      <c r="AE194" s="30">
        <v>92.58</v>
      </c>
      <c r="AF194" s="11">
        <v>77.03</v>
      </c>
      <c r="AG194" s="11">
        <v>33.39</v>
      </c>
    </row>
    <row r="195" spans="13:33" x14ac:dyDescent="0.25">
      <c r="M195" s="23" t="str">
        <f>J1</f>
        <v>GW + CBS + WASCOB</v>
      </c>
      <c r="N195" s="24">
        <f>J188</f>
        <v>318.2166003783783</v>
      </c>
      <c r="W195" s="11">
        <v>2000</v>
      </c>
      <c r="X195" s="11">
        <v>2</v>
      </c>
      <c r="Y195" s="11">
        <v>943.2</v>
      </c>
      <c r="Z195" s="11">
        <v>712.2</v>
      </c>
      <c r="AA195" s="11">
        <v>679.8</v>
      </c>
      <c r="AB195" s="11">
        <v>841</v>
      </c>
      <c r="AC195" s="11">
        <v>426.2</v>
      </c>
      <c r="AD195" s="11">
        <v>932.8</v>
      </c>
      <c r="AE195" s="30">
        <v>558.5</v>
      </c>
      <c r="AF195" s="11">
        <v>531</v>
      </c>
      <c r="AG195" s="11">
        <v>235.4</v>
      </c>
    </row>
    <row r="196" spans="13:33" x14ac:dyDescent="0.25">
      <c r="M196" s="23" t="str">
        <f>K1</f>
        <v>All ACPs</v>
      </c>
      <c r="N196" s="24">
        <f>K188</f>
        <v>141.24798378378375</v>
      </c>
      <c r="W196" s="11">
        <v>2000</v>
      </c>
      <c r="X196" s="11">
        <v>3</v>
      </c>
      <c r="Y196" s="11">
        <v>81.260000000000005</v>
      </c>
      <c r="Z196" s="11">
        <v>37.64</v>
      </c>
      <c r="AA196" s="11">
        <v>52.89</v>
      </c>
      <c r="AB196" s="11">
        <v>56.57</v>
      </c>
      <c r="AC196" s="11">
        <v>35.1</v>
      </c>
      <c r="AD196" s="11">
        <v>80.34</v>
      </c>
      <c r="AE196" s="30">
        <v>29.26</v>
      </c>
      <c r="AF196" s="11">
        <v>24.02</v>
      </c>
      <c r="AG196" s="11">
        <v>11.91</v>
      </c>
    </row>
    <row r="197" spans="13:33" x14ac:dyDescent="0.25">
      <c r="W197" s="11">
        <v>2000</v>
      </c>
      <c r="X197" s="11">
        <v>4</v>
      </c>
      <c r="Y197" s="11">
        <v>1099</v>
      </c>
      <c r="Z197" s="11">
        <v>704.6</v>
      </c>
      <c r="AA197" s="11">
        <v>793.2</v>
      </c>
      <c r="AB197" s="11">
        <v>904.2</v>
      </c>
      <c r="AC197" s="11">
        <v>498.3</v>
      </c>
      <c r="AD197" s="11">
        <v>1080</v>
      </c>
      <c r="AE197" s="30">
        <v>584.20000000000005</v>
      </c>
      <c r="AF197" s="11">
        <v>530.4</v>
      </c>
      <c r="AG197" s="11">
        <v>242.9</v>
      </c>
    </row>
    <row r="198" spans="13:33" x14ac:dyDescent="0.25">
      <c r="W198" s="11">
        <v>2000</v>
      </c>
      <c r="X198" s="11">
        <v>5</v>
      </c>
      <c r="Y198" s="11">
        <v>1059</v>
      </c>
      <c r="Z198" s="11">
        <v>615.9</v>
      </c>
      <c r="AA198" s="11">
        <v>749.9</v>
      </c>
      <c r="AB198" s="11">
        <v>851.1</v>
      </c>
      <c r="AC198" s="11">
        <v>458.1</v>
      </c>
      <c r="AD198" s="11">
        <v>1049</v>
      </c>
      <c r="AE198" s="30">
        <v>496.3</v>
      </c>
      <c r="AF198" s="11">
        <v>434.3</v>
      </c>
      <c r="AG198" s="11">
        <v>186.9</v>
      </c>
    </row>
    <row r="199" spans="13:33" x14ac:dyDescent="0.25">
      <c r="W199" s="11">
        <v>2000</v>
      </c>
      <c r="X199" s="11">
        <v>6</v>
      </c>
      <c r="Y199" s="11">
        <v>1511</v>
      </c>
      <c r="Z199" s="11">
        <v>970.4</v>
      </c>
      <c r="AA199" s="11">
        <v>1069</v>
      </c>
      <c r="AB199" s="11">
        <v>1212</v>
      </c>
      <c r="AC199" s="11">
        <v>669.8</v>
      </c>
      <c r="AD199" s="11">
        <v>1488</v>
      </c>
      <c r="AE199" s="30">
        <v>783.8</v>
      </c>
      <c r="AF199" s="11">
        <v>691.8</v>
      </c>
      <c r="AG199" s="11">
        <v>309.7</v>
      </c>
    </row>
    <row r="200" spans="13:33" x14ac:dyDescent="0.25">
      <c r="W200" s="11">
        <v>2000</v>
      </c>
      <c r="X200" s="11">
        <v>7</v>
      </c>
      <c r="Y200" s="11">
        <v>536.20000000000005</v>
      </c>
      <c r="Z200" s="11">
        <v>413</v>
      </c>
      <c r="AA200" s="11">
        <v>397.3</v>
      </c>
      <c r="AB200" s="11">
        <v>405</v>
      </c>
      <c r="AC200" s="11">
        <v>247.7</v>
      </c>
      <c r="AD200" s="11">
        <v>527.70000000000005</v>
      </c>
      <c r="AE200" s="30">
        <v>332.3</v>
      </c>
      <c r="AF200" s="11">
        <v>277.7</v>
      </c>
      <c r="AG200" s="11">
        <v>135.30000000000001</v>
      </c>
    </row>
    <row r="201" spans="13:33" x14ac:dyDescent="0.25">
      <c r="W201" s="11">
        <v>2000</v>
      </c>
      <c r="X201" s="11">
        <v>8</v>
      </c>
      <c r="Y201" s="11">
        <v>566.29999999999995</v>
      </c>
      <c r="Z201" s="11">
        <v>394.9</v>
      </c>
      <c r="AA201" s="11">
        <v>422.1</v>
      </c>
      <c r="AB201" s="11">
        <v>438.9</v>
      </c>
      <c r="AC201" s="11">
        <v>276.7</v>
      </c>
      <c r="AD201" s="11">
        <v>558.4</v>
      </c>
      <c r="AE201" s="30">
        <v>325.10000000000002</v>
      </c>
      <c r="AF201" s="11">
        <v>279.2</v>
      </c>
      <c r="AG201" s="11">
        <v>151.19999999999999</v>
      </c>
    </row>
    <row r="202" spans="13:33" x14ac:dyDescent="0.25">
      <c r="W202" s="11">
        <v>2000</v>
      </c>
      <c r="X202" s="11">
        <v>9</v>
      </c>
      <c r="Y202" s="11">
        <v>420.7</v>
      </c>
      <c r="Z202" s="11">
        <v>329.1</v>
      </c>
      <c r="AA202" s="11">
        <v>311.2</v>
      </c>
      <c r="AB202" s="11">
        <v>348.7</v>
      </c>
      <c r="AC202" s="11">
        <v>205.6</v>
      </c>
      <c r="AD202" s="11">
        <v>415.5</v>
      </c>
      <c r="AE202" s="30">
        <v>258.10000000000002</v>
      </c>
      <c r="AF202" s="11">
        <v>231</v>
      </c>
      <c r="AG202" s="11">
        <v>118.3</v>
      </c>
    </row>
    <row r="203" spans="13:33" x14ac:dyDescent="0.25">
      <c r="W203" s="11">
        <v>2000</v>
      </c>
      <c r="X203" s="11">
        <v>10</v>
      </c>
      <c r="Y203" s="11">
        <v>59.12</v>
      </c>
      <c r="Z203" s="11">
        <v>33.840000000000003</v>
      </c>
      <c r="AA203" s="11">
        <v>40.36</v>
      </c>
      <c r="AB203" s="11">
        <v>51.31</v>
      </c>
      <c r="AC203" s="11">
        <v>28.95</v>
      </c>
      <c r="AD203" s="11">
        <v>58.34</v>
      </c>
      <c r="AE203" s="30">
        <v>25.97</v>
      </c>
      <c r="AF203" s="11">
        <v>24.64</v>
      </c>
      <c r="AG203" s="11">
        <v>13.54</v>
      </c>
    </row>
    <row r="204" spans="13:33" x14ac:dyDescent="0.25">
      <c r="W204" s="11">
        <v>2000</v>
      </c>
      <c r="X204" s="11">
        <v>11</v>
      </c>
      <c r="Y204" s="11">
        <v>31.93</v>
      </c>
      <c r="Z204" s="11">
        <v>16.940000000000001</v>
      </c>
      <c r="AA204" s="11">
        <v>22.35</v>
      </c>
      <c r="AB204" s="11">
        <v>26.26</v>
      </c>
      <c r="AC204" s="11">
        <v>16.37</v>
      </c>
      <c r="AD204" s="11">
        <v>31.51</v>
      </c>
      <c r="AE204" s="30">
        <v>13.74</v>
      </c>
      <c r="AF204" s="11">
        <v>12.75</v>
      </c>
      <c r="AG204" s="11">
        <v>7.55</v>
      </c>
    </row>
    <row r="205" spans="13:33" x14ac:dyDescent="0.25">
      <c r="W205" s="11">
        <v>2000</v>
      </c>
      <c r="X205" s="11">
        <v>12</v>
      </c>
      <c r="Y205" s="11">
        <v>841.3</v>
      </c>
      <c r="Z205" s="11">
        <v>707.9</v>
      </c>
      <c r="AA205" s="11">
        <v>590.20000000000005</v>
      </c>
      <c r="AB205" s="11">
        <v>753.8</v>
      </c>
      <c r="AC205" s="11">
        <v>384.5</v>
      </c>
      <c r="AD205" s="11">
        <v>829.3</v>
      </c>
      <c r="AE205" s="30">
        <v>529</v>
      </c>
      <c r="AF205" s="11">
        <v>498.4</v>
      </c>
      <c r="AG205" s="11">
        <v>217.9</v>
      </c>
    </row>
    <row r="206" spans="13:33" x14ac:dyDescent="0.25">
      <c r="W206" s="11">
        <v>2001</v>
      </c>
      <c r="X206" s="11">
        <v>1</v>
      </c>
      <c r="Y206" s="11">
        <v>277.2</v>
      </c>
      <c r="Z206" s="11">
        <v>177.8</v>
      </c>
      <c r="AA206" s="11">
        <v>193</v>
      </c>
      <c r="AB206" s="11">
        <v>246.7</v>
      </c>
      <c r="AC206" s="11">
        <v>113.1</v>
      </c>
      <c r="AD206" s="11">
        <v>273.39999999999998</v>
      </c>
      <c r="AE206" s="30">
        <v>138</v>
      </c>
      <c r="AF206" s="11">
        <v>132.5</v>
      </c>
      <c r="AG206" s="11">
        <v>55.07</v>
      </c>
    </row>
    <row r="207" spans="13:33" x14ac:dyDescent="0.25">
      <c r="W207" s="11">
        <v>2001</v>
      </c>
      <c r="X207" s="11">
        <v>2</v>
      </c>
      <c r="Y207" s="11">
        <v>254.5</v>
      </c>
      <c r="Z207" s="11">
        <v>189.3</v>
      </c>
      <c r="AA207" s="11">
        <v>174.5</v>
      </c>
      <c r="AB207" s="11">
        <v>232.6</v>
      </c>
      <c r="AC207" s="11">
        <v>122.3</v>
      </c>
      <c r="AD207" s="11">
        <v>251.9</v>
      </c>
      <c r="AE207" s="30">
        <v>137.6</v>
      </c>
      <c r="AF207" s="11">
        <v>130.80000000000001</v>
      </c>
      <c r="AG207" s="11">
        <v>63.56</v>
      </c>
    </row>
    <row r="208" spans="13:33" x14ac:dyDescent="0.25">
      <c r="W208" s="11">
        <v>2001</v>
      </c>
      <c r="X208" s="11">
        <v>3</v>
      </c>
      <c r="Y208" s="11">
        <v>74.489999999999995</v>
      </c>
      <c r="Z208" s="11">
        <v>36.43</v>
      </c>
      <c r="AA208" s="11">
        <v>50.54</v>
      </c>
      <c r="AB208" s="11">
        <v>56.62</v>
      </c>
      <c r="AC208" s="11">
        <v>34.049999999999997</v>
      </c>
      <c r="AD208" s="11">
        <v>73.239999999999995</v>
      </c>
      <c r="AE208" s="30">
        <v>29.05</v>
      </c>
      <c r="AF208" s="11">
        <v>25.09</v>
      </c>
      <c r="AG208" s="11">
        <v>12.65</v>
      </c>
    </row>
    <row r="209" spans="23:33" x14ac:dyDescent="0.25">
      <c r="W209" s="11">
        <v>2001</v>
      </c>
      <c r="X209" s="11">
        <v>4</v>
      </c>
      <c r="Y209" s="11">
        <v>539.20000000000005</v>
      </c>
      <c r="Z209" s="11">
        <v>411.1</v>
      </c>
      <c r="AA209" s="11">
        <v>389.9</v>
      </c>
      <c r="AB209" s="11">
        <v>433</v>
      </c>
      <c r="AC209" s="11">
        <v>244.3</v>
      </c>
      <c r="AD209" s="11">
        <v>532.70000000000005</v>
      </c>
      <c r="AE209" s="30">
        <v>316.39999999999998</v>
      </c>
      <c r="AF209" s="11">
        <v>272.39999999999998</v>
      </c>
      <c r="AG209" s="11">
        <v>125</v>
      </c>
    </row>
    <row r="210" spans="23:33" x14ac:dyDescent="0.25">
      <c r="W210" s="11">
        <v>2001</v>
      </c>
      <c r="X210" s="11">
        <v>5</v>
      </c>
      <c r="Y210" s="11">
        <v>455.6</v>
      </c>
      <c r="Z210" s="11">
        <v>269.2</v>
      </c>
      <c r="AA210" s="11">
        <v>329.4</v>
      </c>
      <c r="AB210" s="11">
        <v>352</v>
      </c>
      <c r="AC210" s="11">
        <v>199.7</v>
      </c>
      <c r="AD210" s="11">
        <v>449.5</v>
      </c>
      <c r="AE210" s="30">
        <v>218</v>
      </c>
      <c r="AF210" s="11">
        <v>182</v>
      </c>
      <c r="AG210" s="11">
        <v>86.12</v>
      </c>
    </row>
    <row r="211" spans="23:33" x14ac:dyDescent="0.25">
      <c r="W211" s="11">
        <v>2001</v>
      </c>
      <c r="X211" s="11">
        <v>6</v>
      </c>
      <c r="Y211" s="11">
        <v>107.4</v>
      </c>
      <c r="Z211" s="11">
        <v>50.35</v>
      </c>
      <c r="AA211" s="11">
        <v>79.42</v>
      </c>
      <c r="AB211" s="11">
        <v>77.569999999999993</v>
      </c>
      <c r="AC211" s="11">
        <v>48.21</v>
      </c>
      <c r="AD211" s="11">
        <v>105.9</v>
      </c>
      <c r="AE211" s="30">
        <v>41.88</v>
      </c>
      <c r="AF211" s="11">
        <v>35.26</v>
      </c>
      <c r="AG211" s="11">
        <v>17.97</v>
      </c>
    </row>
    <row r="212" spans="23:33" x14ac:dyDescent="0.25">
      <c r="W212" s="11">
        <v>2001</v>
      </c>
      <c r="X212" s="11">
        <v>7</v>
      </c>
      <c r="Y212" s="11">
        <v>44.82</v>
      </c>
      <c r="Z212" s="11">
        <v>26.91</v>
      </c>
      <c r="AA212" s="11">
        <v>33.81</v>
      </c>
      <c r="AB212" s="11">
        <v>29.77</v>
      </c>
      <c r="AC212" s="11">
        <v>20.92</v>
      </c>
      <c r="AD212" s="11">
        <v>44.3</v>
      </c>
      <c r="AE212" s="30">
        <v>23.21</v>
      </c>
      <c r="AF212" s="11">
        <v>17.75</v>
      </c>
      <c r="AG212" s="11">
        <v>9.8450000000000006</v>
      </c>
    </row>
    <row r="213" spans="23:33" x14ac:dyDescent="0.25">
      <c r="W213" s="11">
        <v>2001</v>
      </c>
      <c r="X213" s="11">
        <v>8</v>
      </c>
      <c r="Y213" s="11">
        <v>1.397</v>
      </c>
      <c r="Z213" s="11">
        <v>1.2829999999999999</v>
      </c>
      <c r="AA213" s="11">
        <v>1.351</v>
      </c>
      <c r="AB213" s="11">
        <v>1.3520000000000001</v>
      </c>
      <c r="AC213" s="11">
        <v>1.393</v>
      </c>
      <c r="AD213" s="11">
        <v>1.3879999999999999</v>
      </c>
      <c r="AE213" s="30">
        <v>1.27</v>
      </c>
      <c r="AF213" s="11">
        <v>1.27</v>
      </c>
      <c r="AG213" s="11">
        <v>1.2330000000000001</v>
      </c>
    </row>
    <row r="214" spans="23:33" x14ac:dyDescent="0.25">
      <c r="W214" s="11">
        <v>2001</v>
      </c>
      <c r="X214" s="11">
        <v>9</v>
      </c>
      <c r="Y214" s="11">
        <v>63.36</v>
      </c>
      <c r="Z214" s="11">
        <v>37.18</v>
      </c>
      <c r="AA214" s="11">
        <v>47.5</v>
      </c>
      <c r="AB214" s="11">
        <v>40.17</v>
      </c>
      <c r="AC214" s="11">
        <v>31.12</v>
      </c>
      <c r="AD214" s="11">
        <v>62.24</v>
      </c>
      <c r="AE214" s="30">
        <v>32.46</v>
      </c>
      <c r="AF214" s="11">
        <v>25.29</v>
      </c>
      <c r="AG214" s="11">
        <v>15.33</v>
      </c>
    </row>
    <row r="215" spans="23:33" x14ac:dyDescent="0.25">
      <c r="W215" s="11">
        <v>2001</v>
      </c>
      <c r="X215" s="11">
        <v>10</v>
      </c>
      <c r="Y215" s="11">
        <v>239</v>
      </c>
      <c r="Z215" s="11">
        <v>165.5</v>
      </c>
      <c r="AA215" s="11">
        <v>170.6</v>
      </c>
      <c r="AB215" s="11">
        <v>166.3</v>
      </c>
      <c r="AC215" s="11">
        <v>108.8</v>
      </c>
      <c r="AD215" s="11">
        <v>235.8</v>
      </c>
      <c r="AE215" s="30">
        <v>131.6</v>
      </c>
      <c r="AF215" s="11">
        <v>100.7</v>
      </c>
      <c r="AG215" s="11">
        <v>51.21</v>
      </c>
    </row>
    <row r="216" spans="23:33" x14ac:dyDescent="0.25">
      <c r="W216" s="11">
        <v>2001</v>
      </c>
      <c r="X216" s="11">
        <v>11</v>
      </c>
      <c r="Y216" s="11">
        <v>124.4</v>
      </c>
      <c r="Z216" s="11">
        <v>89.08</v>
      </c>
      <c r="AA216" s="11">
        <v>90.3</v>
      </c>
      <c r="AB216" s="11">
        <v>98.86</v>
      </c>
      <c r="AC216" s="11">
        <v>54.38</v>
      </c>
      <c r="AD216" s="11">
        <v>123.1</v>
      </c>
      <c r="AE216" s="30">
        <v>69.349999999999994</v>
      </c>
      <c r="AF216" s="11">
        <v>57.39</v>
      </c>
      <c r="AG216" s="11">
        <v>27.17</v>
      </c>
    </row>
    <row r="217" spans="23:33" x14ac:dyDescent="0.25">
      <c r="W217" s="11">
        <v>2001</v>
      </c>
      <c r="X217" s="11">
        <v>12</v>
      </c>
      <c r="Y217" s="11">
        <v>231.4</v>
      </c>
      <c r="Z217" s="11">
        <v>163.9</v>
      </c>
      <c r="AA217" s="11">
        <v>163.5</v>
      </c>
      <c r="AB217" s="11">
        <v>185.8</v>
      </c>
      <c r="AC217" s="11">
        <v>102.1</v>
      </c>
      <c r="AD217" s="11">
        <v>228.8</v>
      </c>
      <c r="AE217" s="30">
        <v>125.8</v>
      </c>
      <c r="AF217" s="11">
        <v>105.5</v>
      </c>
      <c r="AG217" s="11">
        <v>49.2</v>
      </c>
    </row>
    <row r="218" spans="23:33" x14ac:dyDescent="0.25">
      <c r="W218" s="11">
        <v>2002</v>
      </c>
      <c r="X218" s="11">
        <v>1</v>
      </c>
      <c r="Y218" s="11">
        <v>416.1</v>
      </c>
      <c r="Z218" s="11">
        <v>252.8</v>
      </c>
      <c r="AA218" s="11">
        <v>284</v>
      </c>
      <c r="AB218" s="11">
        <v>337.4</v>
      </c>
      <c r="AC218" s="11">
        <v>179.7</v>
      </c>
      <c r="AD218" s="11">
        <v>408.3</v>
      </c>
      <c r="AE218" s="30">
        <v>201.7</v>
      </c>
      <c r="AF218" s="11">
        <v>178.4</v>
      </c>
      <c r="AG218" s="11">
        <v>79.72</v>
      </c>
    </row>
    <row r="219" spans="23:33" x14ac:dyDescent="0.25">
      <c r="W219" s="11">
        <v>2002</v>
      </c>
      <c r="X219" s="11">
        <v>2</v>
      </c>
      <c r="Y219" s="11">
        <v>931.4</v>
      </c>
      <c r="Z219" s="11">
        <v>673.5</v>
      </c>
      <c r="AA219" s="11">
        <v>675.8</v>
      </c>
      <c r="AB219" s="11">
        <v>774.2</v>
      </c>
      <c r="AC219" s="11">
        <v>434.1</v>
      </c>
      <c r="AD219" s="11">
        <v>915.9</v>
      </c>
      <c r="AE219" s="30">
        <v>543.6</v>
      </c>
      <c r="AF219" s="11">
        <v>495</v>
      </c>
      <c r="AG219" s="11">
        <v>230.2</v>
      </c>
    </row>
    <row r="220" spans="23:33" x14ac:dyDescent="0.25">
      <c r="W220" s="11">
        <v>2002</v>
      </c>
      <c r="X220" s="11">
        <v>3</v>
      </c>
      <c r="Y220" s="11">
        <v>511.9</v>
      </c>
      <c r="Z220" s="11">
        <v>353.6</v>
      </c>
      <c r="AA220" s="11">
        <v>348.6</v>
      </c>
      <c r="AB220" s="11">
        <v>428</v>
      </c>
      <c r="AC220" s="11">
        <v>233.6</v>
      </c>
      <c r="AD220" s="11">
        <v>505.6</v>
      </c>
      <c r="AE220" s="30">
        <v>270.39999999999998</v>
      </c>
      <c r="AF220" s="11">
        <v>240.7</v>
      </c>
      <c r="AG220" s="11">
        <v>107.1</v>
      </c>
    </row>
    <row r="221" spans="23:33" x14ac:dyDescent="0.25">
      <c r="W221" s="11">
        <v>2002</v>
      </c>
      <c r="X221" s="11">
        <v>4</v>
      </c>
      <c r="Y221" s="11">
        <v>848.6</v>
      </c>
      <c r="Z221" s="11">
        <v>506.3</v>
      </c>
      <c r="AA221" s="11">
        <v>597.9</v>
      </c>
      <c r="AB221" s="11">
        <v>648.70000000000005</v>
      </c>
      <c r="AC221" s="11">
        <v>384.7</v>
      </c>
      <c r="AD221" s="11">
        <v>837.4</v>
      </c>
      <c r="AE221" s="30">
        <v>407</v>
      </c>
      <c r="AF221" s="11">
        <v>338.9</v>
      </c>
      <c r="AG221" s="11">
        <v>157.80000000000001</v>
      </c>
    </row>
    <row r="222" spans="23:33" x14ac:dyDescent="0.25">
      <c r="W222" s="11">
        <v>2002</v>
      </c>
      <c r="X222" s="11">
        <v>5</v>
      </c>
      <c r="Y222" s="11">
        <v>1601</v>
      </c>
      <c r="Z222" s="11">
        <v>819.1</v>
      </c>
      <c r="AA222" s="11">
        <v>1141</v>
      </c>
      <c r="AB222" s="11">
        <v>1236</v>
      </c>
      <c r="AC222" s="11">
        <v>714.4</v>
      </c>
      <c r="AD222" s="11">
        <v>1584</v>
      </c>
      <c r="AE222" s="30">
        <v>678.5</v>
      </c>
      <c r="AF222" s="11">
        <v>579.79999999999995</v>
      </c>
      <c r="AG222" s="11">
        <v>262</v>
      </c>
    </row>
    <row r="223" spans="23:33" x14ac:dyDescent="0.25">
      <c r="W223" s="11">
        <v>2002</v>
      </c>
      <c r="X223" s="11">
        <v>6</v>
      </c>
      <c r="Y223" s="11">
        <v>600.5</v>
      </c>
      <c r="Z223" s="11">
        <v>307.39999999999998</v>
      </c>
      <c r="AA223" s="11">
        <v>428.7</v>
      </c>
      <c r="AB223" s="11">
        <v>467.8</v>
      </c>
      <c r="AC223" s="11">
        <v>249.3</v>
      </c>
      <c r="AD223" s="11">
        <v>592.70000000000005</v>
      </c>
      <c r="AE223" s="30">
        <v>255.9</v>
      </c>
      <c r="AF223" s="11">
        <v>221.4</v>
      </c>
      <c r="AG223" s="11">
        <v>91.56</v>
      </c>
    </row>
    <row r="224" spans="23:33" x14ac:dyDescent="0.25">
      <c r="W224" s="11">
        <v>2002</v>
      </c>
      <c r="X224" s="11">
        <v>7</v>
      </c>
      <c r="Y224" s="11">
        <v>1.224</v>
      </c>
      <c r="Z224" s="11">
        <v>1.1910000000000001</v>
      </c>
      <c r="AA224" s="11">
        <v>1.2090000000000001</v>
      </c>
      <c r="AB224" s="11">
        <v>1.2909999999999999</v>
      </c>
      <c r="AC224" s="11">
        <v>1.478</v>
      </c>
      <c r="AD224" s="11">
        <v>1.2490000000000001</v>
      </c>
      <c r="AE224" s="30">
        <v>1.1879999999999999</v>
      </c>
      <c r="AF224" s="11">
        <v>1.26</v>
      </c>
      <c r="AG224" s="11">
        <v>1.3779999999999999</v>
      </c>
    </row>
    <row r="225" spans="23:33" x14ac:dyDescent="0.25">
      <c r="W225" s="11">
        <v>2002</v>
      </c>
      <c r="X225" s="11">
        <v>8</v>
      </c>
      <c r="Y225" s="11">
        <v>3.8620000000000001</v>
      </c>
      <c r="Z225" s="11">
        <v>3.0670000000000002</v>
      </c>
      <c r="AA225" s="11">
        <v>3.6739999999999999</v>
      </c>
      <c r="AB225" s="11">
        <v>2.9569999999999999</v>
      </c>
      <c r="AC225" s="11">
        <v>2.8580000000000001</v>
      </c>
      <c r="AD225" s="11">
        <v>3.9089999999999998</v>
      </c>
      <c r="AE225" s="30">
        <v>3.024</v>
      </c>
      <c r="AF225" s="11">
        <v>2.5019999999999998</v>
      </c>
      <c r="AG225" s="11">
        <v>2.3620000000000001</v>
      </c>
    </row>
    <row r="226" spans="23:33" x14ac:dyDescent="0.25">
      <c r="W226" s="11">
        <v>2002</v>
      </c>
      <c r="X226" s="11">
        <v>9</v>
      </c>
      <c r="Y226" s="11">
        <v>93.11</v>
      </c>
      <c r="Z226" s="11">
        <v>53.4</v>
      </c>
      <c r="AA226" s="11">
        <v>65.900000000000006</v>
      </c>
      <c r="AB226" s="11">
        <v>56.62</v>
      </c>
      <c r="AC226" s="11">
        <v>40.630000000000003</v>
      </c>
      <c r="AD226" s="11">
        <v>91.6</v>
      </c>
      <c r="AE226" s="30">
        <v>43.59</v>
      </c>
      <c r="AF226" s="11">
        <v>32.46</v>
      </c>
      <c r="AG226" s="11">
        <v>16.489999999999998</v>
      </c>
    </row>
    <row r="227" spans="23:33" x14ac:dyDescent="0.25">
      <c r="W227" s="11">
        <v>2002</v>
      </c>
      <c r="X227" s="11">
        <v>10</v>
      </c>
      <c r="Y227" s="11">
        <v>25.96</v>
      </c>
      <c r="Z227" s="11">
        <v>13.3</v>
      </c>
      <c r="AA227" s="11">
        <v>17.61</v>
      </c>
      <c r="AB227" s="11">
        <v>15.31</v>
      </c>
      <c r="AC227" s="11">
        <v>11.83</v>
      </c>
      <c r="AD227" s="11">
        <v>25.6</v>
      </c>
      <c r="AE227" s="30">
        <v>10.8</v>
      </c>
      <c r="AF227" s="11">
        <v>8.1509999999999998</v>
      </c>
      <c r="AG227" s="11">
        <v>4.5220000000000002</v>
      </c>
    </row>
    <row r="228" spans="23:33" x14ac:dyDescent="0.25">
      <c r="W228" s="11">
        <v>2002</v>
      </c>
      <c r="X228" s="11">
        <v>11</v>
      </c>
      <c r="Y228" s="11">
        <v>179</v>
      </c>
      <c r="Z228" s="11">
        <v>125.9</v>
      </c>
      <c r="AA228" s="11">
        <v>117.2</v>
      </c>
      <c r="AB228" s="11">
        <v>126.7</v>
      </c>
      <c r="AC228" s="11">
        <v>78.900000000000006</v>
      </c>
      <c r="AD228" s="11">
        <v>176</v>
      </c>
      <c r="AE228" s="30">
        <v>90.38</v>
      </c>
      <c r="AF228" s="11">
        <v>66.34</v>
      </c>
      <c r="AG228" s="11">
        <v>30.82</v>
      </c>
    </row>
    <row r="229" spans="23:33" x14ac:dyDescent="0.25">
      <c r="W229" s="11">
        <v>2002</v>
      </c>
      <c r="X229" s="11">
        <v>12</v>
      </c>
      <c r="Y229" s="11">
        <v>662.8</v>
      </c>
      <c r="Z229" s="11">
        <v>557.79999999999995</v>
      </c>
      <c r="AA229" s="11">
        <v>464.2</v>
      </c>
      <c r="AB229" s="11">
        <v>587.9</v>
      </c>
      <c r="AC229" s="11">
        <v>296.60000000000002</v>
      </c>
      <c r="AD229" s="11">
        <v>653.70000000000005</v>
      </c>
      <c r="AE229" s="30">
        <v>411.3</v>
      </c>
      <c r="AF229" s="11">
        <v>377</v>
      </c>
      <c r="AG229" s="11">
        <v>167.8</v>
      </c>
    </row>
    <row r="230" spans="23:33" x14ac:dyDescent="0.25">
      <c r="W230" s="11">
        <v>2003</v>
      </c>
      <c r="X230" s="11">
        <v>1</v>
      </c>
      <c r="Y230" s="11">
        <v>203.1</v>
      </c>
      <c r="Z230" s="11">
        <v>149.1</v>
      </c>
      <c r="AA230" s="11">
        <v>140.69999999999999</v>
      </c>
      <c r="AB230" s="11">
        <v>180.5</v>
      </c>
      <c r="AC230" s="11">
        <v>92.45</v>
      </c>
      <c r="AD230" s="11">
        <v>200</v>
      </c>
      <c r="AE230" s="30">
        <v>113.6</v>
      </c>
      <c r="AF230" s="11">
        <v>106.7</v>
      </c>
      <c r="AG230" s="11">
        <v>49</v>
      </c>
    </row>
    <row r="231" spans="23:33" x14ac:dyDescent="0.25">
      <c r="W231" s="11">
        <v>2003</v>
      </c>
      <c r="X231" s="11">
        <v>2</v>
      </c>
      <c r="Y231" s="11">
        <v>135.5</v>
      </c>
      <c r="Z231" s="11">
        <v>84.88</v>
      </c>
      <c r="AA231" s="11">
        <v>97.66</v>
      </c>
      <c r="AB231" s="11">
        <v>121.7</v>
      </c>
      <c r="AC231" s="11">
        <v>62.73</v>
      </c>
      <c r="AD231" s="11">
        <v>134.4</v>
      </c>
      <c r="AE231" s="30">
        <v>66.7</v>
      </c>
      <c r="AF231" s="11">
        <v>62.39</v>
      </c>
      <c r="AG231" s="11">
        <v>30.67</v>
      </c>
    </row>
    <row r="232" spans="23:33" x14ac:dyDescent="0.25">
      <c r="W232" s="11">
        <v>2003</v>
      </c>
      <c r="X232" s="11">
        <v>3</v>
      </c>
      <c r="Y232" s="11">
        <v>1107</v>
      </c>
      <c r="Z232" s="11">
        <v>821</v>
      </c>
      <c r="AA232" s="11">
        <v>783.3</v>
      </c>
      <c r="AB232" s="11">
        <v>982.1</v>
      </c>
      <c r="AC232" s="11">
        <v>476.9</v>
      </c>
      <c r="AD232" s="11">
        <v>1091</v>
      </c>
      <c r="AE232" s="30">
        <v>630.20000000000005</v>
      </c>
      <c r="AF232" s="11">
        <v>598.70000000000005</v>
      </c>
      <c r="AG232" s="11">
        <v>257.39999999999998</v>
      </c>
    </row>
    <row r="233" spans="23:33" x14ac:dyDescent="0.25">
      <c r="W233" s="11">
        <v>2003</v>
      </c>
      <c r="X233" s="11">
        <v>4</v>
      </c>
      <c r="Y233" s="11">
        <v>552.6</v>
      </c>
      <c r="Z233" s="11">
        <v>418.2</v>
      </c>
      <c r="AA233" s="11">
        <v>388.7</v>
      </c>
      <c r="AB233" s="11">
        <v>458.6</v>
      </c>
      <c r="AC233" s="11">
        <v>246.1</v>
      </c>
      <c r="AD233" s="11">
        <v>545.1</v>
      </c>
      <c r="AE233" s="30">
        <v>319.39999999999998</v>
      </c>
      <c r="AF233" s="11">
        <v>291.2</v>
      </c>
      <c r="AG233" s="11">
        <v>126.4</v>
      </c>
    </row>
    <row r="234" spans="23:33" x14ac:dyDescent="0.25">
      <c r="W234" s="11">
        <v>2003</v>
      </c>
      <c r="X234" s="11">
        <v>5</v>
      </c>
      <c r="Y234" s="11">
        <v>831.8</v>
      </c>
      <c r="Z234" s="11">
        <v>496.7</v>
      </c>
      <c r="AA234" s="11">
        <v>580</v>
      </c>
      <c r="AB234" s="11">
        <v>633.70000000000005</v>
      </c>
      <c r="AC234" s="11">
        <v>349.6</v>
      </c>
      <c r="AD234" s="11">
        <v>819.5</v>
      </c>
      <c r="AE234" s="30">
        <v>391.5</v>
      </c>
      <c r="AF234" s="11">
        <v>326.10000000000002</v>
      </c>
      <c r="AG234" s="11">
        <v>146.1</v>
      </c>
    </row>
    <row r="235" spans="23:33" x14ac:dyDescent="0.25">
      <c r="W235" s="11">
        <v>2003</v>
      </c>
      <c r="X235" s="11">
        <v>6</v>
      </c>
      <c r="Y235" s="11">
        <v>842.7</v>
      </c>
      <c r="Z235" s="11">
        <v>531.1</v>
      </c>
      <c r="AA235" s="11">
        <v>598</v>
      </c>
      <c r="AB235" s="11">
        <v>659.3</v>
      </c>
      <c r="AC235" s="11">
        <v>375.3</v>
      </c>
      <c r="AD235" s="11">
        <v>829.4</v>
      </c>
      <c r="AE235" s="30">
        <v>427.7</v>
      </c>
      <c r="AF235" s="11">
        <v>371.7</v>
      </c>
      <c r="AG235" s="11">
        <v>171.1</v>
      </c>
    </row>
    <row r="236" spans="23:33" x14ac:dyDescent="0.25">
      <c r="W236" s="11">
        <v>2003</v>
      </c>
      <c r="X236" s="11">
        <v>7</v>
      </c>
      <c r="Y236" s="11">
        <v>1550</v>
      </c>
      <c r="Z236" s="11">
        <v>1109</v>
      </c>
      <c r="AA236" s="11">
        <v>1112</v>
      </c>
      <c r="AB236" s="11">
        <v>1228</v>
      </c>
      <c r="AC236" s="11">
        <v>678</v>
      </c>
      <c r="AD236" s="11">
        <v>1530</v>
      </c>
      <c r="AE236" s="30">
        <v>873.2</v>
      </c>
      <c r="AF236" s="11">
        <v>752.7</v>
      </c>
      <c r="AG236" s="11">
        <v>326.89999999999998</v>
      </c>
    </row>
    <row r="237" spans="23:33" x14ac:dyDescent="0.25">
      <c r="W237" s="11">
        <v>2003</v>
      </c>
      <c r="X237" s="11">
        <v>8</v>
      </c>
      <c r="Y237" s="11">
        <v>147.69999999999999</v>
      </c>
      <c r="Z237" s="11">
        <v>77.52</v>
      </c>
      <c r="AA237" s="11">
        <v>99.69</v>
      </c>
      <c r="AB237" s="11">
        <v>106.6</v>
      </c>
      <c r="AC237" s="11">
        <v>60.76</v>
      </c>
      <c r="AD237" s="11">
        <v>144.9</v>
      </c>
      <c r="AE237" s="30">
        <v>62.22</v>
      </c>
      <c r="AF237" s="11">
        <v>49.95</v>
      </c>
      <c r="AG237" s="11">
        <v>21.95</v>
      </c>
    </row>
    <row r="238" spans="23:33" x14ac:dyDescent="0.25">
      <c r="W238" s="11">
        <v>2003</v>
      </c>
      <c r="X238" s="11">
        <v>9</v>
      </c>
      <c r="Y238" s="11">
        <v>199.7</v>
      </c>
      <c r="Z238" s="11">
        <v>128.69999999999999</v>
      </c>
      <c r="AA238" s="11">
        <v>145.19999999999999</v>
      </c>
      <c r="AB238" s="11">
        <v>143.69999999999999</v>
      </c>
      <c r="AC238" s="11">
        <v>81.180000000000007</v>
      </c>
      <c r="AD238" s="11">
        <v>197.6</v>
      </c>
      <c r="AE238" s="30">
        <v>102.6</v>
      </c>
      <c r="AF238" s="11">
        <v>79.98</v>
      </c>
      <c r="AG238" s="11">
        <v>35.01</v>
      </c>
    </row>
    <row r="239" spans="23:33" x14ac:dyDescent="0.25">
      <c r="W239" s="11">
        <v>2003</v>
      </c>
      <c r="X239" s="11">
        <v>10</v>
      </c>
      <c r="Y239" s="11">
        <v>203.4</v>
      </c>
      <c r="Z239" s="11">
        <v>147.6</v>
      </c>
      <c r="AA239" s="11">
        <v>148.5</v>
      </c>
      <c r="AB239" s="11">
        <v>161.19999999999999</v>
      </c>
      <c r="AC239" s="11">
        <v>83.8</v>
      </c>
      <c r="AD239" s="11">
        <v>201.1</v>
      </c>
      <c r="AE239" s="30">
        <v>117.6</v>
      </c>
      <c r="AF239" s="11">
        <v>97.61</v>
      </c>
      <c r="AG239" s="11">
        <v>42.27</v>
      </c>
    </row>
    <row r="240" spans="23:33" x14ac:dyDescent="0.25">
      <c r="W240" s="11">
        <v>2003</v>
      </c>
      <c r="X240" s="11">
        <v>11</v>
      </c>
      <c r="Y240" s="11">
        <v>292.89999999999998</v>
      </c>
      <c r="Z240" s="11">
        <v>213.5</v>
      </c>
      <c r="AA240" s="11">
        <v>206</v>
      </c>
      <c r="AB240" s="11">
        <v>250.7</v>
      </c>
      <c r="AC240" s="11">
        <v>120.8</v>
      </c>
      <c r="AD240" s="11">
        <v>288.5</v>
      </c>
      <c r="AE240" s="30">
        <v>164.3</v>
      </c>
      <c r="AF240" s="11">
        <v>150.30000000000001</v>
      </c>
      <c r="AG240" s="11">
        <v>61.25</v>
      </c>
    </row>
    <row r="241" spans="23:33" x14ac:dyDescent="0.25">
      <c r="W241" s="11">
        <v>2003</v>
      </c>
      <c r="X241" s="11">
        <v>12</v>
      </c>
      <c r="Y241" s="11">
        <v>639.70000000000005</v>
      </c>
      <c r="Z241" s="11">
        <v>453.6</v>
      </c>
      <c r="AA241" s="11">
        <v>439.4</v>
      </c>
      <c r="AB241" s="11">
        <v>561.1</v>
      </c>
      <c r="AC241" s="11">
        <v>284.10000000000002</v>
      </c>
      <c r="AD241" s="11">
        <v>630.6</v>
      </c>
      <c r="AE241" s="30">
        <v>340.2</v>
      </c>
      <c r="AF241" s="11">
        <v>316.10000000000002</v>
      </c>
      <c r="AG241" s="11">
        <v>140.5</v>
      </c>
    </row>
    <row r="242" spans="23:33" x14ac:dyDescent="0.25">
      <c r="W242" s="11">
        <v>2004</v>
      </c>
      <c r="X242" s="11">
        <v>1</v>
      </c>
      <c r="Y242" s="11">
        <v>122.7</v>
      </c>
      <c r="Z242" s="11">
        <v>68.510000000000005</v>
      </c>
      <c r="AA242" s="11">
        <v>86.98</v>
      </c>
      <c r="AB242" s="11">
        <v>99.08</v>
      </c>
      <c r="AC242" s="11">
        <v>57.89</v>
      </c>
      <c r="AD242" s="11">
        <v>121.1</v>
      </c>
      <c r="AE242" s="30">
        <v>55.49</v>
      </c>
      <c r="AF242" s="11">
        <v>48.14</v>
      </c>
      <c r="AG242" s="11">
        <v>25.57</v>
      </c>
    </row>
    <row r="243" spans="23:33" x14ac:dyDescent="0.25">
      <c r="W243" s="11">
        <v>2004</v>
      </c>
      <c r="X243" s="11">
        <v>2</v>
      </c>
      <c r="Y243" s="11">
        <v>789.8</v>
      </c>
      <c r="Z243" s="11">
        <v>555.70000000000005</v>
      </c>
      <c r="AA243" s="11">
        <v>556.9</v>
      </c>
      <c r="AB243" s="11">
        <v>703.5</v>
      </c>
      <c r="AC243" s="11">
        <v>348.4</v>
      </c>
      <c r="AD243" s="11">
        <v>776.4</v>
      </c>
      <c r="AE243" s="30">
        <v>437.2</v>
      </c>
      <c r="AF243" s="11">
        <v>419.7</v>
      </c>
      <c r="AG243" s="11">
        <v>181.3</v>
      </c>
    </row>
    <row r="244" spans="23:33" x14ac:dyDescent="0.25">
      <c r="W244" s="11">
        <v>2004</v>
      </c>
      <c r="X244" s="11">
        <v>3</v>
      </c>
      <c r="Y244" s="11">
        <v>538.5</v>
      </c>
      <c r="Z244" s="11">
        <v>342.3</v>
      </c>
      <c r="AA244" s="11">
        <v>373.9</v>
      </c>
      <c r="AB244" s="11">
        <v>414.2</v>
      </c>
      <c r="AC244" s="11">
        <v>237.1</v>
      </c>
      <c r="AD244" s="11">
        <v>530.70000000000005</v>
      </c>
      <c r="AE244" s="30">
        <v>269.39999999999998</v>
      </c>
      <c r="AF244" s="11">
        <v>230.5</v>
      </c>
      <c r="AG244" s="11">
        <v>101</v>
      </c>
    </row>
    <row r="245" spans="23:33" x14ac:dyDescent="0.25">
      <c r="W245" s="11">
        <v>2004</v>
      </c>
      <c r="X245" s="11">
        <v>4</v>
      </c>
      <c r="Y245" s="11">
        <v>209.4</v>
      </c>
      <c r="Z245" s="11">
        <v>103.2</v>
      </c>
      <c r="AA245" s="11">
        <v>141.80000000000001</v>
      </c>
      <c r="AB245" s="11">
        <v>154.30000000000001</v>
      </c>
      <c r="AC245" s="11">
        <v>83.43</v>
      </c>
      <c r="AD245" s="11">
        <v>207.6</v>
      </c>
      <c r="AE245" s="30">
        <v>81.7</v>
      </c>
      <c r="AF245" s="11">
        <v>66.02</v>
      </c>
      <c r="AG245" s="11">
        <v>25.59</v>
      </c>
    </row>
    <row r="246" spans="23:33" x14ac:dyDescent="0.25">
      <c r="W246" s="11">
        <v>2004</v>
      </c>
      <c r="X246" s="11">
        <v>5</v>
      </c>
      <c r="Y246" s="11">
        <v>2600</v>
      </c>
      <c r="Z246" s="11">
        <v>1431</v>
      </c>
      <c r="AA246" s="11">
        <v>1866</v>
      </c>
      <c r="AB246" s="11">
        <v>2041</v>
      </c>
      <c r="AC246" s="11">
        <v>1157</v>
      </c>
      <c r="AD246" s="11">
        <v>2589</v>
      </c>
      <c r="AE246" s="30">
        <v>1203</v>
      </c>
      <c r="AF246" s="11">
        <v>1056</v>
      </c>
      <c r="AG246" s="11">
        <v>478.2</v>
      </c>
    </row>
    <row r="247" spans="23:33" x14ac:dyDescent="0.25">
      <c r="W247" s="11">
        <v>2004</v>
      </c>
      <c r="X247" s="11">
        <v>6</v>
      </c>
      <c r="Y247" s="11">
        <v>867.2</v>
      </c>
      <c r="Z247" s="11">
        <v>597.1</v>
      </c>
      <c r="AA247" s="11">
        <v>622.79999999999995</v>
      </c>
      <c r="AB247" s="11">
        <v>695.3</v>
      </c>
      <c r="AC247" s="11">
        <v>376.2</v>
      </c>
      <c r="AD247" s="11">
        <v>844.7</v>
      </c>
      <c r="AE247" s="30">
        <v>477.2</v>
      </c>
      <c r="AF247" s="11">
        <v>416.7</v>
      </c>
      <c r="AG247" s="11">
        <v>182.6</v>
      </c>
    </row>
    <row r="248" spans="23:33" x14ac:dyDescent="0.25">
      <c r="W248" s="11">
        <v>2004</v>
      </c>
      <c r="X248" s="11">
        <v>7</v>
      </c>
      <c r="Y248" s="11">
        <v>110.9</v>
      </c>
      <c r="Z248" s="11">
        <v>76.64</v>
      </c>
      <c r="AA248" s="11">
        <v>83.62</v>
      </c>
      <c r="AB248" s="11">
        <v>74.41</v>
      </c>
      <c r="AC248" s="11">
        <v>43.44</v>
      </c>
      <c r="AD248" s="11">
        <v>108.9</v>
      </c>
      <c r="AE248" s="30">
        <v>64.430000000000007</v>
      </c>
      <c r="AF248" s="11">
        <v>48.16</v>
      </c>
      <c r="AG248" s="11">
        <v>20.75</v>
      </c>
    </row>
    <row r="249" spans="23:33" x14ac:dyDescent="0.25">
      <c r="W249" s="11">
        <v>2004</v>
      </c>
      <c r="X249" s="11">
        <v>8</v>
      </c>
      <c r="Y249" s="11">
        <v>93.11</v>
      </c>
      <c r="Z249" s="11">
        <v>60.4</v>
      </c>
      <c r="AA249" s="11">
        <v>71.88</v>
      </c>
      <c r="AB249" s="11">
        <v>65.64</v>
      </c>
      <c r="AC249" s="11">
        <v>36.270000000000003</v>
      </c>
      <c r="AD249" s="11">
        <v>92.55</v>
      </c>
      <c r="AE249" s="30">
        <v>50.81</v>
      </c>
      <c r="AF249" s="11">
        <v>38.93</v>
      </c>
      <c r="AG249" s="11">
        <v>17.190000000000001</v>
      </c>
    </row>
    <row r="250" spans="23:33" x14ac:dyDescent="0.25">
      <c r="W250" s="11">
        <v>2004</v>
      </c>
      <c r="X250" s="11">
        <v>9</v>
      </c>
      <c r="Y250" s="11">
        <v>8.2940000000000005</v>
      </c>
      <c r="Z250" s="11">
        <v>5.0750000000000002</v>
      </c>
      <c r="AA250" s="11">
        <v>6.4649999999999999</v>
      </c>
      <c r="AB250" s="11">
        <v>6.0590000000000002</v>
      </c>
      <c r="AC250" s="11">
        <v>4.3259999999999996</v>
      </c>
      <c r="AD250" s="11">
        <v>8.2449999999999992</v>
      </c>
      <c r="AE250" s="30">
        <v>4.4279999999999999</v>
      </c>
      <c r="AF250" s="11">
        <v>3.86</v>
      </c>
      <c r="AG250" s="11">
        <v>2.3940000000000001</v>
      </c>
    </row>
    <row r="251" spans="23:33" x14ac:dyDescent="0.25">
      <c r="W251" s="11">
        <v>2004</v>
      </c>
      <c r="X251" s="11">
        <v>10</v>
      </c>
      <c r="Y251" s="11">
        <v>5.4779999999999998</v>
      </c>
      <c r="Z251" s="11">
        <v>3.8570000000000002</v>
      </c>
      <c r="AA251" s="11">
        <v>4.5919999999999996</v>
      </c>
      <c r="AB251" s="11">
        <v>4.298</v>
      </c>
      <c r="AC251" s="11">
        <v>3.4889999999999999</v>
      </c>
      <c r="AD251" s="11">
        <v>5.48</v>
      </c>
      <c r="AE251" s="30">
        <v>3.6259999999999999</v>
      </c>
      <c r="AF251" s="11">
        <v>3.3340000000000001</v>
      </c>
      <c r="AG251" s="11">
        <v>2.4489999999999998</v>
      </c>
    </row>
    <row r="252" spans="23:33" x14ac:dyDescent="0.25">
      <c r="W252" s="11">
        <v>2004</v>
      </c>
      <c r="X252" s="11">
        <v>11</v>
      </c>
      <c r="Y252" s="11">
        <v>225.7</v>
      </c>
      <c r="Z252" s="11">
        <v>149.69999999999999</v>
      </c>
      <c r="AA252" s="11">
        <v>152.5</v>
      </c>
      <c r="AB252" s="11">
        <v>161.9</v>
      </c>
      <c r="AC252" s="11">
        <v>99.29</v>
      </c>
      <c r="AD252" s="11">
        <v>222.7</v>
      </c>
      <c r="AE252" s="30">
        <v>113</v>
      </c>
      <c r="AF252" s="11">
        <v>89.19</v>
      </c>
      <c r="AG252" s="11">
        <v>40.51</v>
      </c>
    </row>
    <row r="253" spans="23:33" x14ac:dyDescent="0.25">
      <c r="W253" s="11">
        <v>2004</v>
      </c>
      <c r="X253" s="11">
        <v>12</v>
      </c>
      <c r="Y253" s="11">
        <v>533.9</v>
      </c>
      <c r="Z253" s="11">
        <v>443.9</v>
      </c>
      <c r="AA253" s="11">
        <v>367.8</v>
      </c>
      <c r="AB253" s="11">
        <v>468.1</v>
      </c>
      <c r="AC253" s="11">
        <v>238.3</v>
      </c>
      <c r="AD253" s="11">
        <v>525.20000000000005</v>
      </c>
      <c r="AE253" s="30">
        <v>322.60000000000002</v>
      </c>
      <c r="AF253" s="11">
        <v>298</v>
      </c>
      <c r="AG253" s="11">
        <v>128.1</v>
      </c>
    </row>
    <row r="254" spans="23:33" x14ac:dyDescent="0.25">
      <c r="W254" s="11">
        <v>2005</v>
      </c>
      <c r="X254" s="11">
        <v>1</v>
      </c>
      <c r="Y254" s="11">
        <v>2432</v>
      </c>
      <c r="Z254" s="11">
        <v>1797</v>
      </c>
      <c r="AA254" s="11">
        <v>1743</v>
      </c>
      <c r="AB254" s="11">
        <v>2135</v>
      </c>
      <c r="AC254" s="11">
        <v>1052</v>
      </c>
      <c r="AD254" s="11">
        <v>2392</v>
      </c>
      <c r="AE254" s="30">
        <v>1426</v>
      </c>
      <c r="AF254" s="11">
        <v>1336</v>
      </c>
      <c r="AG254" s="11">
        <v>568.20000000000005</v>
      </c>
    </row>
    <row r="255" spans="23:33" x14ac:dyDescent="0.25">
      <c r="W255" s="11">
        <v>2005</v>
      </c>
      <c r="X255" s="11">
        <v>2</v>
      </c>
      <c r="Y255" s="11">
        <v>484.3</v>
      </c>
      <c r="Z255" s="11">
        <v>334.1</v>
      </c>
      <c r="AA255" s="11">
        <v>339</v>
      </c>
      <c r="AB255" s="11">
        <v>436.1</v>
      </c>
      <c r="AC255" s="11">
        <v>218.5</v>
      </c>
      <c r="AD255" s="11">
        <v>478.5</v>
      </c>
      <c r="AE255" s="30">
        <v>255.7</v>
      </c>
      <c r="AF255" s="11">
        <v>244.3</v>
      </c>
      <c r="AG255" s="11">
        <v>110.1</v>
      </c>
    </row>
    <row r="256" spans="23:33" x14ac:dyDescent="0.25">
      <c r="W256" s="11">
        <v>2005</v>
      </c>
      <c r="X256" s="11">
        <v>3</v>
      </c>
      <c r="Y256" s="11">
        <v>161.69999999999999</v>
      </c>
      <c r="Z256" s="11">
        <v>89.04</v>
      </c>
      <c r="AA256" s="11">
        <v>112.9</v>
      </c>
      <c r="AB256" s="11">
        <v>140.19999999999999</v>
      </c>
      <c r="AC256" s="11">
        <v>73.11</v>
      </c>
      <c r="AD256" s="11">
        <v>159.69999999999999</v>
      </c>
      <c r="AE256" s="30">
        <v>70.19</v>
      </c>
      <c r="AF256" s="11">
        <v>66.58</v>
      </c>
      <c r="AG256" s="11">
        <v>32.18</v>
      </c>
    </row>
    <row r="257" spans="23:33" x14ac:dyDescent="0.25">
      <c r="W257" s="11">
        <v>2005</v>
      </c>
      <c r="X257" s="11">
        <v>4</v>
      </c>
      <c r="Y257" s="11">
        <v>1173</v>
      </c>
      <c r="Z257" s="11">
        <v>858.3</v>
      </c>
      <c r="AA257" s="11">
        <v>844.6</v>
      </c>
      <c r="AB257" s="11">
        <v>937</v>
      </c>
      <c r="AC257" s="11">
        <v>538.20000000000005</v>
      </c>
      <c r="AD257" s="11">
        <v>1158</v>
      </c>
      <c r="AE257" s="30">
        <v>668.3</v>
      </c>
      <c r="AF257" s="11">
        <v>568.70000000000005</v>
      </c>
      <c r="AG257" s="11">
        <v>262.89999999999998</v>
      </c>
    </row>
    <row r="258" spans="23:33" x14ac:dyDescent="0.25">
      <c r="W258" s="11">
        <v>2005</v>
      </c>
      <c r="X258" s="11">
        <v>5</v>
      </c>
      <c r="Y258" s="11">
        <v>60.74</v>
      </c>
      <c r="Z258" s="11">
        <v>24.61</v>
      </c>
      <c r="AA258" s="11">
        <v>43.94</v>
      </c>
      <c r="AB258" s="11">
        <v>37.979999999999997</v>
      </c>
      <c r="AC258" s="11">
        <v>23.18</v>
      </c>
      <c r="AD258" s="11">
        <v>60.07</v>
      </c>
      <c r="AE258" s="30">
        <v>20.100000000000001</v>
      </c>
      <c r="AF258" s="11">
        <v>15.96</v>
      </c>
      <c r="AG258" s="11">
        <v>6.8470000000000004</v>
      </c>
    </row>
    <row r="259" spans="23:33" x14ac:dyDescent="0.25">
      <c r="W259" s="11">
        <v>2005</v>
      </c>
      <c r="X259" s="11">
        <v>6</v>
      </c>
      <c r="Y259" s="11">
        <v>1.77</v>
      </c>
      <c r="Z259" s="11">
        <v>0.94320000000000004</v>
      </c>
      <c r="AA259" s="11">
        <v>1.452</v>
      </c>
      <c r="AB259" s="11">
        <v>1.2929999999999999</v>
      </c>
      <c r="AC259" s="11">
        <v>1.8879999999999999</v>
      </c>
      <c r="AD259" s="11">
        <v>1.829</v>
      </c>
      <c r="AE259" s="30">
        <v>0.84279999999999999</v>
      </c>
      <c r="AF259" s="11">
        <v>0.77229999999999999</v>
      </c>
      <c r="AG259" s="11">
        <v>1.421</v>
      </c>
    </row>
    <row r="260" spans="23:33" x14ac:dyDescent="0.25">
      <c r="W260" s="11">
        <v>2005</v>
      </c>
      <c r="X260" s="11">
        <v>7</v>
      </c>
      <c r="Y260" s="11">
        <v>1164</v>
      </c>
      <c r="Z260" s="11">
        <v>856.5</v>
      </c>
      <c r="AA260" s="11">
        <v>810</v>
      </c>
      <c r="AB260" s="11">
        <v>896.1</v>
      </c>
      <c r="AC260" s="11">
        <v>523.4</v>
      </c>
      <c r="AD260" s="11">
        <v>1143</v>
      </c>
      <c r="AE260" s="30">
        <v>660.7</v>
      </c>
      <c r="AF260" s="11">
        <v>558.9</v>
      </c>
      <c r="AG260" s="11">
        <v>245.1</v>
      </c>
    </row>
    <row r="261" spans="23:33" x14ac:dyDescent="0.25">
      <c r="W261" s="11">
        <v>2005</v>
      </c>
      <c r="X261" s="11">
        <v>8</v>
      </c>
      <c r="Y261" s="11">
        <v>543.5</v>
      </c>
      <c r="Z261" s="11">
        <v>403.7</v>
      </c>
      <c r="AA261" s="11">
        <v>388.4</v>
      </c>
      <c r="AB261" s="11">
        <v>408.5</v>
      </c>
      <c r="AC261" s="11">
        <v>252.5</v>
      </c>
      <c r="AD261" s="11">
        <v>535</v>
      </c>
      <c r="AE261" s="30">
        <v>320.39999999999998</v>
      </c>
      <c r="AF261" s="11">
        <v>265.39999999999998</v>
      </c>
      <c r="AG261" s="11">
        <v>125.2</v>
      </c>
    </row>
    <row r="262" spans="23:33" x14ac:dyDescent="0.25">
      <c r="W262" s="11">
        <v>2005</v>
      </c>
      <c r="X262" s="11">
        <v>9</v>
      </c>
      <c r="Y262" s="11">
        <v>563.1</v>
      </c>
      <c r="Z262" s="11">
        <v>435.2</v>
      </c>
      <c r="AA262" s="11">
        <v>405.1</v>
      </c>
      <c r="AB262" s="11">
        <v>447.4</v>
      </c>
      <c r="AC262" s="11">
        <v>261.7</v>
      </c>
      <c r="AD262" s="11">
        <v>555.4</v>
      </c>
      <c r="AE262" s="30">
        <v>338.1</v>
      </c>
      <c r="AF262" s="11">
        <v>293.2</v>
      </c>
      <c r="AG262" s="11">
        <v>138.30000000000001</v>
      </c>
    </row>
    <row r="263" spans="23:33" x14ac:dyDescent="0.25">
      <c r="W263" s="11">
        <v>2005</v>
      </c>
      <c r="X263" s="11">
        <v>10</v>
      </c>
      <c r="Y263" s="11">
        <v>175</v>
      </c>
      <c r="Z263" s="11">
        <v>125</v>
      </c>
      <c r="AA263" s="11">
        <v>124.7</v>
      </c>
      <c r="AB263" s="11">
        <v>149.69999999999999</v>
      </c>
      <c r="AC263" s="11">
        <v>72.36</v>
      </c>
      <c r="AD263" s="11">
        <v>172.6</v>
      </c>
      <c r="AE263" s="30">
        <v>99.5</v>
      </c>
      <c r="AF263" s="11">
        <v>92.29</v>
      </c>
      <c r="AG263" s="11">
        <v>39.21</v>
      </c>
    </row>
    <row r="264" spans="23:33" x14ac:dyDescent="0.25">
      <c r="W264" s="11">
        <v>2005</v>
      </c>
      <c r="X264" s="11">
        <v>11</v>
      </c>
      <c r="Y264" s="11">
        <v>141.80000000000001</v>
      </c>
      <c r="Z264" s="11">
        <v>84.68</v>
      </c>
      <c r="AA264" s="11">
        <v>99.54</v>
      </c>
      <c r="AB264" s="11">
        <v>123.5</v>
      </c>
      <c r="AC264" s="11">
        <v>65.16</v>
      </c>
      <c r="AD264" s="11">
        <v>140</v>
      </c>
      <c r="AE264" s="30">
        <v>68.010000000000005</v>
      </c>
      <c r="AF264" s="11">
        <v>63.93</v>
      </c>
      <c r="AG264" s="11">
        <v>33.08</v>
      </c>
    </row>
    <row r="265" spans="23:33" x14ac:dyDescent="0.25">
      <c r="W265" s="11">
        <v>2005</v>
      </c>
      <c r="X265" s="11">
        <v>12</v>
      </c>
      <c r="Y265" s="11">
        <v>501.8</v>
      </c>
      <c r="Z265" s="11">
        <v>418.1</v>
      </c>
      <c r="AA265" s="11">
        <v>352.1</v>
      </c>
      <c r="AB265" s="11">
        <v>452</v>
      </c>
      <c r="AC265" s="11">
        <v>219.6</v>
      </c>
      <c r="AD265" s="11">
        <v>495.5</v>
      </c>
      <c r="AE265" s="30">
        <v>309.10000000000002</v>
      </c>
      <c r="AF265" s="11">
        <v>288.8</v>
      </c>
      <c r="AG265" s="11">
        <v>122.7</v>
      </c>
    </row>
    <row r="266" spans="23:33" x14ac:dyDescent="0.25">
      <c r="W266" s="11">
        <v>2006</v>
      </c>
      <c r="X266" s="11">
        <v>1</v>
      </c>
      <c r="Y266" s="11">
        <v>759.9</v>
      </c>
      <c r="Z266" s="11">
        <v>558.29999999999995</v>
      </c>
      <c r="AA266" s="11">
        <v>526</v>
      </c>
      <c r="AB266" s="11">
        <v>627.20000000000005</v>
      </c>
      <c r="AC266" s="11">
        <v>331.3</v>
      </c>
      <c r="AD266" s="11">
        <v>747.4</v>
      </c>
      <c r="AE266" s="30">
        <v>425.6</v>
      </c>
      <c r="AF266" s="11">
        <v>386.6</v>
      </c>
      <c r="AG266" s="11">
        <v>165.5</v>
      </c>
    </row>
    <row r="267" spans="23:33" x14ac:dyDescent="0.25">
      <c r="W267" s="11">
        <v>2006</v>
      </c>
      <c r="X267" s="11">
        <v>2</v>
      </c>
      <c r="Y267" s="11">
        <v>554.79999999999995</v>
      </c>
      <c r="Z267" s="11">
        <v>391.7</v>
      </c>
      <c r="AA267" s="11">
        <v>382.3</v>
      </c>
      <c r="AB267" s="11">
        <v>476.9</v>
      </c>
      <c r="AC267" s="11">
        <v>238.6</v>
      </c>
      <c r="AD267" s="11">
        <v>547.5</v>
      </c>
      <c r="AE267" s="30">
        <v>298.3</v>
      </c>
      <c r="AF267" s="11">
        <v>273.3</v>
      </c>
      <c r="AG267" s="11">
        <v>114.5</v>
      </c>
    </row>
    <row r="268" spans="23:33" x14ac:dyDescent="0.25">
      <c r="W268" s="11">
        <v>2006</v>
      </c>
      <c r="X268" s="11">
        <v>3</v>
      </c>
      <c r="Y268" s="11">
        <v>81.12</v>
      </c>
      <c r="Z268" s="11">
        <v>36.47</v>
      </c>
      <c r="AA268" s="11">
        <v>56.25</v>
      </c>
      <c r="AB268" s="11">
        <v>64.41</v>
      </c>
      <c r="AC268" s="11">
        <v>36.130000000000003</v>
      </c>
      <c r="AD268" s="11">
        <v>79.95</v>
      </c>
      <c r="AE268" s="30">
        <v>29.02</v>
      </c>
      <c r="AF268" s="11">
        <v>25.87</v>
      </c>
      <c r="AG268" s="11">
        <v>12.61</v>
      </c>
    </row>
    <row r="269" spans="23:33" x14ac:dyDescent="0.25">
      <c r="W269" s="11">
        <v>2006</v>
      </c>
      <c r="X269" s="11">
        <v>4</v>
      </c>
      <c r="Y269" s="11">
        <v>100.5</v>
      </c>
      <c r="Z269" s="11">
        <v>41.96</v>
      </c>
      <c r="AA269" s="11">
        <v>69.38</v>
      </c>
      <c r="AB269" s="11">
        <v>64.260000000000005</v>
      </c>
      <c r="AC269" s="11">
        <v>45.05</v>
      </c>
      <c r="AD269" s="11">
        <v>98.97</v>
      </c>
      <c r="AE269" s="30">
        <v>34.130000000000003</v>
      </c>
      <c r="AF269" s="11">
        <v>27.72</v>
      </c>
      <c r="AG269" s="11">
        <v>13.22</v>
      </c>
    </row>
    <row r="270" spans="23:33" x14ac:dyDescent="0.25">
      <c r="W270" s="11">
        <v>2006</v>
      </c>
      <c r="X270" s="11">
        <v>5</v>
      </c>
      <c r="Y270" s="11">
        <v>1236</v>
      </c>
      <c r="Z270" s="11">
        <v>679.6</v>
      </c>
      <c r="AA270" s="11">
        <v>870.8</v>
      </c>
      <c r="AB270" s="11">
        <v>961.6</v>
      </c>
      <c r="AC270" s="11">
        <v>543.6</v>
      </c>
      <c r="AD270" s="11">
        <v>1218</v>
      </c>
      <c r="AE270" s="30">
        <v>555.79999999999995</v>
      </c>
      <c r="AF270" s="11">
        <v>476.9</v>
      </c>
      <c r="AG270" s="11">
        <v>211.8</v>
      </c>
    </row>
    <row r="271" spans="23:33" x14ac:dyDescent="0.25">
      <c r="W271" s="11">
        <v>2006</v>
      </c>
      <c r="X271" s="11">
        <v>6</v>
      </c>
      <c r="Y271" s="11">
        <v>1729</v>
      </c>
      <c r="Z271" s="11">
        <v>1186</v>
      </c>
      <c r="AA271" s="11">
        <v>1282</v>
      </c>
      <c r="AB271" s="11">
        <v>1471</v>
      </c>
      <c r="AC271" s="11">
        <v>773.2</v>
      </c>
      <c r="AD271" s="11">
        <v>1730</v>
      </c>
      <c r="AE271" s="30">
        <v>974.5</v>
      </c>
      <c r="AF271" s="11">
        <v>890.7</v>
      </c>
      <c r="AG271" s="11">
        <v>380.1</v>
      </c>
    </row>
    <row r="272" spans="23:33" x14ac:dyDescent="0.25">
      <c r="W272" s="11">
        <v>2006</v>
      </c>
      <c r="X272" s="11">
        <v>7</v>
      </c>
      <c r="Y272" s="11">
        <v>728.1</v>
      </c>
      <c r="Z272" s="11">
        <v>515.20000000000005</v>
      </c>
      <c r="AA272" s="11">
        <v>522.20000000000005</v>
      </c>
      <c r="AB272" s="11">
        <v>546</v>
      </c>
      <c r="AC272" s="11">
        <v>287.89999999999998</v>
      </c>
      <c r="AD272" s="11">
        <v>719.1</v>
      </c>
      <c r="AE272" s="30">
        <v>406.4</v>
      </c>
      <c r="AF272" s="11">
        <v>326.3</v>
      </c>
      <c r="AG272" s="11">
        <v>123.7</v>
      </c>
    </row>
    <row r="273" spans="23:33" x14ac:dyDescent="0.25">
      <c r="W273" s="11">
        <v>2006</v>
      </c>
      <c r="X273" s="11">
        <v>8</v>
      </c>
      <c r="Y273" s="11">
        <v>17.14</v>
      </c>
      <c r="Z273" s="11">
        <v>11.42</v>
      </c>
      <c r="AA273" s="11">
        <v>13.71</v>
      </c>
      <c r="AB273" s="11">
        <v>13.29</v>
      </c>
      <c r="AC273" s="11">
        <v>10.53</v>
      </c>
      <c r="AD273" s="11">
        <v>17.04</v>
      </c>
      <c r="AE273" s="30">
        <v>10.050000000000001</v>
      </c>
      <c r="AF273" s="11">
        <v>9.0730000000000004</v>
      </c>
      <c r="AG273" s="11">
        <v>6.56</v>
      </c>
    </row>
    <row r="274" spans="23:33" x14ac:dyDescent="0.25">
      <c r="W274" s="11">
        <v>2006</v>
      </c>
      <c r="X274" s="11">
        <v>9</v>
      </c>
      <c r="Y274" s="11">
        <v>9.7070000000000007</v>
      </c>
      <c r="Z274" s="11">
        <v>6.306</v>
      </c>
      <c r="AA274" s="11">
        <v>7.7949999999999999</v>
      </c>
      <c r="AB274" s="11">
        <v>7.4219999999999997</v>
      </c>
      <c r="AC274" s="11">
        <v>6.1980000000000004</v>
      </c>
      <c r="AD274" s="11">
        <v>9.64</v>
      </c>
      <c r="AE274" s="30">
        <v>5.75</v>
      </c>
      <c r="AF274" s="11">
        <v>5.2530000000000001</v>
      </c>
      <c r="AG274" s="11">
        <v>4</v>
      </c>
    </row>
    <row r="275" spans="23:33" x14ac:dyDescent="0.25">
      <c r="W275" s="11">
        <v>2006</v>
      </c>
      <c r="X275" s="11">
        <v>10</v>
      </c>
      <c r="Y275" s="11">
        <v>688.3</v>
      </c>
      <c r="Z275" s="11">
        <v>524.29999999999995</v>
      </c>
      <c r="AA275" s="11">
        <v>473.2</v>
      </c>
      <c r="AB275" s="11">
        <v>500.7</v>
      </c>
      <c r="AC275" s="11">
        <v>303.60000000000002</v>
      </c>
      <c r="AD275" s="11">
        <v>677.1</v>
      </c>
      <c r="AE275" s="30">
        <v>397.6</v>
      </c>
      <c r="AF275" s="11">
        <v>315.60000000000002</v>
      </c>
      <c r="AG275" s="11">
        <v>137</v>
      </c>
    </row>
    <row r="276" spans="23:33" x14ac:dyDescent="0.25">
      <c r="W276" s="11">
        <v>2006</v>
      </c>
      <c r="X276" s="11">
        <v>11</v>
      </c>
      <c r="Y276" s="11">
        <v>183</v>
      </c>
      <c r="Z276" s="11">
        <v>152.6</v>
      </c>
      <c r="AA276" s="11">
        <v>127.1</v>
      </c>
      <c r="AB276" s="11">
        <v>148.80000000000001</v>
      </c>
      <c r="AC276" s="11">
        <v>86.01</v>
      </c>
      <c r="AD276" s="11">
        <v>180.8</v>
      </c>
      <c r="AE276" s="30">
        <v>112.2</v>
      </c>
      <c r="AF276" s="11">
        <v>96.43</v>
      </c>
      <c r="AG276" s="11">
        <v>44.8</v>
      </c>
    </row>
    <row r="277" spans="23:33" x14ac:dyDescent="0.25">
      <c r="W277" s="11">
        <v>2006</v>
      </c>
      <c r="X277" s="11">
        <v>12</v>
      </c>
      <c r="Y277" s="11">
        <v>1113</v>
      </c>
      <c r="Z277" s="11">
        <v>924.2</v>
      </c>
      <c r="AA277" s="11">
        <v>810.8</v>
      </c>
      <c r="AB277" s="11">
        <v>934</v>
      </c>
      <c r="AC277" s="11">
        <v>509.8</v>
      </c>
      <c r="AD277" s="11">
        <v>1099</v>
      </c>
      <c r="AE277" s="30">
        <v>718.7</v>
      </c>
      <c r="AF277" s="11">
        <v>643.9</v>
      </c>
      <c r="AG277" s="11">
        <v>287.10000000000002</v>
      </c>
    </row>
    <row r="278" spans="23:33" x14ac:dyDescent="0.25">
      <c r="W278" s="11">
        <v>2007</v>
      </c>
      <c r="X278" s="11">
        <v>1</v>
      </c>
      <c r="Y278" s="11">
        <v>1751</v>
      </c>
      <c r="Z278" s="11">
        <v>1320</v>
      </c>
      <c r="AA278" s="11">
        <v>1272</v>
      </c>
      <c r="AB278" s="11">
        <v>1453</v>
      </c>
      <c r="AC278" s="11">
        <v>785.8</v>
      </c>
      <c r="AD278" s="11">
        <v>1726</v>
      </c>
      <c r="AE278" s="30">
        <v>1038</v>
      </c>
      <c r="AF278" s="11">
        <v>934.4</v>
      </c>
      <c r="AG278" s="11">
        <v>423.1</v>
      </c>
    </row>
    <row r="279" spans="23:33" x14ac:dyDescent="0.25">
      <c r="W279" s="11">
        <v>2007</v>
      </c>
      <c r="X279" s="11">
        <v>2</v>
      </c>
      <c r="Y279" s="11">
        <v>486.3</v>
      </c>
      <c r="Z279" s="11">
        <v>354.8</v>
      </c>
      <c r="AA279" s="11">
        <v>337.5</v>
      </c>
      <c r="AB279" s="11">
        <v>435.8</v>
      </c>
      <c r="AC279" s="11">
        <v>216.4</v>
      </c>
      <c r="AD279" s="11">
        <v>478</v>
      </c>
      <c r="AE279" s="30">
        <v>271.2</v>
      </c>
      <c r="AF279" s="11">
        <v>260.2</v>
      </c>
      <c r="AG279" s="11">
        <v>116.5</v>
      </c>
    </row>
    <row r="280" spans="23:33" x14ac:dyDescent="0.25">
      <c r="W280" s="11">
        <v>2007</v>
      </c>
      <c r="X280" s="11">
        <v>3</v>
      </c>
      <c r="Y280" s="11">
        <v>1379</v>
      </c>
      <c r="Z280" s="11">
        <v>1025</v>
      </c>
      <c r="AA280" s="11">
        <v>992.2</v>
      </c>
      <c r="AB280" s="11">
        <v>1196</v>
      </c>
      <c r="AC280" s="11">
        <v>613.20000000000005</v>
      </c>
      <c r="AD280" s="11">
        <v>1360</v>
      </c>
      <c r="AE280" s="30">
        <v>795.3</v>
      </c>
      <c r="AF280" s="11">
        <v>737.9</v>
      </c>
      <c r="AG280" s="11">
        <v>326.89999999999998</v>
      </c>
    </row>
    <row r="281" spans="23:33" x14ac:dyDescent="0.25">
      <c r="W281" s="11">
        <v>2007</v>
      </c>
      <c r="X281" s="11">
        <v>4</v>
      </c>
      <c r="Y281" s="11">
        <v>785.3</v>
      </c>
      <c r="Z281" s="11">
        <v>570.9</v>
      </c>
      <c r="AA281" s="11">
        <v>573.5</v>
      </c>
      <c r="AB281" s="11">
        <v>628.70000000000005</v>
      </c>
      <c r="AC281" s="11">
        <v>320.5</v>
      </c>
      <c r="AD281" s="11">
        <v>777.4</v>
      </c>
      <c r="AE281" s="30">
        <v>437.5</v>
      </c>
      <c r="AF281" s="11">
        <v>372.5</v>
      </c>
      <c r="AG281" s="11">
        <v>148</v>
      </c>
    </row>
    <row r="282" spans="23:33" x14ac:dyDescent="0.25">
      <c r="W282" s="11">
        <v>2007</v>
      </c>
      <c r="X282" s="11">
        <v>5</v>
      </c>
      <c r="Y282" s="11">
        <v>815.7</v>
      </c>
      <c r="Z282" s="11">
        <v>511.2</v>
      </c>
      <c r="AA282" s="11">
        <v>588.6</v>
      </c>
      <c r="AB282" s="11">
        <v>663.2</v>
      </c>
      <c r="AC282" s="11">
        <v>336.4</v>
      </c>
      <c r="AD282" s="11">
        <v>806.6</v>
      </c>
      <c r="AE282" s="30">
        <v>403.4</v>
      </c>
      <c r="AF282" s="11">
        <v>360.8</v>
      </c>
      <c r="AG282" s="11">
        <v>144.5</v>
      </c>
    </row>
    <row r="283" spans="23:33" x14ac:dyDescent="0.25">
      <c r="W283" s="11">
        <v>2007</v>
      </c>
      <c r="X283" s="11">
        <v>6</v>
      </c>
      <c r="Y283" s="11">
        <v>185.7</v>
      </c>
      <c r="Z283" s="11">
        <v>103.8</v>
      </c>
      <c r="AA283" s="11">
        <v>130.80000000000001</v>
      </c>
      <c r="AB283" s="11">
        <v>135.69999999999999</v>
      </c>
      <c r="AC283" s="11">
        <v>66.97</v>
      </c>
      <c r="AD283" s="11">
        <v>184</v>
      </c>
      <c r="AE283" s="30">
        <v>81.56</v>
      </c>
      <c r="AF283" s="11">
        <v>65.83</v>
      </c>
      <c r="AG283" s="11">
        <v>22.52</v>
      </c>
    </row>
    <row r="284" spans="23:33" x14ac:dyDescent="0.25">
      <c r="W284" s="11">
        <v>2007</v>
      </c>
      <c r="X284" s="11">
        <v>7</v>
      </c>
      <c r="Y284" s="11">
        <v>710.2</v>
      </c>
      <c r="Z284" s="11">
        <v>521.6</v>
      </c>
      <c r="AA284" s="11">
        <v>510.2</v>
      </c>
      <c r="AB284" s="11">
        <v>566.20000000000005</v>
      </c>
      <c r="AC284" s="11">
        <v>305.60000000000002</v>
      </c>
      <c r="AD284" s="11">
        <v>700.3</v>
      </c>
      <c r="AE284" s="30">
        <v>412.8</v>
      </c>
      <c r="AF284" s="11">
        <v>357.1</v>
      </c>
      <c r="AG284" s="11">
        <v>135.9</v>
      </c>
    </row>
    <row r="285" spans="23:33" x14ac:dyDescent="0.25">
      <c r="W285" s="11">
        <v>2007</v>
      </c>
      <c r="X285" s="11">
        <v>8</v>
      </c>
      <c r="Y285" s="11">
        <v>1390</v>
      </c>
      <c r="Z285" s="11">
        <v>1090</v>
      </c>
      <c r="AA285" s="11">
        <v>1011</v>
      </c>
      <c r="AB285" s="11">
        <v>1202</v>
      </c>
      <c r="AC285" s="11">
        <v>577.70000000000005</v>
      </c>
      <c r="AD285" s="11">
        <v>1375</v>
      </c>
      <c r="AE285" s="30">
        <v>851.8</v>
      </c>
      <c r="AF285" s="11">
        <v>781.8</v>
      </c>
      <c r="AG285" s="11">
        <v>306.89999999999998</v>
      </c>
    </row>
    <row r="286" spans="23:33" x14ac:dyDescent="0.25">
      <c r="W286" s="11">
        <v>2007</v>
      </c>
      <c r="X286" s="11">
        <v>9</v>
      </c>
      <c r="Y286" s="11">
        <v>517.5</v>
      </c>
      <c r="Z286" s="11">
        <v>392.8</v>
      </c>
      <c r="AA286" s="11">
        <v>371.5</v>
      </c>
      <c r="AB286" s="11">
        <v>414.1</v>
      </c>
      <c r="AC286" s="11">
        <v>222.9</v>
      </c>
      <c r="AD286" s="11">
        <v>509.3</v>
      </c>
      <c r="AE286" s="30">
        <v>306.60000000000002</v>
      </c>
      <c r="AF286" s="11">
        <v>271.60000000000002</v>
      </c>
      <c r="AG286" s="11">
        <v>116.6</v>
      </c>
    </row>
    <row r="287" spans="23:33" x14ac:dyDescent="0.25">
      <c r="W287" s="11">
        <v>2007</v>
      </c>
      <c r="X287" s="11">
        <v>10</v>
      </c>
      <c r="Y287" s="11">
        <v>101.8</v>
      </c>
      <c r="Z287" s="11">
        <v>73.13</v>
      </c>
      <c r="AA287" s="11">
        <v>74.209999999999994</v>
      </c>
      <c r="AB287" s="11">
        <v>79.17</v>
      </c>
      <c r="AC287" s="11">
        <v>44.78</v>
      </c>
      <c r="AD287" s="11">
        <v>100.7</v>
      </c>
      <c r="AE287" s="30">
        <v>58.51</v>
      </c>
      <c r="AF287" s="11">
        <v>49.93</v>
      </c>
      <c r="AG287" s="11">
        <v>22.78</v>
      </c>
    </row>
    <row r="288" spans="23:33" x14ac:dyDescent="0.25">
      <c r="W288" s="11">
        <v>2007</v>
      </c>
      <c r="X288" s="11">
        <v>11</v>
      </c>
      <c r="Y288" s="11">
        <v>335</v>
      </c>
      <c r="Z288" s="11">
        <v>264.7</v>
      </c>
      <c r="AA288" s="11">
        <v>243.8</v>
      </c>
      <c r="AB288" s="11">
        <v>278.60000000000002</v>
      </c>
      <c r="AC288" s="11">
        <v>150.5</v>
      </c>
      <c r="AD288" s="11">
        <v>331.2</v>
      </c>
      <c r="AE288" s="30">
        <v>206.8</v>
      </c>
      <c r="AF288" s="11">
        <v>182.5</v>
      </c>
      <c r="AG288" s="11">
        <v>82.85</v>
      </c>
    </row>
    <row r="289" spans="23:33" x14ac:dyDescent="0.25">
      <c r="W289" s="11">
        <v>2007</v>
      </c>
      <c r="X289" s="11">
        <v>12</v>
      </c>
      <c r="Y289" s="11">
        <v>1209</v>
      </c>
      <c r="Z289" s="11">
        <v>964.1</v>
      </c>
      <c r="AA289" s="11">
        <v>859</v>
      </c>
      <c r="AB289" s="11">
        <v>1079</v>
      </c>
      <c r="AC289" s="11">
        <v>554.1</v>
      </c>
      <c r="AD289" s="11">
        <v>1188</v>
      </c>
      <c r="AE289" s="30">
        <v>742.4</v>
      </c>
      <c r="AF289" s="11">
        <v>697.6</v>
      </c>
      <c r="AG289" s="11">
        <v>316.10000000000002</v>
      </c>
    </row>
    <row r="290" spans="23:33" x14ac:dyDescent="0.25">
      <c r="W290" s="11">
        <v>2008</v>
      </c>
      <c r="X290" s="11">
        <v>1</v>
      </c>
      <c r="Y290" s="11">
        <v>777</v>
      </c>
      <c r="Z290" s="11">
        <v>590.9</v>
      </c>
      <c r="AA290" s="11">
        <v>559.1</v>
      </c>
      <c r="AB290" s="11">
        <v>674.7</v>
      </c>
      <c r="AC290" s="11">
        <v>377.2</v>
      </c>
      <c r="AD290" s="11">
        <v>765.9</v>
      </c>
      <c r="AE290" s="30">
        <v>463</v>
      </c>
      <c r="AF290" s="11">
        <v>430.9</v>
      </c>
      <c r="AG290" s="11">
        <v>206</v>
      </c>
    </row>
    <row r="291" spans="23:33" x14ac:dyDescent="0.25">
      <c r="W291" s="11">
        <v>2008</v>
      </c>
      <c r="X291" s="11">
        <v>2</v>
      </c>
      <c r="Y291" s="11">
        <v>1854</v>
      </c>
      <c r="Z291" s="11">
        <v>1440</v>
      </c>
      <c r="AA291" s="11">
        <v>1310</v>
      </c>
      <c r="AB291" s="11">
        <v>1674</v>
      </c>
      <c r="AC291" s="11">
        <v>863</v>
      </c>
      <c r="AD291" s="11">
        <v>1828</v>
      </c>
      <c r="AE291" s="30">
        <v>1102</v>
      </c>
      <c r="AF291" s="11">
        <v>1051</v>
      </c>
      <c r="AG291" s="11">
        <v>481.5</v>
      </c>
    </row>
    <row r="292" spans="23:33" x14ac:dyDescent="0.25">
      <c r="W292" s="11">
        <v>2008</v>
      </c>
      <c r="X292" s="11">
        <v>3</v>
      </c>
      <c r="Y292" s="11">
        <v>2038</v>
      </c>
      <c r="Z292" s="11">
        <v>1629</v>
      </c>
      <c r="AA292" s="11">
        <v>1454</v>
      </c>
      <c r="AB292" s="11">
        <v>1782</v>
      </c>
      <c r="AC292" s="11">
        <v>922.2</v>
      </c>
      <c r="AD292" s="11">
        <v>2012</v>
      </c>
      <c r="AE292" s="30">
        <v>1248</v>
      </c>
      <c r="AF292" s="11">
        <v>1159</v>
      </c>
      <c r="AG292" s="11">
        <v>518.6</v>
      </c>
    </row>
    <row r="293" spans="23:33" x14ac:dyDescent="0.25">
      <c r="W293" s="11">
        <v>2008</v>
      </c>
      <c r="X293" s="11">
        <v>4</v>
      </c>
      <c r="Y293" s="11">
        <v>318.10000000000002</v>
      </c>
      <c r="Z293" s="11">
        <v>175.1</v>
      </c>
      <c r="AA293" s="11">
        <v>220.7</v>
      </c>
      <c r="AB293" s="11">
        <v>232.3</v>
      </c>
      <c r="AC293" s="11">
        <v>143.9</v>
      </c>
      <c r="AD293" s="11">
        <v>313</v>
      </c>
      <c r="AE293" s="30">
        <v>140.69999999999999</v>
      </c>
      <c r="AF293" s="11">
        <v>113.2</v>
      </c>
      <c r="AG293" s="11">
        <v>54.22</v>
      </c>
    </row>
    <row r="294" spans="23:33" x14ac:dyDescent="0.25">
      <c r="W294" s="11">
        <v>2008</v>
      </c>
      <c r="X294" s="11">
        <v>5</v>
      </c>
      <c r="Y294" s="11">
        <v>997.3</v>
      </c>
      <c r="Z294" s="11">
        <v>538.20000000000005</v>
      </c>
      <c r="AA294" s="11">
        <v>703.4</v>
      </c>
      <c r="AB294" s="11">
        <v>742.5</v>
      </c>
      <c r="AC294" s="11">
        <v>435.4</v>
      </c>
      <c r="AD294" s="11">
        <v>982.8</v>
      </c>
      <c r="AE294" s="30">
        <v>439.4</v>
      </c>
      <c r="AF294" s="11">
        <v>365.9</v>
      </c>
      <c r="AG294" s="11">
        <v>165</v>
      </c>
    </row>
    <row r="295" spans="23:33" x14ac:dyDescent="0.25">
      <c r="W295" s="11">
        <v>2008</v>
      </c>
      <c r="X295" s="11">
        <v>6</v>
      </c>
      <c r="Y295" s="11">
        <v>1919</v>
      </c>
      <c r="Z295" s="11">
        <v>1164</v>
      </c>
      <c r="AA295" s="11">
        <v>1355</v>
      </c>
      <c r="AB295" s="11">
        <v>1492</v>
      </c>
      <c r="AC295" s="11">
        <v>811.6</v>
      </c>
      <c r="AD295" s="11">
        <v>1884</v>
      </c>
      <c r="AE295" s="30">
        <v>941.6</v>
      </c>
      <c r="AF295" s="11">
        <v>811.5</v>
      </c>
      <c r="AG295" s="11">
        <v>345.3</v>
      </c>
    </row>
    <row r="296" spans="23:33" x14ac:dyDescent="0.25">
      <c r="W296" s="11">
        <v>2008</v>
      </c>
      <c r="X296" s="11">
        <v>7</v>
      </c>
      <c r="Y296" s="11">
        <v>206.5</v>
      </c>
      <c r="Z296" s="11">
        <v>129.5</v>
      </c>
      <c r="AA296" s="11">
        <v>155.5</v>
      </c>
      <c r="AB296" s="11">
        <v>155.4</v>
      </c>
      <c r="AC296" s="11">
        <v>82.91</v>
      </c>
      <c r="AD296" s="11">
        <v>204.6</v>
      </c>
      <c r="AE296" s="30">
        <v>108.3</v>
      </c>
      <c r="AF296" s="11">
        <v>89.32</v>
      </c>
      <c r="AG296" s="11">
        <v>37.42</v>
      </c>
    </row>
    <row r="297" spans="23:33" x14ac:dyDescent="0.25">
      <c r="W297" s="11">
        <v>2008</v>
      </c>
      <c r="X297" s="11">
        <v>8</v>
      </c>
      <c r="Y297" s="11">
        <v>0.79679999999999995</v>
      </c>
      <c r="Z297" s="11">
        <v>0.79420000000000002</v>
      </c>
      <c r="AA297" s="11">
        <v>0.79630000000000001</v>
      </c>
      <c r="AB297" s="11">
        <v>0.85560000000000003</v>
      </c>
      <c r="AC297" s="11">
        <v>2.0129999999999999</v>
      </c>
      <c r="AD297" s="11">
        <v>0.79569999999999996</v>
      </c>
      <c r="AE297" s="30">
        <v>0.79420000000000002</v>
      </c>
      <c r="AF297" s="11">
        <v>0.85389999999999999</v>
      </c>
      <c r="AG297" s="11">
        <v>1.9490000000000001</v>
      </c>
    </row>
    <row r="298" spans="23:33" x14ac:dyDescent="0.25">
      <c r="W298" s="11">
        <v>2008</v>
      </c>
      <c r="X298" s="11">
        <v>9</v>
      </c>
      <c r="Y298" s="11">
        <v>244.9</v>
      </c>
      <c r="Z298" s="11">
        <v>177</v>
      </c>
      <c r="AA298" s="11">
        <v>170.7</v>
      </c>
      <c r="AB298" s="11">
        <v>172.3</v>
      </c>
      <c r="AC298" s="11">
        <v>106.3</v>
      </c>
      <c r="AD298" s="11">
        <v>242.2</v>
      </c>
      <c r="AE298" s="30">
        <v>137.6</v>
      </c>
      <c r="AF298" s="11">
        <v>101.1</v>
      </c>
      <c r="AG298" s="11">
        <v>44.42</v>
      </c>
    </row>
    <row r="299" spans="23:33" x14ac:dyDescent="0.25">
      <c r="W299" s="11">
        <v>2008</v>
      </c>
      <c r="X299" s="11">
        <v>10</v>
      </c>
      <c r="Y299" s="11">
        <v>6.1239999999999997</v>
      </c>
      <c r="Z299" s="11">
        <v>3.702</v>
      </c>
      <c r="AA299" s="11">
        <v>4.5979999999999999</v>
      </c>
      <c r="AB299" s="11">
        <v>4.3029999999999999</v>
      </c>
      <c r="AC299" s="11">
        <v>3.6240000000000001</v>
      </c>
      <c r="AD299" s="11">
        <v>6.1230000000000002</v>
      </c>
      <c r="AE299" s="30">
        <v>3.2639999999999998</v>
      </c>
      <c r="AF299" s="11">
        <v>2.823</v>
      </c>
      <c r="AG299" s="11">
        <v>2.081</v>
      </c>
    </row>
    <row r="300" spans="23:33" x14ac:dyDescent="0.25">
      <c r="W300" s="11">
        <v>2008</v>
      </c>
      <c r="X300" s="11">
        <v>11</v>
      </c>
      <c r="Y300" s="11">
        <v>52.33</v>
      </c>
      <c r="Z300" s="11">
        <v>29.1</v>
      </c>
      <c r="AA300" s="11">
        <v>33.47</v>
      </c>
      <c r="AB300" s="11">
        <v>35.26</v>
      </c>
      <c r="AC300" s="11">
        <v>23.82</v>
      </c>
      <c r="AD300" s="11">
        <v>51.33</v>
      </c>
      <c r="AE300" s="30">
        <v>21.48</v>
      </c>
      <c r="AF300" s="11">
        <v>16.34</v>
      </c>
      <c r="AG300" s="11">
        <v>8.3119999999999994</v>
      </c>
    </row>
    <row r="301" spans="23:33" x14ac:dyDescent="0.25">
      <c r="W301" s="11">
        <v>2008</v>
      </c>
      <c r="X301" s="11">
        <v>12</v>
      </c>
      <c r="Y301" s="11">
        <v>1598</v>
      </c>
      <c r="Z301" s="11">
        <v>1285</v>
      </c>
      <c r="AA301" s="11">
        <v>1144</v>
      </c>
      <c r="AB301" s="11">
        <v>1411</v>
      </c>
      <c r="AC301" s="11">
        <v>748.9</v>
      </c>
      <c r="AD301" s="11">
        <v>1577</v>
      </c>
      <c r="AE301" s="30">
        <v>990.3</v>
      </c>
      <c r="AF301" s="11">
        <v>930.8</v>
      </c>
      <c r="AG301" s="11">
        <v>426.4</v>
      </c>
    </row>
    <row r="302" spans="23:33" x14ac:dyDescent="0.25">
      <c r="W302" s="11">
        <v>2009</v>
      </c>
      <c r="X302" s="11">
        <v>1</v>
      </c>
      <c r="Y302" s="11">
        <v>76.150000000000006</v>
      </c>
      <c r="Z302" s="11">
        <v>44.05</v>
      </c>
      <c r="AA302" s="11">
        <v>52.47</v>
      </c>
      <c r="AB302" s="11">
        <v>65.44</v>
      </c>
      <c r="AC302" s="11">
        <v>33.119999999999997</v>
      </c>
      <c r="AD302" s="11">
        <v>74.98</v>
      </c>
      <c r="AE302" s="30">
        <v>34.200000000000003</v>
      </c>
      <c r="AF302" s="11">
        <v>31.19</v>
      </c>
      <c r="AG302" s="11">
        <v>14.56</v>
      </c>
    </row>
    <row r="303" spans="23:33" x14ac:dyDescent="0.25">
      <c r="W303" s="11">
        <v>2009</v>
      </c>
      <c r="X303" s="11">
        <v>2</v>
      </c>
      <c r="Y303" s="11">
        <v>1182</v>
      </c>
      <c r="Z303" s="11">
        <v>927.5</v>
      </c>
      <c r="AA303" s="11">
        <v>831.5</v>
      </c>
      <c r="AB303" s="11">
        <v>1050</v>
      </c>
      <c r="AC303" s="11">
        <v>522.79999999999995</v>
      </c>
      <c r="AD303" s="11">
        <v>1166</v>
      </c>
      <c r="AE303" s="30">
        <v>698.7</v>
      </c>
      <c r="AF303" s="11">
        <v>652.79999999999995</v>
      </c>
      <c r="AG303" s="11">
        <v>282.5</v>
      </c>
    </row>
    <row r="304" spans="23:33" x14ac:dyDescent="0.25">
      <c r="W304" s="11">
        <v>2009</v>
      </c>
      <c r="X304" s="11">
        <v>3</v>
      </c>
      <c r="Y304" s="11">
        <v>813</v>
      </c>
      <c r="Z304" s="11">
        <v>654.70000000000005</v>
      </c>
      <c r="AA304" s="11">
        <v>580.6</v>
      </c>
      <c r="AB304" s="11">
        <v>708.2</v>
      </c>
      <c r="AC304" s="11">
        <v>383.7</v>
      </c>
      <c r="AD304" s="11">
        <v>802.5</v>
      </c>
      <c r="AE304" s="30">
        <v>502.2</v>
      </c>
      <c r="AF304" s="11">
        <v>467.7</v>
      </c>
      <c r="AG304" s="11">
        <v>219.9</v>
      </c>
    </row>
    <row r="305" spans="23:33" x14ac:dyDescent="0.25">
      <c r="W305" s="11">
        <v>2009</v>
      </c>
      <c r="X305" s="11">
        <v>4</v>
      </c>
      <c r="Y305" s="11">
        <v>256.7</v>
      </c>
      <c r="Z305" s="11">
        <v>141</v>
      </c>
      <c r="AA305" s="11">
        <v>183.9</v>
      </c>
      <c r="AB305" s="11">
        <v>194.4</v>
      </c>
      <c r="AC305" s="11">
        <v>116.3</v>
      </c>
      <c r="AD305" s="11">
        <v>253.7</v>
      </c>
      <c r="AE305" s="30">
        <v>114</v>
      </c>
      <c r="AF305" s="11">
        <v>94.39</v>
      </c>
      <c r="AG305" s="11">
        <v>46.25</v>
      </c>
    </row>
    <row r="306" spans="23:33" x14ac:dyDescent="0.25">
      <c r="W306" s="11">
        <v>2009</v>
      </c>
      <c r="X306" s="11">
        <v>5</v>
      </c>
      <c r="Y306" s="11">
        <v>412</v>
      </c>
      <c r="Z306" s="11">
        <v>222.8</v>
      </c>
      <c r="AA306" s="11">
        <v>303.39999999999998</v>
      </c>
      <c r="AB306" s="11">
        <v>301.39999999999998</v>
      </c>
      <c r="AC306" s="11">
        <v>182.1</v>
      </c>
      <c r="AD306" s="11">
        <v>406.9</v>
      </c>
      <c r="AE306" s="30">
        <v>183.7</v>
      </c>
      <c r="AF306" s="11">
        <v>150.30000000000001</v>
      </c>
      <c r="AG306" s="11">
        <v>73.42</v>
      </c>
    </row>
    <row r="307" spans="23:33" x14ac:dyDescent="0.25">
      <c r="W307" s="11">
        <v>2009</v>
      </c>
      <c r="X307" s="11">
        <v>6</v>
      </c>
      <c r="Y307" s="11">
        <v>388.3</v>
      </c>
      <c r="Z307" s="11">
        <v>247</v>
      </c>
      <c r="AA307" s="11">
        <v>270.39999999999998</v>
      </c>
      <c r="AB307" s="11">
        <v>288.89999999999998</v>
      </c>
      <c r="AC307" s="11">
        <v>163.6</v>
      </c>
      <c r="AD307" s="11">
        <v>382.3</v>
      </c>
      <c r="AE307" s="30">
        <v>196</v>
      </c>
      <c r="AF307" s="11">
        <v>157.80000000000001</v>
      </c>
      <c r="AG307" s="11">
        <v>67.209999999999994</v>
      </c>
    </row>
    <row r="308" spans="23:33" x14ac:dyDescent="0.25">
      <c r="W308" s="11">
        <v>2009</v>
      </c>
      <c r="X308" s="11">
        <v>7</v>
      </c>
      <c r="Y308" s="11">
        <v>74.790000000000006</v>
      </c>
      <c r="Z308" s="11">
        <v>41.99</v>
      </c>
      <c r="AA308" s="11">
        <v>52.92</v>
      </c>
      <c r="AB308" s="11">
        <v>47.54</v>
      </c>
      <c r="AC308" s="11">
        <v>30.94</v>
      </c>
      <c r="AD308" s="11">
        <v>73.489999999999995</v>
      </c>
      <c r="AE308" s="30">
        <v>34.64</v>
      </c>
      <c r="AF308" s="11">
        <v>25.88</v>
      </c>
      <c r="AG308" s="11">
        <v>12.09</v>
      </c>
    </row>
    <row r="309" spans="23:33" x14ac:dyDescent="0.25">
      <c r="W309" s="11">
        <v>2009</v>
      </c>
      <c r="X309" s="11">
        <v>8</v>
      </c>
      <c r="Y309" s="11">
        <v>27.38</v>
      </c>
      <c r="Z309" s="11">
        <v>15.57</v>
      </c>
      <c r="AA309" s="11">
        <v>20.92</v>
      </c>
      <c r="AB309" s="11">
        <v>16.89</v>
      </c>
      <c r="AC309" s="11">
        <v>11</v>
      </c>
      <c r="AD309" s="11">
        <v>27.01</v>
      </c>
      <c r="AE309" s="30">
        <v>13.83</v>
      </c>
      <c r="AF309" s="11">
        <v>10.73</v>
      </c>
      <c r="AG309" s="11">
        <v>5.7389999999999999</v>
      </c>
    </row>
    <row r="310" spans="23:33" x14ac:dyDescent="0.25">
      <c r="W310" s="11">
        <v>2009</v>
      </c>
      <c r="X310" s="11">
        <v>9</v>
      </c>
      <c r="Y310" s="11">
        <v>3.3359999999999999</v>
      </c>
      <c r="Z310" s="11">
        <v>2.0880000000000001</v>
      </c>
      <c r="AA310" s="11">
        <v>2.8410000000000002</v>
      </c>
      <c r="AB310" s="11">
        <v>2.198</v>
      </c>
      <c r="AC310" s="11">
        <v>2.4710000000000001</v>
      </c>
      <c r="AD310" s="11">
        <v>3.3380000000000001</v>
      </c>
      <c r="AE310" s="30">
        <v>1.9379999999999999</v>
      </c>
      <c r="AF310" s="11">
        <v>1.5820000000000001</v>
      </c>
      <c r="AG310" s="11">
        <v>1.3480000000000001</v>
      </c>
    </row>
    <row r="311" spans="23:33" x14ac:dyDescent="0.25">
      <c r="W311" s="11">
        <v>2009</v>
      </c>
      <c r="X311" s="11">
        <v>10</v>
      </c>
      <c r="Y311" s="11">
        <v>13.14</v>
      </c>
      <c r="Z311" s="11">
        <v>8.7409999999999997</v>
      </c>
      <c r="AA311" s="11">
        <v>10.97</v>
      </c>
      <c r="AB311" s="11">
        <v>9.4670000000000005</v>
      </c>
      <c r="AC311" s="11">
        <v>7.2839999999999998</v>
      </c>
      <c r="AD311" s="11">
        <v>12.96</v>
      </c>
      <c r="AE311" s="30">
        <v>8.1910000000000007</v>
      </c>
      <c r="AF311" s="11">
        <v>7.1420000000000003</v>
      </c>
      <c r="AG311" s="11">
        <v>4.75</v>
      </c>
    </row>
    <row r="312" spans="23:33" x14ac:dyDescent="0.25">
      <c r="W312" s="11">
        <v>2009</v>
      </c>
      <c r="X312" s="11">
        <v>11</v>
      </c>
      <c r="Y312" s="11">
        <v>1.5780000000000001</v>
      </c>
      <c r="Z312" s="11">
        <v>1.125</v>
      </c>
      <c r="AA312" s="11">
        <v>1.319</v>
      </c>
      <c r="AB312" s="11">
        <v>1.46</v>
      </c>
      <c r="AC312" s="11">
        <v>1.008</v>
      </c>
      <c r="AD312" s="11">
        <v>1.5720000000000001</v>
      </c>
      <c r="AE312" s="30">
        <v>1.06</v>
      </c>
      <c r="AF312" s="11">
        <v>1.1850000000000001</v>
      </c>
      <c r="AG312" s="11">
        <v>0.89729999999999999</v>
      </c>
    </row>
    <row r="313" spans="23:33" x14ac:dyDescent="0.25">
      <c r="W313" s="11">
        <v>2009</v>
      </c>
      <c r="X313" s="11">
        <v>12</v>
      </c>
      <c r="Y313" s="11">
        <v>203</v>
      </c>
      <c r="Z313" s="11">
        <v>126.1</v>
      </c>
      <c r="AA313" s="11">
        <v>140.19999999999999</v>
      </c>
      <c r="AB313" s="11">
        <v>149.6</v>
      </c>
      <c r="AC313" s="11">
        <v>84.67</v>
      </c>
      <c r="AD313" s="11">
        <v>200.3</v>
      </c>
      <c r="AE313" s="30">
        <v>97.86</v>
      </c>
      <c r="AF313" s="11">
        <v>77.28</v>
      </c>
      <c r="AG313" s="11">
        <v>32.729999999999997</v>
      </c>
    </row>
    <row r="314" spans="23:33" x14ac:dyDescent="0.25">
      <c r="W314" s="11">
        <v>2010</v>
      </c>
      <c r="X314" s="11">
        <v>1</v>
      </c>
      <c r="Y314" s="11">
        <v>280.10000000000002</v>
      </c>
      <c r="Z314" s="11">
        <v>189.6</v>
      </c>
      <c r="AA314" s="11">
        <v>185.1</v>
      </c>
      <c r="AB314" s="11">
        <v>233.3</v>
      </c>
      <c r="AC314" s="11">
        <v>120.2</v>
      </c>
      <c r="AD314" s="11">
        <v>277.7</v>
      </c>
      <c r="AE314" s="30">
        <v>139.6</v>
      </c>
      <c r="AF314" s="11">
        <v>123</v>
      </c>
      <c r="AG314" s="11">
        <v>48.7</v>
      </c>
    </row>
    <row r="315" spans="23:33" x14ac:dyDescent="0.25">
      <c r="W315" s="11">
        <v>2010</v>
      </c>
      <c r="X315" s="11">
        <v>2</v>
      </c>
      <c r="Y315" s="11">
        <v>249.9</v>
      </c>
      <c r="Z315" s="11">
        <v>224</v>
      </c>
      <c r="AA315" s="11">
        <v>179</v>
      </c>
      <c r="AB315" s="11">
        <v>210.4</v>
      </c>
      <c r="AC315" s="11">
        <v>118.4</v>
      </c>
      <c r="AD315" s="11">
        <v>247.2</v>
      </c>
      <c r="AE315" s="30">
        <v>167</v>
      </c>
      <c r="AF315" s="11">
        <v>145.69999999999999</v>
      </c>
      <c r="AG315" s="11">
        <v>66.59</v>
      </c>
    </row>
    <row r="316" spans="23:33" x14ac:dyDescent="0.25">
      <c r="W316" s="11">
        <v>2010</v>
      </c>
      <c r="X316" s="11">
        <v>3</v>
      </c>
      <c r="Y316" s="11">
        <v>316.2</v>
      </c>
      <c r="Z316" s="11">
        <v>200</v>
      </c>
      <c r="AA316" s="11">
        <v>220.4</v>
      </c>
      <c r="AB316" s="11">
        <v>259.60000000000002</v>
      </c>
      <c r="AC316" s="11">
        <v>138</v>
      </c>
      <c r="AD316" s="11">
        <v>312.89999999999998</v>
      </c>
      <c r="AE316" s="30">
        <v>154.1</v>
      </c>
      <c r="AF316" s="11">
        <v>134.1</v>
      </c>
      <c r="AG316" s="11">
        <v>59.82</v>
      </c>
    </row>
    <row r="317" spans="23:33" x14ac:dyDescent="0.25">
      <c r="W317" s="11">
        <v>2010</v>
      </c>
      <c r="X317" s="11">
        <v>4</v>
      </c>
      <c r="Y317" s="11">
        <v>481.4</v>
      </c>
      <c r="Z317" s="11">
        <v>308.5</v>
      </c>
      <c r="AA317" s="11">
        <v>334.8</v>
      </c>
      <c r="AB317" s="11">
        <v>408.3</v>
      </c>
      <c r="AC317" s="11">
        <v>220.4</v>
      </c>
      <c r="AD317" s="11">
        <v>475.2</v>
      </c>
      <c r="AE317" s="30">
        <v>247</v>
      </c>
      <c r="AF317" s="11">
        <v>225.1</v>
      </c>
      <c r="AG317" s="11">
        <v>107.2</v>
      </c>
    </row>
    <row r="318" spans="23:33" x14ac:dyDescent="0.25">
      <c r="W318" s="11">
        <v>2010</v>
      </c>
      <c r="X318" s="11">
        <v>5</v>
      </c>
      <c r="Y318" s="11">
        <v>1299</v>
      </c>
      <c r="Z318" s="11">
        <v>654.9</v>
      </c>
      <c r="AA318" s="11">
        <v>886.5</v>
      </c>
      <c r="AB318" s="11">
        <v>1053</v>
      </c>
      <c r="AC318" s="11">
        <v>572.9</v>
      </c>
      <c r="AD318" s="11">
        <v>1282</v>
      </c>
      <c r="AE318" s="30">
        <v>537.20000000000005</v>
      </c>
      <c r="AF318" s="11">
        <v>482</v>
      </c>
      <c r="AG318" s="11">
        <v>218.9</v>
      </c>
    </row>
    <row r="319" spans="23:33" x14ac:dyDescent="0.25">
      <c r="W319" s="11">
        <v>2010</v>
      </c>
      <c r="X319" s="11">
        <v>6</v>
      </c>
      <c r="Y319" s="11">
        <v>1357</v>
      </c>
      <c r="Z319" s="11">
        <v>768.7</v>
      </c>
      <c r="AA319" s="11">
        <v>937.7</v>
      </c>
      <c r="AB319" s="11">
        <v>1010</v>
      </c>
      <c r="AC319" s="11">
        <v>576.9</v>
      </c>
      <c r="AD319" s="11">
        <v>1333</v>
      </c>
      <c r="AE319" s="30">
        <v>628.29999999999995</v>
      </c>
      <c r="AF319" s="11">
        <v>521</v>
      </c>
      <c r="AG319" s="11">
        <v>227</v>
      </c>
    </row>
    <row r="320" spans="23:33" x14ac:dyDescent="0.25">
      <c r="W320" s="11">
        <v>2010</v>
      </c>
      <c r="X320" s="11">
        <v>7</v>
      </c>
      <c r="Y320" s="11">
        <v>34.97</v>
      </c>
      <c r="Z320" s="11">
        <v>19.8</v>
      </c>
      <c r="AA320" s="11">
        <v>27.04</v>
      </c>
      <c r="AB320" s="11">
        <v>24.68</v>
      </c>
      <c r="AC320" s="11">
        <v>16.82</v>
      </c>
      <c r="AD320" s="11">
        <v>34.619999999999997</v>
      </c>
      <c r="AE320" s="30">
        <v>17.11</v>
      </c>
      <c r="AF320" s="11">
        <v>14.88</v>
      </c>
      <c r="AG320" s="11">
        <v>8.859</v>
      </c>
    </row>
    <row r="321" spans="23:33" x14ac:dyDescent="0.25">
      <c r="W321" s="11">
        <v>2010</v>
      </c>
      <c r="X321" s="11">
        <v>8</v>
      </c>
      <c r="Y321" s="11">
        <v>18.239999999999998</v>
      </c>
      <c r="Z321" s="11">
        <v>11.19</v>
      </c>
      <c r="AA321" s="11">
        <v>14.51</v>
      </c>
      <c r="AB321" s="11">
        <v>12.59</v>
      </c>
      <c r="AC321" s="11">
        <v>9.1980000000000004</v>
      </c>
      <c r="AD321" s="11">
        <v>18</v>
      </c>
      <c r="AE321" s="30">
        <v>10.130000000000001</v>
      </c>
      <c r="AF321" s="11">
        <v>8.7409999999999997</v>
      </c>
      <c r="AG321" s="11">
        <v>5.6029999999999998</v>
      </c>
    </row>
    <row r="322" spans="23:33" x14ac:dyDescent="0.25">
      <c r="W322" s="11">
        <v>2010</v>
      </c>
      <c r="X322" s="11">
        <v>9</v>
      </c>
      <c r="Y322" s="11">
        <v>30.11</v>
      </c>
      <c r="Z322" s="11">
        <v>16.71</v>
      </c>
      <c r="AA322" s="11">
        <v>21.41</v>
      </c>
      <c r="AB322" s="11">
        <v>19.079999999999998</v>
      </c>
      <c r="AC322" s="11">
        <v>12.67</v>
      </c>
      <c r="AD322" s="11">
        <v>29.7</v>
      </c>
      <c r="AE322" s="30">
        <v>13.97</v>
      </c>
      <c r="AF322" s="11">
        <v>11</v>
      </c>
      <c r="AG322" s="11">
        <v>5.7149999999999999</v>
      </c>
    </row>
    <row r="323" spans="23:33" x14ac:dyDescent="0.25">
      <c r="W323" s="11">
        <v>2010</v>
      </c>
      <c r="X323" s="11">
        <v>10</v>
      </c>
      <c r="Y323" s="11">
        <v>21.24</v>
      </c>
      <c r="Z323" s="11">
        <v>11.36</v>
      </c>
      <c r="AA323" s="11">
        <v>14.9</v>
      </c>
      <c r="AB323" s="11">
        <v>13.74</v>
      </c>
      <c r="AC323" s="11">
        <v>10.5</v>
      </c>
      <c r="AD323" s="11">
        <v>21.03</v>
      </c>
      <c r="AE323" s="30">
        <v>9.5139999999999993</v>
      </c>
      <c r="AF323" s="11">
        <v>7.6630000000000003</v>
      </c>
      <c r="AG323" s="11">
        <v>4.6630000000000003</v>
      </c>
    </row>
    <row r="324" spans="23:33" x14ac:dyDescent="0.25">
      <c r="W324" s="11">
        <v>2010</v>
      </c>
      <c r="X324" s="11">
        <v>11</v>
      </c>
      <c r="Y324" s="11">
        <v>314</v>
      </c>
      <c r="Z324" s="11">
        <v>217.3</v>
      </c>
      <c r="AA324" s="11">
        <v>206.7</v>
      </c>
      <c r="AB324" s="11">
        <v>227.7</v>
      </c>
      <c r="AC324" s="11">
        <v>134.5</v>
      </c>
      <c r="AD324" s="11">
        <v>308.7</v>
      </c>
      <c r="AE324" s="30">
        <v>159</v>
      </c>
      <c r="AF324" s="11">
        <v>127.6</v>
      </c>
      <c r="AG324" s="11">
        <v>53.8</v>
      </c>
    </row>
    <row r="325" spans="23:33" x14ac:dyDescent="0.25">
      <c r="W325" s="11">
        <v>2010</v>
      </c>
      <c r="X325" s="11">
        <v>12</v>
      </c>
      <c r="Y325" s="11">
        <v>212.1</v>
      </c>
      <c r="Z325" s="11">
        <v>154.6</v>
      </c>
      <c r="AA325" s="11">
        <v>146.9</v>
      </c>
      <c r="AB325" s="11">
        <v>186.6</v>
      </c>
      <c r="AC325" s="11">
        <v>85.56</v>
      </c>
      <c r="AD325" s="11">
        <v>209.6</v>
      </c>
      <c r="AE325" s="30">
        <v>117.3</v>
      </c>
      <c r="AF325" s="11">
        <v>108.4</v>
      </c>
      <c r="AG325" s="11">
        <v>41.77</v>
      </c>
    </row>
    <row r="326" spans="23:33" x14ac:dyDescent="0.25">
      <c r="W326" s="11">
        <v>2011</v>
      </c>
      <c r="X326" s="11">
        <v>1</v>
      </c>
      <c r="Y326" s="11">
        <v>103.2</v>
      </c>
      <c r="Z326" s="11">
        <v>64.69</v>
      </c>
      <c r="AA326" s="11">
        <v>72.86</v>
      </c>
      <c r="AB326" s="11">
        <v>90.71</v>
      </c>
      <c r="AC326" s="11">
        <v>42.8</v>
      </c>
      <c r="AD326" s="11">
        <v>102</v>
      </c>
      <c r="AE326" s="30">
        <v>50.45</v>
      </c>
      <c r="AF326" s="11">
        <v>46.71</v>
      </c>
      <c r="AG326" s="11">
        <v>19.36</v>
      </c>
    </row>
    <row r="327" spans="23:33" x14ac:dyDescent="0.25">
      <c r="W327" s="11">
        <v>2011</v>
      </c>
      <c r="X327" s="11">
        <v>2</v>
      </c>
      <c r="Y327" s="11">
        <v>2841</v>
      </c>
      <c r="Z327" s="11">
        <v>2176</v>
      </c>
      <c r="AA327" s="11">
        <v>2204</v>
      </c>
      <c r="AB327" s="11">
        <v>2567</v>
      </c>
      <c r="AC327" s="11">
        <v>1279</v>
      </c>
      <c r="AD327" s="11">
        <v>2803</v>
      </c>
      <c r="AE327" s="30">
        <v>1830</v>
      </c>
      <c r="AF327" s="11">
        <v>1750</v>
      </c>
      <c r="AG327" s="11">
        <v>778</v>
      </c>
    </row>
    <row r="328" spans="23:33" x14ac:dyDescent="0.25">
      <c r="W328" s="11">
        <v>2011</v>
      </c>
      <c r="X328" s="11">
        <v>3</v>
      </c>
      <c r="Y328" s="11">
        <v>900.4</v>
      </c>
      <c r="Z328" s="11">
        <v>669.2</v>
      </c>
      <c r="AA328" s="11">
        <v>656.2</v>
      </c>
      <c r="AB328" s="11">
        <v>777.5</v>
      </c>
      <c r="AC328" s="11">
        <v>397.2</v>
      </c>
      <c r="AD328" s="11">
        <v>888.8</v>
      </c>
      <c r="AE328" s="30">
        <v>530.79999999999995</v>
      </c>
      <c r="AF328" s="11">
        <v>491.1</v>
      </c>
      <c r="AG328" s="11">
        <v>209.6</v>
      </c>
    </row>
    <row r="329" spans="23:33" x14ac:dyDescent="0.25">
      <c r="W329" s="11">
        <v>2011</v>
      </c>
      <c r="X329" s="11">
        <v>4</v>
      </c>
      <c r="Y329" s="11">
        <v>1701</v>
      </c>
      <c r="Z329" s="11">
        <v>1231</v>
      </c>
      <c r="AA329" s="11">
        <v>1223</v>
      </c>
      <c r="AB329" s="11">
        <v>1398</v>
      </c>
      <c r="AC329" s="11">
        <v>746.3</v>
      </c>
      <c r="AD329" s="11">
        <v>1676</v>
      </c>
      <c r="AE329" s="30">
        <v>964</v>
      </c>
      <c r="AF329" s="11">
        <v>862</v>
      </c>
      <c r="AG329" s="11">
        <v>371.9</v>
      </c>
    </row>
    <row r="330" spans="23:33" x14ac:dyDescent="0.25">
      <c r="W330" s="11">
        <v>2011</v>
      </c>
      <c r="X330" s="11">
        <v>5</v>
      </c>
      <c r="Y330" s="11">
        <v>2913</v>
      </c>
      <c r="Z330" s="11">
        <v>1848</v>
      </c>
      <c r="AA330" s="11">
        <v>2180</v>
      </c>
      <c r="AB330" s="11">
        <v>2444</v>
      </c>
      <c r="AC330" s="11">
        <v>1285</v>
      </c>
      <c r="AD330" s="11">
        <v>2872</v>
      </c>
      <c r="AE330" s="30">
        <v>1542</v>
      </c>
      <c r="AF330" s="11">
        <v>1409</v>
      </c>
      <c r="AG330" s="11">
        <v>638.1</v>
      </c>
    </row>
    <row r="331" spans="23:33" x14ac:dyDescent="0.25">
      <c r="W331" s="11">
        <v>2011</v>
      </c>
      <c r="X331" s="11">
        <v>6</v>
      </c>
      <c r="Y331" s="11">
        <v>452.1</v>
      </c>
      <c r="Z331" s="11">
        <v>307</v>
      </c>
      <c r="AA331" s="11">
        <v>326.10000000000002</v>
      </c>
      <c r="AB331" s="11">
        <v>337.8</v>
      </c>
      <c r="AC331" s="11">
        <v>185.1</v>
      </c>
      <c r="AD331" s="11">
        <v>446.4</v>
      </c>
      <c r="AE331" s="30">
        <v>244.2</v>
      </c>
      <c r="AF331" s="11">
        <v>196.9</v>
      </c>
      <c r="AG331" s="11">
        <v>77.31</v>
      </c>
    </row>
    <row r="332" spans="23:33" x14ac:dyDescent="0.25">
      <c r="W332" s="11">
        <v>2011</v>
      </c>
      <c r="X332" s="11">
        <v>7</v>
      </c>
      <c r="Y332" s="11">
        <v>2454</v>
      </c>
      <c r="Z332" s="11">
        <v>1691</v>
      </c>
      <c r="AA332" s="11">
        <v>1918</v>
      </c>
      <c r="AB332" s="11">
        <v>1964</v>
      </c>
      <c r="AC332" s="11">
        <v>1152</v>
      </c>
      <c r="AD332" s="11">
        <v>2420</v>
      </c>
      <c r="AE332" s="30">
        <v>1488</v>
      </c>
      <c r="AF332" s="11">
        <v>1288</v>
      </c>
      <c r="AG332" s="11">
        <v>604.79999999999995</v>
      </c>
    </row>
    <row r="333" spans="23:33" x14ac:dyDescent="0.25">
      <c r="W333" s="11">
        <v>2011</v>
      </c>
      <c r="X333" s="11">
        <v>8</v>
      </c>
      <c r="Y333" s="11">
        <v>132.69999999999999</v>
      </c>
      <c r="Z333" s="11">
        <v>74.790000000000006</v>
      </c>
      <c r="AA333" s="11">
        <v>91.52</v>
      </c>
      <c r="AB333" s="11">
        <v>101.5</v>
      </c>
      <c r="AC333" s="11">
        <v>64.709999999999994</v>
      </c>
      <c r="AD333" s="11">
        <v>130.6</v>
      </c>
      <c r="AE333" s="30">
        <v>60.68</v>
      </c>
      <c r="AF333" s="11">
        <v>52.47</v>
      </c>
      <c r="AG333" s="11">
        <v>28.91</v>
      </c>
    </row>
    <row r="334" spans="23:33" x14ac:dyDescent="0.25">
      <c r="W334" s="11">
        <v>2011</v>
      </c>
      <c r="X334" s="11">
        <v>9</v>
      </c>
      <c r="Y334" s="11">
        <v>768.9</v>
      </c>
      <c r="Z334" s="11">
        <v>579.5</v>
      </c>
      <c r="AA334" s="11">
        <v>556.20000000000005</v>
      </c>
      <c r="AB334" s="11">
        <v>653.20000000000005</v>
      </c>
      <c r="AC334" s="11">
        <v>385.6</v>
      </c>
      <c r="AD334" s="11">
        <v>757.8</v>
      </c>
      <c r="AE334" s="30">
        <v>457.8</v>
      </c>
      <c r="AF334" s="11">
        <v>420.6</v>
      </c>
      <c r="AG334" s="11">
        <v>225</v>
      </c>
    </row>
    <row r="335" spans="23:33" x14ac:dyDescent="0.25">
      <c r="W335" s="11">
        <v>2011</v>
      </c>
      <c r="X335" s="11">
        <v>10</v>
      </c>
      <c r="Y335" s="11">
        <v>716.5</v>
      </c>
      <c r="Z335" s="11">
        <v>596.9</v>
      </c>
      <c r="AA335" s="11">
        <v>503.7</v>
      </c>
      <c r="AB335" s="11">
        <v>587.9</v>
      </c>
      <c r="AC335" s="11">
        <v>323.3</v>
      </c>
      <c r="AD335" s="11">
        <v>706.7</v>
      </c>
      <c r="AE335" s="30">
        <v>448.2</v>
      </c>
      <c r="AF335" s="11">
        <v>392.9</v>
      </c>
      <c r="AG335" s="11">
        <v>164.9</v>
      </c>
    </row>
    <row r="336" spans="23:33" x14ac:dyDescent="0.25">
      <c r="W336" s="11">
        <v>2011</v>
      </c>
      <c r="X336" s="11">
        <v>11</v>
      </c>
      <c r="Y336" s="11">
        <v>1183</v>
      </c>
      <c r="Z336" s="11">
        <v>1003</v>
      </c>
      <c r="AA336" s="11">
        <v>855.3</v>
      </c>
      <c r="AB336" s="11">
        <v>963.2</v>
      </c>
      <c r="AC336" s="11">
        <v>530.1</v>
      </c>
      <c r="AD336" s="11">
        <v>1168</v>
      </c>
      <c r="AE336" s="30">
        <v>770.8</v>
      </c>
      <c r="AF336" s="11">
        <v>667.1</v>
      </c>
      <c r="AG336" s="11">
        <v>294.39999999999998</v>
      </c>
    </row>
    <row r="337" spans="23:33" x14ac:dyDescent="0.25">
      <c r="W337" s="11">
        <v>2011</v>
      </c>
      <c r="X337" s="11">
        <v>12</v>
      </c>
      <c r="Y337" s="11">
        <v>685.2</v>
      </c>
      <c r="Z337" s="11">
        <v>526.29999999999995</v>
      </c>
      <c r="AA337" s="11">
        <v>490.6</v>
      </c>
      <c r="AB337" s="11">
        <v>561.4</v>
      </c>
      <c r="AC337" s="11">
        <v>310.39999999999998</v>
      </c>
      <c r="AD337" s="11">
        <v>676.3</v>
      </c>
      <c r="AE337" s="30">
        <v>408.1</v>
      </c>
      <c r="AF337" s="11">
        <v>353</v>
      </c>
      <c r="AG337" s="11">
        <v>159.5</v>
      </c>
    </row>
    <row r="338" spans="23:33" x14ac:dyDescent="0.25">
      <c r="W338" s="11">
        <v>2012</v>
      </c>
      <c r="X338" s="11">
        <v>1</v>
      </c>
      <c r="Y338" s="11">
        <v>1105</v>
      </c>
      <c r="Z338" s="11">
        <v>856.7</v>
      </c>
      <c r="AA338" s="11">
        <v>772.4</v>
      </c>
      <c r="AB338" s="11">
        <v>991.8</v>
      </c>
      <c r="AC338" s="11">
        <v>506</v>
      </c>
      <c r="AD338" s="11">
        <v>1089</v>
      </c>
      <c r="AE338" s="30">
        <v>652.29999999999995</v>
      </c>
      <c r="AF338" s="11">
        <v>624.4</v>
      </c>
      <c r="AG338" s="11">
        <v>280.10000000000002</v>
      </c>
    </row>
    <row r="339" spans="23:33" x14ac:dyDescent="0.25">
      <c r="W339" s="11">
        <v>2012</v>
      </c>
      <c r="X339" s="11">
        <v>2</v>
      </c>
      <c r="Y339" s="11">
        <v>333.9</v>
      </c>
      <c r="Z339" s="11">
        <v>179.9</v>
      </c>
      <c r="AA339" s="11">
        <v>228.3</v>
      </c>
      <c r="AB339" s="11">
        <v>273.10000000000002</v>
      </c>
      <c r="AC339" s="11">
        <v>140.1</v>
      </c>
      <c r="AD339" s="11">
        <v>328.9</v>
      </c>
      <c r="AE339" s="30">
        <v>140.6</v>
      </c>
      <c r="AF339" s="11">
        <v>124.7</v>
      </c>
      <c r="AG339" s="11">
        <v>52.71</v>
      </c>
    </row>
    <row r="340" spans="23:33" x14ac:dyDescent="0.25">
      <c r="W340" s="11">
        <v>2012</v>
      </c>
      <c r="X340" s="11">
        <v>3</v>
      </c>
      <c r="Y340" s="11">
        <v>809.4</v>
      </c>
      <c r="Z340" s="11">
        <v>549.70000000000005</v>
      </c>
      <c r="AA340" s="11">
        <v>596.29999999999995</v>
      </c>
      <c r="AB340" s="11">
        <v>664.2</v>
      </c>
      <c r="AC340" s="11">
        <v>308.39999999999998</v>
      </c>
      <c r="AD340" s="11">
        <v>803.6</v>
      </c>
      <c r="AE340" s="30">
        <v>436.1</v>
      </c>
      <c r="AF340" s="11">
        <v>379.7</v>
      </c>
      <c r="AG340" s="11">
        <v>136.6</v>
      </c>
    </row>
    <row r="341" spans="23:33" x14ac:dyDescent="0.25">
      <c r="W341" s="11">
        <v>2012</v>
      </c>
      <c r="X341" s="11">
        <v>4</v>
      </c>
      <c r="Y341" s="11">
        <v>157.5</v>
      </c>
      <c r="Z341" s="11">
        <v>65.87</v>
      </c>
      <c r="AA341" s="11">
        <v>108.8</v>
      </c>
      <c r="AB341" s="11">
        <v>100.7</v>
      </c>
      <c r="AC341" s="11">
        <v>64.459999999999994</v>
      </c>
      <c r="AD341" s="11">
        <v>154.5</v>
      </c>
      <c r="AE341" s="30">
        <v>54.37</v>
      </c>
      <c r="AF341" s="11">
        <v>41.97</v>
      </c>
      <c r="AG341" s="11">
        <v>18.22</v>
      </c>
    </row>
    <row r="342" spans="23:33" x14ac:dyDescent="0.25">
      <c r="W342" s="11">
        <v>2012</v>
      </c>
      <c r="X342" s="11">
        <v>5</v>
      </c>
      <c r="Y342" s="11">
        <v>301.39999999999998</v>
      </c>
      <c r="Z342" s="11">
        <v>123.9</v>
      </c>
      <c r="AA342" s="11">
        <v>202.7</v>
      </c>
      <c r="AB342" s="11">
        <v>204.4</v>
      </c>
      <c r="AC342" s="11">
        <v>124.6</v>
      </c>
      <c r="AD342" s="11">
        <v>296</v>
      </c>
      <c r="AE342" s="30">
        <v>100.8</v>
      </c>
      <c r="AF342" s="11">
        <v>79.489999999999995</v>
      </c>
      <c r="AG342" s="11">
        <v>32.950000000000003</v>
      </c>
    </row>
    <row r="343" spans="23:33" x14ac:dyDescent="0.25">
      <c r="W343" s="11">
        <v>2012</v>
      </c>
      <c r="X343" s="11">
        <v>6</v>
      </c>
      <c r="Y343" s="11">
        <v>48.78</v>
      </c>
      <c r="Z343" s="11">
        <v>26.94</v>
      </c>
      <c r="AA343" s="11">
        <v>38.06</v>
      </c>
      <c r="AB343" s="11">
        <v>32.32</v>
      </c>
      <c r="AC343" s="11">
        <v>18.79</v>
      </c>
      <c r="AD343" s="11">
        <v>48.5</v>
      </c>
      <c r="AE343" s="30">
        <v>22.72</v>
      </c>
      <c r="AF343" s="11">
        <v>16.34</v>
      </c>
      <c r="AG343" s="11">
        <v>7.4960000000000004</v>
      </c>
    </row>
    <row r="344" spans="23:33" x14ac:dyDescent="0.25">
      <c r="W344" s="11">
        <v>2012</v>
      </c>
      <c r="X344" s="11">
        <v>7</v>
      </c>
      <c r="Y344" s="11">
        <v>3.5230000000000001</v>
      </c>
      <c r="Z344" s="11">
        <v>2.4889999999999999</v>
      </c>
      <c r="AA344" s="11">
        <v>3.1080000000000001</v>
      </c>
      <c r="AB344" s="11">
        <v>2.1629999999999998</v>
      </c>
      <c r="AC344" s="11">
        <v>2.2839999999999998</v>
      </c>
      <c r="AD344" s="11">
        <v>3.6480000000000001</v>
      </c>
      <c r="AE344" s="30">
        <v>2.3759999999999999</v>
      </c>
      <c r="AF344" s="11">
        <v>1.7430000000000001</v>
      </c>
      <c r="AG344" s="11">
        <v>1.714</v>
      </c>
    </row>
    <row r="345" spans="23:33" x14ac:dyDescent="0.25">
      <c r="W345" s="11">
        <v>2012</v>
      </c>
      <c r="X345" s="11">
        <v>8</v>
      </c>
      <c r="Y345" s="11">
        <v>6.6970000000000001</v>
      </c>
      <c r="Z345" s="11">
        <v>5.4669999999999996</v>
      </c>
      <c r="AA345" s="11">
        <v>5.9859999999999998</v>
      </c>
      <c r="AB345" s="11">
        <v>4.0209999999999999</v>
      </c>
      <c r="AC345" s="11">
        <v>4.8380000000000001</v>
      </c>
      <c r="AD345" s="11">
        <v>6.7439999999999998</v>
      </c>
      <c r="AE345" s="30">
        <v>5.2679999999999998</v>
      </c>
      <c r="AF345" s="11">
        <v>3.9449999999999998</v>
      </c>
      <c r="AG345" s="11">
        <v>3.9009999999999998</v>
      </c>
    </row>
    <row r="346" spans="23:33" x14ac:dyDescent="0.25">
      <c r="W346" s="11">
        <v>2012</v>
      </c>
      <c r="X346" s="11">
        <v>9</v>
      </c>
      <c r="Y346" s="11">
        <v>222.9</v>
      </c>
      <c r="Z346" s="11">
        <v>144.80000000000001</v>
      </c>
      <c r="AA346" s="11">
        <v>152.19999999999999</v>
      </c>
      <c r="AB346" s="11">
        <v>145.1</v>
      </c>
      <c r="AC346" s="11">
        <v>96.8</v>
      </c>
      <c r="AD346" s="11">
        <v>218.8</v>
      </c>
      <c r="AE346" s="30">
        <v>113</v>
      </c>
      <c r="AF346" s="11">
        <v>82.62</v>
      </c>
      <c r="AG346" s="11">
        <v>39.020000000000003</v>
      </c>
    </row>
    <row r="347" spans="23:33" x14ac:dyDescent="0.25">
      <c r="W347" s="11">
        <v>2012</v>
      </c>
      <c r="X347" s="11">
        <v>10</v>
      </c>
      <c r="Y347" s="11">
        <v>740.2</v>
      </c>
      <c r="Z347" s="11">
        <v>541.70000000000005</v>
      </c>
      <c r="AA347" s="11">
        <v>493.4</v>
      </c>
      <c r="AB347" s="11">
        <v>594.29999999999995</v>
      </c>
      <c r="AC347" s="11">
        <v>320.3</v>
      </c>
      <c r="AD347" s="11">
        <v>730.6</v>
      </c>
      <c r="AE347" s="30">
        <v>398.5</v>
      </c>
      <c r="AF347" s="11">
        <v>340.7</v>
      </c>
      <c r="AG347" s="11">
        <v>141.6</v>
      </c>
    </row>
    <row r="348" spans="23:33" x14ac:dyDescent="0.25">
      <c r="W348" s="11">
        <v>2012</v>
      </c>
      <c r="X348" s="11">
        <v>11</v>
      </c>
      <c r="Y348" s="11">
        <v>116.3</v>
      </c>
      <c r="Z348" s="11">
        <v>85.44</v>
      </c>
      <c r="AA348" s="11">
        <v>84.38</v>
      </c>
      <c r="AB348" s="11">
        <v>90.92</v>
      </c>
      <c r="AC348" s="11">
        <v>55.29</v>
      </c>
      <c r="AD348" s="11">
        <v>115.3</v>
      </c>
      <c r="AE348" s="30">
        <v>67.040000000000006</v>
      </c>
      <c r="AF348" s="11">
        <v>54.57</v>
      </c>
      <c r="AG348" s="11">
        <v>27.23</v>
      </c>
    </row>
    <row r="349" spans="23:33" x14ac:dyDescent="0.25">
      <c r="W349" s="11">
        <v>2012</v>
      </c>
      <c r="X349" s="11">
        <v>12</v>
      </c>
      <c r="Y349" s="11">
        <v>144.5</v>
      </c>
      <c r="Z349" s="11">
        <v>103.2</v>
      </c>
      <c r="AA349" s="11">
        <v>103.5</v>
      </c>
      <c r="AB349" s="11">
        <v>109</v>
      </c>
      <c r="AC349" s="11">
        <v>61.69</v>
      </c>
      <c r="AD349" s="11">
        <v>142.5</v>
      </c>
      <c r="AE349" s="30">
        <v>79.08</v>
      </c>
      <c r="AF349" s="11">
        <v>62.87</v>
      </c>
      <c r="AG349" s="11">
        <v>27.79</v>
      </c>
    </row>
    <row r="350" spans="23:33" x14ac:dyDescent="0.25">
      <c r="W350" s="11">
        <v>2013</v>
      </c>
      <c r="X350" s="11">
        <v>1</v>
      </c>
      <c r="Y350" s="11">
        <v>701.2</v>
      </c>
      <c r="Z350" s="11">
        <v>478</v>
      </c>
      <c r="AA350" s="11">
        <v>495.8</v>
      </c>
      <c r="AB350" s="11">
        <v>610.6</v>
      </c>
      <c r="AC350" s="11">
        <v>305.89999999999998</v>
      </c>
      <c r="AD350" s="11">
        <v>692.3</v>
      </c>
      <c r="AE350" s="30">
        <v>372.7</v>
      </c>
      <c r="AF350" s="11">
        <v>343.8</v>
      </c>
      <c r="AG350" s="11">
        <v>155.1</v>
      </c>
    </row>
    <row r="351" spans="23:33" x14ac:dyDescent="0.25">
      <c r="W351" s="11">
        <v>2013</v>
      </c>
      <c r="X351" s="11">
        <v>2</v>
      </c>
      <c r="Y351" s="11">
        <v>936.6</v>
      </c>
      <c r="Z351" s="11">
        <v>692.5</v>
      </c>
      <c r="AA351" s="11">
        <v>666.7</v>
      </c>
      <c r="AB351" s="11">
        <v>840.2</v>
      </c>
      <c r="AC351" s="11">
        <v>415.8</v>
      </c>
      <c r="AD351" s="11">
        <v>922.4</v>
      </c>
      <c r="AE351" s="30">
        <v>540</v>
      </c>
      <c r="AF351" s="11">
        <v>519.70000000000005</v>
      </c>
      <c r="AG351" s="11">
        <v>232.1</v>
      </c>
    </row>
    <row r="352" spans="23:33" x14ac:dyDescent="0.25">
      <c r="W352" s="11">
        <v>2013</v>
      </c>
      <c r="X352" s="11">
        <v>3</v>
      </c>
      <c r="Y352" s="11">
        <v>189.6</v>
      </c>
      <c r="Z352" s="11">
        <v>96.64</v>
      </c>
      <c r="AA352" s="11">
        <v>129.19999999999999</v>
      </c>
      <c r="AB352" s="11">
        <v>146</v>
      </c>
      <c r="AC352" s="11">
        <v>81.680000000000007</v>
      </c>
      <c r="AD352" s="11">
        <v>186.5</v>
      </c>
      <c r="AE352" s="30">
        <v>75.23</v>
      </c>
      <c r="AF352" s="11">
        <v>65.2</v>
      </c>
      <c r="AG352" s="11">
        <v>30.62</v>
      </c>
    </row>
    <row r="353" spans="23:33" x14ac:dyDescent="0.25">
      <c r="W353" s="11">
        <v>2013</v>
      </c>
      <c r="X353" s="11">
        <v>4</v>
      </c>
      <c r="Y353" s="11">
        <v>1474</v>
      </c>
      <c r="Z353" s="11">
        <v>1049</v>
      </c>
      <c r="AA353" s="11">
        <v>1091</v>
      </c>
      <c r="AB353" s="11">
        <v>1198</v>
      </c>
      <c r="AC353" s="11">
        <v>678.1</v>
      </c>
      <c r="AD353" s="11">
        <v>1455</v>
      </c>
      <c r="AE353" s="30">
        <v>839.5</v>
      </c>
      <c r="AF353" s="11">
        <v>746</v>
      </c>
      <c r="AG353" s="11">
        <v>343.7</v>
      </c>
    </row>
    <row r="354" spans="23:33" x14ac:dyDescent="0.25">
      <c r="W354" s="11">
        <v>2013</v>
      </c>
      <c r="X354" s="11">
        <v>5</v>
      </c>
      <c r="Y354" s="11">
        <v>160.80000000000001</v>
      </c>
      <c r="Z354" s="11">
        <v>80.19</v>
      </c>
      <c r="AA354" s="11">
        <v>116.8</v>
      </c>
      <c r="AB354" s="11">
        <v>109</v>
      </c>
      <c r="AC354" s="11">
        <v>60.81</v>
      </c>
      <c r="AD354" s="11">
        <v>159.19999999999999</v>
      </c>
      <c r="AE354" s="30">
        <v>64.650000000000006</v>
      </c>
      <c r="AF354" s="11">
        <v>50.02</v>
      </c>
      <c r="AG354" s="11">
        <v>19.25</v>
      </c>
    </row>
    <row r="355" spans="23:33" x14ac:dyDescent="0.25">
      <c r="W355" s="11">
        <v>2013</v>
      </c>
      <c r="X355" s="11">
        <v>6</v>
      </c>
      <c r="Y355" s="11">
        <v>746.4</v>
      </c>
      <c r="Z355" s="11">
        <v>429.2</v>
      </c>
      <c r="AA355" s="11">
        <v>540.20000000000005</v>
      </c>
      <c r="AB355" s="11">
        <v>567.79999999999995</v>
      </c>
      <c r="AC355" s="11">
        <v>294.3</v>
      </c>
      <c r="AD355" s="11">
        <v>741.1</v>
      </c>
      <c r="AE355" s="30">
        <v>343.8</v>
      </c>
      <c r="AF355" s="11">
        <v>283</v>
      </c>
      <c r="AG355" s="11">
        <v>107.8</v>
      </c>
    </row>
    <row r="356" spans="23:33" x14ac:dyDescent="0.25">
      <c r="W356" s="11">
        <v>2013</v>
      </c>
      <c r="X356" s="11">
        <v>7</v>
      </c>
      <c r="Y356" s="11">
        <v>2206</v>
      </c>
      <c r="Z356" s="11">
        <v>1591</v>
      </c>
      <c r="AA356" s="11">
        <v>1597</v>
      </c>
      <c r="AB356" s="11">
        <v>1790</v>
      </c>
      <c r="AC356" s="11">
        <v>961.5</v>
      </c>
      <c r="AD356" s="11">
        <v>2176</v>
      </c>
      <c r="AE356" s="30">
        <v>1260</v>
      </c>
      <c r="AF356" s="11">
        <v>1114</v>
      </c>
      <c r="AG356" s="11">
        <v>479.6</v>
      </c>
    </row>
    <row r="357" spans="23:33" x14ac:dyDescent="0.25">
      <c r="W357" s="11">
        <v>2013</v>
      </c>
      <c r="X357" s="11">
        <v>8</v>
      </c>
      <c r="Y357" s="11">
        <v>409.7</v>
      </c>
      <c r="Z357" s="11">
        <v>295.2</v>
      </c>
      <c r="AA357" s="11">
        <v>293.89999999999998</v>
      </c>
      <c r="AB357" s="11">
        <v>335.4</v>
      </c>
      <c r="AC357" s="11">
        <v>179.4</v>
      </c>
      <c r="AD357" s="11">
        <v>407.5</v>
      </c>
      <c r="AE357" s="30">
        <v>233.1</v>
      </c>
      <c r="AF357" s="11">
        <v>203.3</v>
      </c>
      <c r="AG357" s="11">
        <v>84.68</v>
      </c>
    </row>
    <row r="358" spans="23:33" x14ac:dyDescent="0.25">
      <c r="W358" s="11">
        <v>2013</v>
      </c>
      <c r="X358" s="11">
        <v>9</v>
      </c>
      <c r="Y358" s="11">
        <v>234</v>
      </c>
      <c r="Z358" s="11">
        <v>175</v>
      </c>
      <c r="AA358" s="11">
        <v>170.9</v>
      </c>
      <c r="AB358" s="11">
        <v>175.6</v>
      </c>
      <c r="AC358" s="11">
        <v>99.32</v>
      </c>
      <c r="AD358" s="11">
        <v>231.6</v>
      </c>
      <c r="AE358" s="30">
        <v>138.69999999999999</v>
      </c>
      <c r="AF358" s="11">
        <v>110</v>
      </c>
      <c r="AG358" s="11">
        <v>48.4</v>
      </c>
    </row>
    <row r="359" spans="23:33" x14ac:dyDescent="0.25">
      <c r="W359" s="11">
        <v>2013</v>
      </c>
      <c r="X359" s="11">
        <v>10</v>
      </c>
      <c r="Y359" s="11">
        <v>301.89999999999998</v>
      </c>
      <c r="Z359" s="11">
        <v>222.7</v>
      </c>
      <c r="AA359" s="11">
        <v>222.3</v>
      </c>
      <c r="AB359" s="11">
        <v>243.8</v>
      </c>
      <c r="AC359" s="11">
        <v>123.3</v>
      </c>
      <c r="AD359" s="11">
        <v>298.7</v>
      </c>
      <c r="AE359" s="30">
        <v>179.7</v>
      </c>
      <c r="AF359" s="11">
        <v>156</v>
      </c>
      <c r="AG359" s="11">
        <v>65.290000000000006</v>
      </c>
    </row>
    <row r="360" spans="23:33" x14ac:dyDescent="0.25">
      <c r="W360" s="11">
        <v>2013</v>
      </c>
      <c r="X360" s="11">
        <v>11</v>
      </c>
      <c r="Y360" s="11">
        <v>201.4</v>
      </c>
      <c r="Z360" s="11">
        <v>126.6</v>
      </c>
      <c r="AA360" s="11">
        <v>148.4</v>
      </c>
      <c r="AB360" s="11">
        <v>164.2</v>
      </c>
      <c r="AC360" s="11">
        <v>86.57</v>
      </c>
      <c r="AD360" s="11">
        <v>198.8</v>
      </c>
      <c r="AE360" s="30">
        <v>103.7</v>
      </c>
      <c r="AF360" s="11">
        <v>90.5</v>
      </c>
      <c r="AG360" s="11">
        <v>43.01</v>
      </c>
    </row>
    <row r="361" spans="23:33" x14ac:dyDescent="0.25">
      <c r="W361" s="11">
        <v>2013</v>
      </c>
      <c r="X361" s="11">
        <v>12</v>
      </c>
      <c r="Y361" s="11">
        <v>1645</v>
      </c>
      <c r="Z361" s="11">
        <v>1463</v>
      </c>
      <c r="AA361" s="11">
        <v>1225</v>
      </c>
      <c r="AB361" s="11">
        <v>1495</v>
      </c>
      <c r="AC361" s="11">
        <v>758.3</v>
      </c>
      <c r="AD361" s="11">
        <v>1629</v>
      </c>
      <c r="AE361" s="30">
        <v>1137</v>
      </c>
      <c r="AF361" s="11">
        <v>1069</v>
      </c>
      <c r="AG361" s="11">
        <v>476.4</v>
      </c>
    </row>
    <row r="362" spans="23:33" x14ac:dyDescent="0.25">
      <c r="W362" s="11">
        <v>2014</v>
      </c>
      <c r="X362" s="11">
        <v>1</v>
      </c>
      <c r="Y362" s="11">
        <v>666.8</v>
      </c>
      <c r="Z362" s="11">
        <v>560</v>
      </c>
      <c r="AA362" s="11">
        <v>482.4</v>
      </c>
      <c r="AB362" s="11">
        <v>603.4</v>
      </c>
      <c r="AC362" s="11">
        <v>301.2</v>
      </c>
      <c r="AD362" s="11">
        <v>659.6</v>
      </c>
      <c r="AE362" s="30">
        <v>427.9</v>
      </c>
      <c r="AF362" s="11">
        <v>409.6</v>
      </c>
      <c r="AG362" s="11">
        <v>178.8</v>
      </c>
    </row>
    <row r="363" spans="23:33" x14ac:dyDescent="0.25">
      <c r="W363" s="11">
        <v>2014</v>
      </c>
      <c r="X363" s="11">
        <v>2</v>
      </c>
      <c r="Y363" s="11">
        <v>1288</v>
      </c>
      <c r="Z363" s="11">
        <v>1101</v>
      </c>
      <c r="AA363" s="11">
        <v>928</v>
      </c>
      <c r="AB363" s="11">
        <v>1164</v>
      </c>
      <c r="AC363" s="11">
        <v>578.9</v>
      </c>
      <c r="AD363" s="11">
        <v>1273</v>
      </c>
      <c r="AE363" s="30">
        <v>840.6</v>
      </c>
      <c r="AF363" s="11">
        <v>795.2</v>
      </c>
      <c r="AG363" s="11">
        <v>341.6</v>
      </c>
    </row>
    <row r="364" spans="23:33" x14ac:dyDescent="0.25">
      <c r="W364" s="11">
        <v>2014</v>
      </c>
      <c r="X364" s="11">
        <v>3</v>
      </c>
      <c r="Y364" s="11">
        <v>246.1</v>
      </c>
      <c r="Z364" s="11">
        <v>136.19999999999999</v>
      </c>
      <c r="AA364" s="11">
        <v>166.6</v>
      </c>
      <c r="AB364" s="11">
        <v>218.1</v>
      </c>
      <c r="AC364" s="11">
        <v>113.7</v>
      </c>
      <c r="AD364" s="11">
        <v>242.9</v>
      </c>
      <c r="AE364" s="30">
        <v>105.5</v>
      </c>
      <c r="AF364" s="11">
        <v>99.96</v>
      </c>
      <c r="AG364" s="11">
        <v>47.69</v>
      </c>
    </row>
    <row r="365" spans="23:33" x14ac:dyDescent="0.25">
      <c r="W365" s="11">
        <v>2014</v>
      </c>
      <c r="X365" s="11">
        <v>4</v>
      </c>
      <c r="Y365" s="11">
        <v>1240</v>
      </c>
      <c r="Z365" s="11">
        <v>914.6</v>
      </c>
      <c r="AA365" s="11">
        <v>867</v>
      </c>
      <c r="AB365" s="11">
        <v>1007</v>
      </c>
      <c r="AC365" s="11">
        <v>523.70000000000005</v>
      </c>
      <c r="AD365" s="11">
        <v>1221</v>
      </c>
      <c r="AE365" s="30">
        <v>705.6</v>
      </c>
      <c r="AF365" s="11">
        <v>623.79999999999995</v>
      </c>
      <c r="AG365" s="11">
        <v>261</v>
      </c>
    </row>
    <row r="366" spans="23:33" x14ac:dyDescent="0.25">
      <c r="W366" s="11">
        <v>2014</v>
      </c>
      <c r="X366" s="11">
        <v>5</v>
      </c>
      <c r="Y366" s="11">
        <v>795</v>
      </c>
      <c r="Z366" s="11">
        <v>485.3</v>
      </c>
      <c r="AA366" s="11">
        <v>540.70000000000005</v>
      </c>
      <c r="AB366" s="11">
        <v>636</v>
      </c>
      <c r="AC366" s="11">
        <v>317.10000000000002</v>
      </c>
      <c r="AD366" s="11">
        <v>784.5</v>
      </c>
      <c r="AE366" s="30">
        <v>380.5</v>
      </c>
      <c r="AF366" s="11">
        <v>334.5</v>
      </c>
      <c r="AG366" s="11">
        <v>124.5</v>
      </c>
    </row>
    <row r="367" spans="23:33" x14ac:dyDescent="0.25">
      <c r="W367" s="11">
        <v>2014</v>
      </c>
      <c r="X367" s="11">
        <v>6</v>
      </c>
      <c r="Y367" s="11">
        <v>1522</v>
      </c>
      <c r="Z367" s="11">
        <v>1042</v>
      </c>
      <c r="AA367" s="11">
        <v>1088</v>
      </c>
      <c r="AB367" s="11">
        <v>1197</v>
      </c>
      <c r="AC367" s="11">
        <v>624.20000000000005</v>
      </c>
      <c r="AD367" s="11">
        <v>1503</v>
      </c>
      <c r="AE367" s="30">
        <v>822.4</v>
      </c>
      <c r="AF367" s="11">
        <v>700.8</v>
      </c>
      <c r="AG367" s="11">
        <v>282.2</v>
      </c>
    </row>
    <row r="368" spans="23:33" x14ac:dyDescent="0.25">
      <c r="W368" s="11">
        <v>2014</v>
      </c>
      <c r="X368" s="11">
        <v>7</v>
      </c>
      <c r="Y368" s="11">
        <v>411.8</v>
      </c>
      <c r="Z368" s="11">
        <v>311.8</v>
      </c>
      <c r="AA368" s="11">
        <v>290.10000000000002</v>
      </c>
      <c r="AB368" s="11">
        <v>320.2</v>
      </c>
      <c r="AC368" s="11">
        <v>188.7</v>
      </c>
      <c r="AD368" s="11">
        <v>406.1</v>
      </c>
      <c r="AE368" s="30">
        <v>243</v>
      </c>
      <c r="AF368" s="11">
        <v>205.5</v>
      </c>
      <c r="AG368" s="11">
        <v>92</v>
      </c>
    </row>
    <row r="369" spans="23:33" x14ac:dyDescent="0.25">
      <c r="W369" s="11">
        <v>2014</v>
      </c>
      <c r="X369" s="11">
        <v>8</v>
      </c>
      <c r="Y369" s="11">
        <v>13.66</v>
      </c>
      <c r="Z369" s="11">
        <v>8.2509999999999994</v>
      </c>
      <c r="AA369" s="11">
        <v>11.06</v>
      </c>
      <c r="AB369" s="11">
        <v>10.37</v>
      </c>
      <c r="AC369" s="11">
        <v>7.5880000000000001</v>
      </c>
      <c r="AD369" s="11">
        <v>13.62</v>
      </c>
      <c r="AE369" s="30">
        <v>7.3239999999999998</v>
      </c>
      <c r="AF369" s="11">
        <v>6.5030000000000001</v>
      </c>
      <c r="AG369" s="11">
        <v>4.4290000000000003</v>
      </c>
    </row>
    <row r="370" spans="23:33" x14ac:dyDescent="0.25">
      <c r="W370" s="11">
        <v>2014</v>
      </c>
      <c r="X370" s="11">
        <v>9</v>
      </c>
      <c r="Y370" s="11">
        <v>421.8</v>
      </c>
      <c r="Z370" s="11">
        <v>372.3</v>
      </c>
      <c r="AA370" s="11">
        <v>304.3</v>
      </c>
      <c r="AB370" s="11">
        <v>315.2</v>
      </c>
      <c r="AC370" s="11">
        <v>203.2</v>
      </c>
      <c r="AD370" s="11">
        <v>416</v>
      </c>
      <c r="AE370" s="30">
        <v>283.3</v>
      </c>
      <c r="AF370" s="11">
        <v>225.9</v>
      </c>
      <c r="AG370" s="11">
        <v>109.4</v>
      </c>
    </row>
    <row r="371" spans="23:33" x14ac:dyDescent="0.25">
      <c r="W371" s="11">
        <v>2014</v>
      </c>
      <c r="X371" s="11">
        <v>10</v>
      </c>
      <c r="Y371" s="11">
        <v>5.5780000000000003</v>
      </c>
      <c r="Z371" s="11">
        <v>4.0049999999999999</v>
      </c>
      <c r="AA371" s="11">
        <v>4.74</v>
      </c>
      <c r="AB371" s="11">
        <v>4.9530000000000003</v>
      </c>
      <c r="AC371" s="11">
        <v>4.0289999999999999</v>
      </c>
      <c r="AD371" s="11">
        <v>5.585</v>
      </c>
      <c r="AE371" s="30">
        <v>3.8239999999999998</v>
      </c>
      <c r="AF371" s="11">
        <v>3.86</v>
      </c>
      <c r="AG371" s="11">
        <v>3.1040000000000001</v>
      </c>
    </row>
    <row r="372" spans="23:33" x14ac:dyDescent="0.25">
      <c r="W372" s="11">
        <v>2014</v>
      </c>
      <c r="X372" s="11">
        <v>11</v>
      </c>
      <c r="Y372" s="11">
        <v>202.9</v>
      </c>
      <c r="Z372" s="11">
        <v>144.9</v>
      </c>
      <c r="AA372" s="11">
        <v>140.19999999999999</v>
      </c>
      <c r="AB372" s="11">
        <v>169.3</v>
      </c>
      <c r="AC372" s="11">
        <v>95.16</v>
      </c>
      <c r="AD372" s="11">
        <v>200.3</v>
      </c>
      <c r="AE372" s="30">
        <v>110.2</v>
      </c>
      <c r="AF372" s="11">
        <v>99.07</v>
      </c>
      <c r="AG372" s="11">
        <v>48.28</v>
      </c>
    </row>
    <row r="373" spans="23:33" x14ac:dyDescent="0.25">
      <c r="W373" s="11">
        <v>2014</v>
      </c>
      <c r="X373" s="11">
        <v>12</v>
      </c>
      <c r="Y373" s="11">
        <v>173.1</v>
      </c>
      <c r="Z373" s="11">
        <v>130.30000000000001</v>
      </c>
      <c r="AA373" s="11">
        <v>113.9</v>
      </c>
      <c r="AB373" s="11">
        <v>142.69999999999999</v>
      </c>
      <c r="AC373" s="11">
        <v>77.77</v>
      </c>
      <c r="AD373" s="11">
        <v>170.8</v>
      </c>
      <c r="AE373" s="30">
        <v>93.13</v>
      </c>
      <c r="AF373" s="11">
        <v>82.87</v>
      </c>
      <c r="AG373" s="11">
        <v>37.31</v>
      </c>
    </row>
    <row r="374" spans="23:33" x14ac:dyDescent="0.25">
      <c r="W374" s="11">
        <v>2015</v>
      </c>
      <c r="X374" s="11">
        <v>1</v>
      </c>
      <c r="Y374" s="11">
        <v>956.3</v>
      </c>
      <c r="Z374" s="11">
        <v>789</v>
      </c>
      <c r="AA374" s="11">
        <v>695.3</v>
      </c>
      <c r="AB374" s="11">
        <v>855.9</v>
      </c>
      <c r="AC374" s="11">
        <v>439</v>
      </c>
      <c r="AD374" s="11">
        <v>944.7</v>
      </c>
      <c r="AE374" s="30">
        <v>604.79999999999995</v>
      </c>
      <c r="AF374" s="11">
        <v>575.29999999999995</v>
      </c>
      <c r="AG374" s="11">
        <v>254.7</v>
      </c>
    </row>
    <row r="375" spans="23:33" x14ac:dyDescent="0.25">
      <c r="W375" s="11">
        <v>2015</v>
      </c>
      <c r="X375" s="11">
        <v>2</v>
      </c>
      <c r="Y375" s="11">
        <v>423.6</v>
      </c>
      <c r="Z375" s="11">
        <v>330.5</v>
      </c>
      <c r="AA375" s="11">
        <v>299.3</v>
      </c>
      <c r="AB375" s="11">
        <v>377.7</v>
      </c>
      <c r="AC375" s="11">
        <v>184.9</v>
      </c>
      <c r="AD375" s="11">
        <v>417.5</v>
      </c>
      <c r="AE375" s="30">
        <v>256.5</v>
      </c>
      <c r="AF375" s="11">
        <v>243.3</v>
      </c>
      <c r="AG375" s="11">
        <v>105.9</v>
      </c>
    </row>
    <row r="376" spans="23:33" x14ac:dyDescent="0.25">
      <c r="W376" s="11">
        <v>2015</v>
      </c>
      <c r="X376" s="11">
        <v>3</v>
      </c>
      <c r="Y376" s="11">
        <v>580.1</v>
      </c>
      <c r="Z376" s="11">
        <v>427</v>
      </c>
      <c r="AA376" s="11">
        <v>411.4</v>
      </c>
      <c r="AB376" s="11">
        <v>514.70000000000005</v>
      </c>
      <c r="AC376" s="11">
        <v>252.3</v>
      </c>
      <c r="AD376" s="11">
        <v>573.79999999999995</v>
      </c>
      <c r="AE376" s="30">
        <v>330.9</v>
      </c>
      <c r="AF376" s="11">
        <v>314.89999999999998</v>
      </c>
      <c r="AG376" s="11">
        <v>131.80000000000001</v>
      </c>
    </row>
    <row r="377" spans="23:33" x14ac:dyDescent="0.25">
      <c r="W377" s="11">
        <v>2015</v>
      </c>
      <c r="X377" s="11">
        <v>4</v>
      </c>
      <c r="Y377" s="11">
        <v>196.5</v>
      </c>
      <c r="Z377" s="11">
        <v>103.7</v>
      </c>
      <c r="AA377" s="11">
        <v>132.69999999999999</v>
      </c>
      <c r="AB377" s="11">
        <v>150</v>
      </c>
      <c r="AC377" s="11">
        <v>85.99</v>
      </c>
      <c r="AD377" s="11">
        <v>193.4</v>
      </c>
      <c r="AE377" s="30">
        <v>81.290000000000006</v>
      </c>
      <c r="AF377" s="11">
        <v>70.02</v>
      </c>
      <c r="AG377" s="11">
        <v>32.49</v>
      </c>
    </row>
    <row r="378" spans="23:33" x14ac:dyDescent="0.25">
      <c r="W378" s="11">
        <v>2015</v>
      </c>
      <c r="X378" s="11">
        <v>5</v>
      </c>
      <c r="Y378" s="11">
        <v>363.8</v>
      </c>
      <c r="Z378" s="11">
        <v>216.6</v>
      </c>
      <c r="AA378" s="11">
        <v>253.5</v>
      </c>
      <c r="AB378" s="11">
        <v>270.39999999999998</v>
      </c>
      <c r="AC378" s="11">
        <v>141.6</v>
      </c>
      <c r="AD378" s="11">
        <v>358.5</v>
      </c>
      <c r="AE378" s="30">
        <v>171.9</v>
      </c>
      <c r="AF378" s="11">
        <v>144.19999999999999</v>
      </c>
      <c r="AG378" s="11">
        <v>57.4</v>
      </c>
    </row>
    <row r="379" spans="23:33" x14ac:dyDescent="0.25">
      <c r="W379" s="11">
        <v>2015</v>
      </c>
      <c r="X379" s="11">
        <v>6</v>
      </c>
      <c r="Y379" s="11">
        <v>1231</v>
      </c>
      <c r="Z379" s="11">
        <v>875.5</v>
      </c>
      <c r="AA379" s="11">
        <v>883.4</v>
      </c>
      <c r="AB379" s="11">
        <v>1003</v>
      </c>
      <c r="AC379" s="11">
        <v>530.29999999999995</v>
      </c>
      <c r="AD379" s="11">
        <v>1215</v>
      </c>
      <c r="AE379" s="30">
        <v>692.2</v>
      </c>
      <c r="AF379" s="11">
        <v>622.9</v>
      </c>
      <c r="AG379" s="11">
        <v>262.2</v>
      </c>
    </row>
    <row r="380" spans="23:33" x14ac:dyDescent="0.25">
      <c r="W380" s="11">
        <v>2015</v>
      </c>
      <c r="X380" s="11">
        <v>7</v>
      </c>
      <c r="Y380" s="11">
        <v>1419</v>
      </c>
      <c r="Z380" s="11">
        <v>970.1</v>
      </c>
      <c r="AA380" s="11">
        <v>1017</v>
      </c>
      <c r="AB380" s="11">
        <v>1172</v>
      </c>
      <c r="AC380" s="11">
        <v>640.70000000000005</v>
      </c>
      <c r="AD380" s="11">
        <v>1402</v>
      </c>
      <c r="AE380" s="30">
        <v>778.7</v>
      </c>
      <c r="AF380" s="11">
        <v>697.2</v>
      </c>
      <c r="AG380" s="11">
        <v>307</v>
      </c>
    </row>
    <row r="381" spans="23:33" x14ac:dyDescent="0.25">
      <c r="W381" s="11">
        <v>2015</v>
      </c>
      <c r="X381" s="11">
        <v>8</v>
      </c>
      <c r="Y381" s="11">
        <v>412.6</v>
      </c>
      <c r="Z381" s="11">
        <v>290.3</v>
      </c>
      <c r="AA381" s="11">
        <v>300.39999999999998</v>
      </c>
      <c r="AB381" s="11">
        <v>296.5</v>
      </c>
      <c r="AC381" s="11">
        <v>163.9</v>
      </c>
      <c r="AD381" s="11">
        <v>409</v>
      </c>
      <c r="AE381" s="30">
        <v>232.7</v>
      </c>
      <c r="AF381" s="11">
        <v>179.2</v>
      </c>
      <c r="AG381" s="11">
        <v>69.099999999999994</v>
      </c>
    </row>
    <row r="382" spans="23:33" x14ac:dyDescent="0.25">
      <c r="W382" s="11">
        <v>2015</v>
      </c>
      <c r="X382" s="11">
        <v>9</v>
      </c>
      <c r="Y382" s="11">
        <v>65.34</v>
      </c>
      <c r="Z382" s="11">
        <v>41.27</v>
      </c>
      <c r="AA382" s="11">
        <v>49.54</v>
      </c>
      <c r="AB382" s="11">
        <v>46.77</v>
      </c>
      <c r="AC382" s="11">
        <v>29.17</v>
      </c>
      <c r="AD382" s="11">
        <v>64.569999999999993</v>
      </c>
      <c r="AE382" s="30">
        <v>34.380000000000003</v>
      </c>
      <c r="AF382" s="11">
        <v>27.56</v>
      </c>
      <c r="AG382" s="11">
        <v>13.86</v>
      </c>
    </row>
    <row r="383" spans="23:33" x14ac:dyDescent="0.25">
      <c r="W383" s="11">
        <v>2015</v>
      </c>
      <c r="X383" s="11">
        <v>10</v>
      </c>
      <c r="Y383" s="11">
        <v>100.8</v>
      </c>
      <c r="Z383" s="11">
        <v>79.31</v>
      </c>
      <c r="AA383" s="11">
        <v>76.88</v>
      </c>
      <c r="AB383" s="11">
        <v>74.87</v>
      </c>
      <c r="AC383" s="11">
        <v>47.11</v>
      </c>
      <c r="AD383" s="11">
        <v>99.76</v>
      </c>
      <c r="AE383" s="30">
        <v>65.790000000000006</v>
      </c>
      <c r="AF383" s="11">
        <v>52.24</v>
      </c>
      <c r="AG383" s="11">
        <v>25.73</v>
      </c>
    </row>
    <row r="384" spans="23:33" x14ac:dyDescent="0.25">
      <c r="W384" s="11">
        <v>2015</v>
      </c>
      <c r="X384" s="11">
        <v>11</v>
      </c>
      <c r="Y384" s="11">
        <v>66.64</v>
      </c>
      <c r="Z384" s="11">
        <v>41.66</v>
      </c>
      <c r="AA384" s="11">
        <v>52.44</v>
      </c>
      <c r="AB384" s="11">
        <v>53.57</v>
      </c>
      <c r="AC384" s="11">
        <v>30.89</v>
      </c>
      <c r="AD384" s="11">
        <v>66.13</v>
      </c>
      <c r="AE384" s="30">
        <v>35.700000000000003</v>
      </c>
      <c r="AF384" s="11">
        <v>31.89</v>
      </c>
      <c r="AG384" s="11">
        <v>17.46</v>
      </c>
    </row>
    <row r="385" spans="23:33" x14ac:dyDescent="0.25">
      <c r="W385" s="11">
        <v>2015</v>
      </c>
      <c r="X385" s="11">
        <v>12</v>
      </c>
      <c r="Y385" s="11">
        <v>738</v>
      </c>
      <c r="Z385" s="11">
        <v>587.5</v>
      </c>
      <c r="AA385" s="11">
        <v>528.6</v>
      </c>
      <c r="AB385" s="11">
        <v>614.1</v>
      </c>
      <c r="AC385" s="11">
        <v>322.2</v>
      </c>
      <c r="AD385" s="11">
        <v>727.9</v>
      </c>
      <c r="AE385" s="30">
        <v>455.3</v>
      </c>
      <c r="AF385" s="11">
        <v>406.9</v>
      </c>
      <c r="AG385" s="11">
        <v>175.6</v>
      </c>
    </row>
    <row r="386" spans="23:33" x14ac:dyDescent="0.25">
      <c r="W386" s="11">
        <v>2016</v>
      </c>
      <c r="X386" s="11">
        <v>1</v>
      </c>
      <c r="Y386" s="11">
        <v>203.4</v>
      </c>
      <c r="Z386" s="11">
        <v>106.7</v>
      </c>
      <c r="AA386" s="11">
        <v>141.19999999999999</v>
      </c>
      <c r="AB386" s="11">
        <v>179.5</v>
      </c>
      <c r="AC386" s="11">
        <v>91.08</v>
      </c>
      <c r="AD386" s="11">
        <v>200.6</v>
      </c>
      <c r="AE386" s="30">
        <v>85.58</v>
      </c>
      <c r="AF386" s="11">
        <v>80.430000000000007</v>
      </c>
      <c r="AG386" s="11">
        <v>39.07</v>
      </c>
    </row>
    <row r="387" spans="23:33" x14ac:dyDescent="0.25">
      <c r="W387" s="11">
        <v>2016</v>
      </c>
      <c r="X387" s="11">
        <v>2</v>
      </c>
      <c r="Y387" s="11">
        <v>895.9</v>
      </c>
      <c r="Z387" s="11">
        <v>692.8</v>
      </c>
      <c r="AA387" s="11">
        <v>629.1</v>
      </c>
      <c r="AB387" s="11">
        <v>814.8</v>
      </c>
      <c r="AC387" s="11">
        <v>387.2</v>
      </c>
      <c r="AD387" s="11">
        <v>884.9</v>
      </c>
      <c r="AE387" s="30">
        <v>526</v>
      </c>
      <c r="AF387" s="11">
        <v>511.1</v>
      </c>
      <c r="AG387" s="11">
        <v>206.3</v>
      </c>
    </row>
    <row r="388" spans="23:33" x14ac:dyDescent="0.25">
      <c r="W388" s="11">
        <v>2016</v>
      </c>
      <c r="X388" s="11">
        <v>3</v>
      </c>
      <c r="Y388" s="11">
        <v>602.29999999999995</v>
      </c>
      <c r="Z388" s="11">
        <v>351.8</v>
      </c>
      <c r="AA388" s="11">
        <v>420.5</v>
      </c>
      <c r="AB388" s="11">
        <v>456</v>
      </c>
      <c r="AC388" s="11">
        <v>255.3</v>
      </c>
      <c r="AD388" s="11">
        <v>593.4</v>
      </c>
      <c r="AE388" s="30">
        <v>279.5</v>
      </c>
      <c r="AF388" s="11">
        <v>229.7</v>
      </c>
      <c r="AG388" s="11">
        <v>102.1</v>
      </c>
    </row>
    <row r="389" spans="23:33" x14ac:dyDescent="0.25">
      <c r="W389" s="11">
        <v>2016</v>
      </c>
      <c r="X389" s="11">
        <v>4</v>
      </c>
      <c r="Y389" s="11">
        <v>723.8</v>
      </c>
      <c r="Z389" s="11">
        <v>369.5</v>
      </c>
      <c r="AA389" s="11">
        <v>499.2</v>
      </c>
      <c r="AB389" s="11">
        <v>530.79999999999995</v>
      </c>
      <c r="AC389" s="11">
        <v>308.7</v>
      </c>
      <c r="AD389" s="11">
        <v>712.3</v>
      </c>
      <c r="AE389" s="30">
        <v>300.39999999999998</v>
      </c>
      <c r="AF389" s="11">
        <v>250.3</v>
      </c>
      <c r="AG389" s="11">
        <v>110.5</v>
      </c>
    </row>
    <row r="390" spans="23:33" x14ac:dyDescent="0.25">
      <c r="W390" s="11">
        <v>2016</v>
      </c>
      <c r="X390" s="11">
        <v>5</v>
      </c>
      <c r="Y390" s="11">
        <v>965.1</v>
      </c>
      <c r="Z390" s="11">
        <v>541.9</v>
      </c>
      <c r="AA390" s="11">
        <v>682.2</v>
      </c>
      <c r="AB390" s="11">
        <v>758.4</v>
      </c>
      <c r="AC390" s="11">
        <v>430.8</v>
      </c>
      <c r="AD390" s="11">
        <v>951.9</v>
      </c>
      <c r="AE390" s="30">
        <v>439.3</v>
      </c>
      <c r="AF390" s="11">
        <v>382.8</v>
      </c>
      <c r="AG390" s="11">
        <v>177</v>
      </c>
    </row>
    <row r="391" spans="23:33" x14ac:dyDescent="0.25">
      <c r="W391" s="11">
        <v>2016</v>
      </c>
      <c r="X391" s="11">
        <v>6</v>
      </c>
      <c r="Y391" s="11">
        <v>152.5</v>
      </c>
      <c r="Z391" s="11">
        <v>98.67</v>
      </c>
      <c r="AA391" s="11">
        <v>112.4</v>
      </c>
      <c r="AB391" s="11">
        <v>103.4</v>
      </c>
      <c r="AC391" s="11">
        <v>66.989999999999995</v>
      </c>
      <c r="AD391" s="11">
        <v>150.4</v>
      </c>
      <c r="AE391" s="30">
        <v>81.02</v>
      </c>
      <c r="AF391" s="11">
        <v>60.13</v>
      </c>
      <c r="AG391" s="11">
        <v>29.46</v>
      </c>
    </row>
    <row r="392" spans="23:33" x14ac:dyDescent="0.25">
      <c r="W392" s="11">
        <v>2016</v>
      </c>
      <c r="X392" s="11">
        <v>7</v>
      </c>
      <c r="Y392" s="11">
        <v>4.2110000000000003</v>
      </c>
      <c r="Z392" s="11">
        <v>2.609</v>
      </c>
      <c r="AA392" s="11">
        <v>3.5190000000000001</v>
      </c>
      <c r="AB392" s="11">
        <v>1.919</v>
      </c>
      <c r="AC392" s="11">
        <v>4.1619999999999999</v>
      </c>
      <c r="AD392" s="11">
        <v>3.9969999999999999</v>
      </c>
      <c r="AE392" s="30">
        <v>2.4420000000000002</v>
      </c>
      <c r="AF392" s="11">
        <v>1.278</v>
      </c>
      <c r="AG392" s="11">
        <v>2.524</v>
      </c>
    </row>
    <row r="393" spans="23:33" x14ac:dyDescent="0.25">
      <c r="W393" s="11">
        <v>2016</v>
      </c>
      <c r="X393" s="11">
        <v>8</v>
      </c>
      <c r="Y393" s="11">
        <v>155.80000000000001</v>
      </c>
      <c r="Z393" s="11">
        <v>103.2</v>
      </c>
      <c r="AA393" s="11">
        <v>109.7</v>
      </c>
      <c r="AB393" s="11">
        <v>105.4</v>
      </c>
      <c r="AC393" s="11">
        <v>66.81</v>
      </c>
      <c r="AD393" s="11">
        <v>153.6</v>
      </c>
      <c r="AE393" s="30">
        <v>83.15</v>
      </c>
      <c r="AF393" s="11">
        <v>62.69</v>
      </c>
      <c r="AG393" s="11">
        <v>28.85</v>
      </c>
    </row>
    <row r="394" spans="23:33" x14ac:dyDescent="0.25">
      <c r="W394" s="11">
        <v>2016</v>
      </c>
      <c r="X394" s="11">
        <v>9</v>
      </c>
      <c r="Y394" s="11">
        <v>11.16</v>
      </c>
      <c r="Z394" s="11">
        <v>6.6769999999999996</v>
      </c>
      <c r="AA394" s="11">
        <v>8.5779999999999994</v>
      </c>
      <c r="AB394" s="11">
        <v>6.7329999999999997</v>
      </c>
      <c r="AC394" s="11">
        <v>5.0339999999999998</v>
      </c>
      <c r="AD394" s="11">
        <v>10.84</v>
      </c>
      <c r="AE394" s="30">
        <v>6.0640000000000001</v>
      </c>
      <c r="AF394" s="11">
        <v>4.8630000000000004</v>
      </c>
      <c r="AG394" s="11">
        <v>2.8940000000000001</v>
      </c>
    </row>
    <row r="395" spans="23:33" x14ac:dyDescent="0.25">
      <c r="W395" s="11">
        <v>2016</v>
      </c>
      <c r="X395" s="11">
        <v>10</v>
      </c>
      <c r="Y395" s="11">
        <v>63.01</v>
      </c>
      <c r="Z395" s="11">
        <v>36.79</v>
      </c>
      <c r="AA395" s="11">
        <v>42.39</v>
      </c>
      <c r="AB395" s="11">
        <v>41.23</v>
      </c>
      <c r="AC395" s="11">
        <v>26.61</v>
      </c>
      <c r="AD395" s="11">
        <v>62.22</v>
      </c>
      <c r="AE395" s="30">
        <v>28.45</v>
      </c>
      <c r="AF395" s="11">
        <v>20.53</v>
      </c>
      <c r="AG395" s="11">
        <v>9.6370000000000005</v>
      </c>
    </row>
    <row r="396" spans="23:33" x14ac:dyDescent="0.25">
      <c r="W396" s="11">
        <v>2016</v>
      </c>
      <c r="X396" s="11">
        <v>11</v>
      </c>
      <c r="Y396" s="11">
        <v>4.13</v>
      </c>
      <c r="Z396" s="11">
        <v>2.15</v>
      </c>
      <c r="AA396" s="11">
        <v>2.8319999999999999</v>
      </c>
      <c r="AB396" s="11">
        <v>2.1720000000000002</v>
      </c>
      <c r="AC396" s="11">
        <v>1.948</v>
      </c>
      <c r="AD396" s="11">
        <v>4.0410000000000004</v>
      </c>
      <c r="AE396" s="30">
        <v>1.825</v>
      </c>
      <c r="AF396" s="11">
        <v>1.3680000000000001</v>
      </c>
      <c r="AG396" s="11">
        <v>0.90690000000000004</v>
      </c>
    </row>
    <row r="397" spans="23:33" x14ac:dyDescent="0.25">
      <c r="W397" s="11">
        <v>2016</v>
      </c>
      <c r="X397" s="11">
        <v>12</v>
      </c>
      <c r="Y397" s="11">
        <v>299.39999999999998</v>
      </c>
      <c r="Z397" s="11">
        <v>215.6</v>
      </c>
      <c r="AA397" s="11">
        <v>204.5</v>
      </c>
      <c r="AB397" s="11">
        <v>251.4</v>
      </c>
      <c r="AC397" s="11">
        <v>128.1</v>
      </c>
      <c r="AD397" s="11">
        <v>295.2</v>
      </c>
      <c r="AE397" s="30">
        <v>159.9</v>
      </c>
      <c r="AF397" s="11">
        <v>139.69999999999999</v>
      </c>
      <c r="AG397" s="11">
        <v>60.77</v>
      </c>
    </row>
    <row r="398" spans="23:33" x14ac:dyDescent="0.25">
      <c r="W398" s="11">
        <v>2017</v>
      </c>
      <c r="X398" s="11">
        <v>1</v>
      </c>
      <c r="Y398" s="11">
        <v>1025</v>
      </c>
      <c r="Z398" s="11">
        <v>794.6</v>
      </c>
      <c r="AA398" s="11">
        <v>702.7</v>
      </c>
      <c r="AB398" s="11">
        <v>905.1</v>
      </c>
      <c r="AC398" s="11">
        <v>462</v>
      </c>
      <c r="AD398" s="11">
        <v>1012</v>
      </c>
      <c r="AE398" s="30">
        <v>587.9</v>
      </c>
      <c r="AF398" s="11">
        <v>548.79999999999995</v>
      </c>
      <c r="AG398" s="11">
        <v>243.8</v>
      </c>
    </row>
    <row r="399" spans="23:33" x14ac:dyDescent="0.25">
      <c r="W399" s="11">
        <v>2017</v>
      </c>
      <c r="X399" s="11">
        <v>2</v>
      </c>
      <c r="Y399" s="11">
        <v>764.4</v>
      </c>
      <c r="Z399" s="11">
        <v>592.29999999999995</v>
      </c>
      <c r="AA399" s="11">
        <v>523.4</v>
      </c>
      <c r="AB399" s="11">
        <v>652.29999999999995</v>
      </c>
      <c r="AC399" s="11">
        <v>333.2</v>
      </c>
      <c r="AD399" s="11">
        <v>752.5</v>
      </c>
      <c r="AE399" s="30">
        <v>438</v>
      </c>
      <c r="AF399" s="11">
        <v>394.4</v>
      </c>
      <c r="AG399" s="11">
        <v>168.6</v>
      </c>
    </row>
    <row r="400" spans="23:33" x14ac:dyDescent="0.25">
      <c r="W400" s="11">
        <v>2017</v>
      </c>
      <c r="X400" s="11">
        <v>3</v>
      </c>
      <c r="Y400" s="11">
        <v>181.7</v>
      </c>
      <c r="Z400" s="11">
        <v>97.1</v>
      </c>
      <c r="AA400" s="11">
        <v>134</v>
      </c>
      <c r="AB400" s="11">
        <v>146.9</v>
      </c>
      <c r="AC400" s="11">
        <v>85.02</v>
      </c>
      <c r="AD400" s="11">
        <v>180.1</v>
      </c>
      <c r="AE400" s="30">
        <v>79.760000000000005</v>
      </c>
      <c r="AF400" s="11">
        <v>71.58</v>
      </c>
      <c r="AG400" s="11">
        <v>37.07</v>
      </c>
    </row>
    <row r="401" spans="23:33" x14ac:dyDescent="0.25">
      <c r="W401" s="11">
        <v>2017</v>
      </c>
      <c r="X401" s="11">
        <v>4</v>
      </c>
      <c r="Y401" s="11">
        <v>623</v>
      </c>
      <c r="Z401" s="11">
        <v>394.1</v>
      </c>
      <c r="AA401" s="11">
        <v>459.3</v>
      </c>
      <c r="AB401" s="11">
        <v>481.8</v>
      </c>
      <c r="AC401" s="11">
        <v>264.2</v>
      </c>
      <c r="AD401" s="11">
        <v>615.70000000000005</v>
      </c>
      <c r="AE401" s="30">
        <v>314.89999999999998</v>
      </c>
      <c r="AF401" s="11">
        <v>264</v>
      </c>
      <c r="AG401" s="11">
        <v>121.1</v>
      </c>
    </row>
    <row r="402" spans="23:33" x14ac:dyDescent="0.25">
      <c r="W402" s="11">
        <v>2017</v>
      </c>
      <c r="X402" s="11">
        <v>5</v>
      </c>
      <c r="Y402" s="11">
        <v>2371</v>
      </c>
      <c r="Z402" s="11">
        <v>1486</v>
      </c>
      <c r="AA402" s="11">
        <v>1747</v>
      </c>
      <c r="AB402" s="11">
        <v>1926</v>
      </c>
      <c r="AC402" s="11">
        <v>1042</v>
      </c>
      <c r="AD402" s="11">
        <v>2338</v>
      </c>
      <c r="AE402" s="30">
        <v>1210</v>
      </c>
      <c r="AF402" s="11">
        <v>1075</v>
      </c>
      <c r="AG402" s="11">
        <v>489.2</v>
      </c>
    </row>
    <row r="403" spans="23:33" x14ac:dyDescent="0.25">
      <c r="W403" s="11">
        <v>2017</v>
      </c>
      <c r="X403" s="11">
        <v>6</v>
      </c>
      <c r="Y403" s="11">
        <v>132.6</v>
      </c>
      <c r="Z403" s="11">
        <v>61.37</v>
      </c>
      <c r="AA403" s="11">
        <v>90.91</v>
      </c>
      <c r="AB403" s="11">
        <v>86.81</v>
      </c>
      <c r="AC403" s="11">
        <v>55.43</v>
      </c>
      <c r="AD403" s="11">
        <v>130.4</v>
      </c>
      <c r="AE403" s="30">
        <v>49.5</v>
      </c>
      <c r="AF403" s="11">
        <v>38.94</v>
      </c>
      <c r="AG403" s="11">
        <v>17.16</v>
      </c>
    </row>
    <row r="404" spans="23:33" x14ac:dyDescent="0.25">
      <c r="W404" s="11">
        <v>2017</v>
      </c>
      <c r="X404" s="11">
        <v>7</v>
      </c>
      <c r="Y404" s="11">
        <v>2028</v>
      </c>
      <c r="Z404" s="11">
        <v>1439</v>
      </c>
      <c r="AA404" s="11">
        <v>1473</v>
      </c>
      <c r="AB404" s="11">
        <v>1671</v>
      </c>
      <c r="AC404" s="11">
        <v>945</v>
      </c>
      <c r="AD404" s="11">
        <v>2000</v>
      </c>
      <c r="AE404" s="30">
        <v>1165</v>
      </c>
      <c r="AF404" s="11">
        <v>1050</v>
      </c>
      <c r="AG404" s="11">
        <v>482.5</v>
      </c>
    </row>
    <row r="405" spans="23:33" x14ac:dyDescent="0.25">
      <c r="W405" s="11">
        <v>2017</v>
      </c>
      <c r="X405" s="11">
        <v>8</v>
      </c>
      <c r="Y405" s="11">
        <v>12.91</v>
      </c>
      <c r="Z405" s="11">
        <v>7.1840000000000002</v>
      </c>
      <c r="AA405" s="11">
        <v>9.8849999999999998</v>
      </c>
      <c r="AB405" s="11">
        <v>9.2880000000000003</v>
      </c>
      <c r="AC405" s="11">
        <v>6.9429999999999996</v>
      </c>
      <c r="AD405" s="11">
        <v>12.71</v>
      </c>
      <c r="AE405" s="30">
        <v>6.4169999999999998</v>
      </c>
      <c r="AF405" s="11">
        <v>5.7910000000000004</v>
      </c>
      <c r="AG405" s="11">
        <v>4.01</v>
      </c>
    </row>
    <row r="406" spans="23:33" x14ac:dyDescent="0.25">
      <c r="W406" s="11">
        <v>2017</v>
      </c>
      <c r="X406" s="11">
        <v>9</v>
      </c>
      <c r="Y406" s="11">
        <v>112.5</v>
      </c>
      <c r="Z406" s="11">
        <v>67.64</v>
      </c>
      <c r="AA406" s="11">
        <v>81.97</v>
      </c>
      <c r="AB406" s="11">
        <v>74.02</v>
      </c>
      <c r="AC406" s="11">
        <v>49.85</v>
      </c>
      <c r="AD406" s="11">
        <v>110.6</v>
      </c>
      <c r="AE406" s="30">
        <v>55.81</v>
      </c>
      <c r="AF406" s="11">
        <v>43.38</v>
      </c>
      <c r="AG406" s="11">
        <v>22.7</v>
      </c>
    </row>
    <row r="407" spans="23:33" x14ac:dyDescent="0.25">
      <c r="W407" s="11">
        <v>2017</v>
      </c>
      <c r="X407" s="11">
        <v>10</v>
      </c>
      <c r="Y407" s="11">
        <v>259.39999999999998</v>
      </c>
      <c r="Z407" s="11">
        <v>205.6</v>
      </c>
      <c r="AA407" s="11">
        <v>193.5</v>
      </c>
      <c r="AB407" s="11">
        <v>192.5</v>
      </c>
      <c r="AC407" s="11">
        <v>115.9</v>
      </c>
      <c r="AD407" s="11">
        <v>257.3</v>
      </c>
      <c r="AE407" s="30">
        <v>161.80000000000001</v>
      </c>
      <c r="AF407" s="11">
        <v>126</v>
      </c>
      <c r="AG407" s="11">
        <v>57.48</v>
      </c>
    </row>
    <row r="408" spans="23:33" x14ac:dyDescent="0.25">
      <c r="W408" s="11">
        <v>2017</v>
      </c>
      <c r="X408" s="11">
        <v>11</v>
      </c>
      <c r="Y408" s="11">
        <v>1295</v>
      </c>
      <c r="Z408" s="11">
        <v>996.2</v>
      </c>
      <c r="AA408" s="11">
        <v>935.8</v>
      </c>
      <c r="AB408" s="11">
        <v>1102</v>
      </c>
      <c r="AC408" s="11">
        <v>568</v>
      </c>
      <c r="AD408" s="11">
        <v>1276</v>
      </c>
      <c r="AE408" s="30">
        <v>789.9</v>
      </c>
      <c r="AF408" s="11">
        <v>714.8</v>
      </c>
      <c r="AG408" s="11">
        <v>311.89999999999998</v>
      </c>
    </row>
    <row r="409" spans="23:33" x14ac:dyDescent="0.25">
      <c r="W409" s="11">
        <v>2017</v>
      </c>
      <c r="X409" s="11">
        <v>12</v>
      </c>
      <c r="Y409" s="11">
        <v>97.03</v>
      </c>
      <c r="Z409" s="11">
        <v>61.64</v>
      </c>
      <c r="AA409" s="11">
        <v>62.48</v>
      </c>
      <c r="AB409" s="11">
        <v>85.46</v>
      </c>
      <c r="AC409" s="11">
        <v>41.8</v>
      </c>
      <c r="AD409" s="11">
        <v>96.09</v>
      </c>
      <c r="AE409" s="30">
        <v>44.76</v>
      </c>
      <c r="AF409" s="11">
        <v>41.47</v>
      </c>
      <c r="AG409" s="11">
        <v>17.690000000000001</v>
      </c>
    </row>
    <row r="410" spans="23:33" x14ac:dyDescent="0.25">
      <c r="W410" s="11">
        <v>2018</v>
      </c>
      <c r="X410" s="11">
        <v>1</v>
      </c>
      <c r="Y410" s="11">
        <v>1025</v>
      </c>
      <c r="Z410" s="11">
        <v>786.1</v>
      </c>
      <c r="AA410" s="11">
        <v>715.5</v>
      </c>
      <c r="AB410" s="11">
        <v>920.4</v>
      </c>
      <c r="AC410" s="11">
        <v>451.5</v>
      </c>
      <c r="AD410" s="11">
        <v>1011</v>
      </c>
      <c r="AE410" s="30">
        <v>594.4</v>
      </c>
      <c r="AF410" s="11">
        <v>563.79999999999995</v>
      </c>
      <c r="AG410" s="11">
        <v>245.4</v>
      </c>
    </row>
    <row r="411" spans="23:33" x14ac:dyDescent="0.25">
      <c r="W411" s="11">
        <v>2018</v>
      </c>
      <c r="X411" s="11">
        <v>2</v>
      </c>
      <c r="Y411" s="11">
        <v>970.6</v>
      </c>
      <c r="Z411" s="11">
        <v>732.6</v>
      </c>
      <c r="AA411" s="11">
        <v>689.1</v>
      </c>
      <c r="AB411" s="11">
        <v>848.1</v>
      </c>
      <c r="AC411" s="11">
        <v>428.8</v>
      </c>
      <c r="AD411" s="11">
        <v>958.3</v>
      </c>
      <c r="AE411" s="30">
        <v>561.70000000000005</v>
      </c>
      <c r="AF411" s="11">
        <v>517.1</v>
      </c>
      <c r="AG411" s="11">
        <v>230.5</v>
      </c>
    </row>
    <row r="412" spans="23:33" x14ac:dyDescent="0.25">
      <c r="W412" s="11">
        <v>2018</v>
      </c>
      <c r="X412" s="11">
        <v>3</v>
      </c>
      <c r="Y412" s="11">
        <v>885.6</v>
      </c>
      <c r="Z412" s="11">
        <v>664.7</v>
      </c>
      <c r="AA412" s="11">
        <v>628.70000000000005</v>
      </c>
      <c r="AB412" s="11">
        <v>718</v>
      </c>
      <c r="AC412" s="11">
        <v>394.1</v>
      </c>
      <c r="AD412" s="11">
        <v>872.9</v>
      </c>
      <c r="AE412" s="30">
        <v>515.70000000000005</v>
      </c>
      <c r="AF412" s="11">
        <v>454</v>
      </c>
      <c r="AG412" s="11">
        <v>199.7</v>
      </c>
    </row>
    <row r="413" spans="23:33" x14ac:dyDescent="0.25">
      <c r="W413" s="11">
        <v>2018</v>
      </c>
      <c r="X413" s="11">
        <v>4</v>
      </c>
      <c r="Y413" s="11">
        <v>716.7</v>
      </c>
      <c r="Z413" s="11">
        <v>484.7</v>
      </c>
      <c r="AA413" s="11">
        <v>506.5</v>
      </c>
      <c r="AB413" s="11">
        <v>556.70000000000005</v>
      </c>
      <c r="AC413" s="11">
        <v>318.5</v>
      </c>
      <c r="AD413" s="11">
        <v>706.3</v>
      </c>
      <c r="AE413" s="30">
        <v>383.6</v>
      </c>
      <c r="AF413" s="11">
        <v>328.2</v>
      </c>
      <c r="AG413" s="11">
        <v>147.5</v>
      </c>
    </row>
    <row r="414" spans="23:33" x14ac:dyDescent="0.25">
      <c r="W414" s="11">
        <v>2018</v>
      </c>
      <c r="X414" s="11">
        <v>5</v>
      </c>
      <c r="Y414" s="11">
        <v>453.6</v>
      </c>
      <c r="Z414" s="11">
        <v>211.2</v>
      </c>
      <c r="AA414" s="11">
        <v>324.5</v>
      </c>
      <c r="AB414" s="11">
        <v>324.7</v>
      </c>
      <c r="AC414" s="11">
        <v>196.6</v>
      </c>
      <c r="AD414" s="11">
        <v>447.3</v>
      </c>
      <c r="AE414" s="30">
        <v>176.9</v>
      </c>
      <c r="AF414" s="11">
        <v>147</v>
      </c>
      <c r="AG414" s="11">
        <v>69.03</v>
      </c>
    </row>
    <row r="415" spans="23:33" x14ac:dyDescent="0.25">
      <c r="W415" s="11">
        <v>2018</v>
      </c>
      <c r="X415" s="11">
        <v>6</v>
      </c>
      <c r="Y415" s="11">
        <v>1119</v>
      </c>
      <c r="Z415" s="11">
        <v>760.5</v>
      </c>
      <c r="AA415" s="11">
        <v>822.4</v>
      </c>
      <c r="AB415" s="11">
        <v>908.3</v>
      </c>
      <c r="AC415" s="11">
        <v>513.29999999999995</v>
      </c>
      <c r="AD415" s="11">
        <v>1102</v>
      </c>
      <c r="AE415" s="30">
        <v>628.4</v>
      </c>
      <c r="AF415" s="11">
        <v>560.4</v>
      </c>
      <c r="AG415" s="11">
        <v>256.3</v>
      </c>
    </row>
    <row r="416" spans="23:33" x14ac:dyDescent="0.25">
      <c r="W416" s="11">
        <v>2018</v>
      </c>
      <c r="X416" s="11">
        <v>7</v>
      </c>
      <c r="Y416" s="11">
        <v>141.1</v>
      </c>
      <c r="Z416" s="11">
        <v>84.86</v>
      </c>
      <c r="AA416" s="11">
        <v>99.68</v>
      </c>
      <c r="AB416" s="11">
        <v>94.79</v>
      </c>
      <c r="AC416" s="11">
        <v>55.47</v>
      </c>
      <c r="AD416" s="11">
        <v>137.6</v>
      </c>
      <c r="AE416" s="30">
        <v>68.260000000000005</v>
      </c>
      <c r="AF416" s="11">
        <v>52.19</v>
      </c>
      <c r="AG416" s="11">
        <v>21.69</v>
      </c>
    </row>
    <row r="417" spans="23:33" x14ac:dyDescent="0.25">
      <c r="W417" s="11">
        <v>2018</v>
      </c>
      <c r="X417" s="11">
        <v>8</v>
      </c>
      <c r="Y417" s="11">
        <v>50.73</v>
      </c>
      <c r="Z417" s="11">
        <v>31.76</v>
      </c>
      <c r="AA417" s="11">
        <v>39.840000000000003</v>
      </c>
      <c r="AB417" s="11">
        <v>35.299999999999997</v>
      </c>
      <c r="AC417" s="11">
        <v>18.86</v>
      </c>
      <c r="AD417" s="11">
        <v>50.76</v>
      </c>
      <c r="AE417" s="30">
        <v>26.76</v>
      </c>
      <c r="AF417" s="11">
        <v>20.13</v>
      </c>
      <c r="AG417" s="11">
        <v>9.3480000000000008</v>
      </c>
    </row>
    <row r="418" spans="23:33" x14ac:dyDescent="0.25">
      <c r="W418" s="11">
        <v>2018</v>
      </c>
      <c r="X418" s="11">
        <v>9</v>
      </c>
      <c r="Y418" s="11">
        <v>57.32</v>
      </c>
      <c r="Z418" s="11">
        <v>35.18</v>
      </c>
      <c r="AA418" s="11">
        <v>41.56</v>
      </c>
      <c r="AB418" s="11">
        <v>39.31</v>
      </c>
      <c r="AC418" s="11">
        <v>21.08</v>
      </c>
      <c r="AD418" s="11">
        <v>57</v>
      </c>
      <c r="AE418" s="30">
        <v>28.25</v>
      </c>
      <c r="AF418" s="11">
        <v>22.09</v>
      </c>
      <c r="AG418" s="11">
        <v>8.9239999999999995</v>
      </c>
    </row>
    <row r="419" spans="23:33" x14ac:dyDescent="0.25">
      <c r="W419" s="11">
        <v>2018</v>
      </c>
      <c r="X419" s="11">
        <v>10</v>
      </c>
      <c r="Y419" s="11">
        <v>285.8</v>
      </c>
      <c r="Z419" s="11">
        <v>221.6</v>
      </c>
      <c r="AA419" s="11">
        <v>188.2</v>
      </c>
      <c r="AB419" s="11">
        <v>213.7</v>
      </c>
      <c r="AC419" s="11">
        <v>114.9</v>
      </c>
      <c r="AD419" s="11">
        <v>281.89999999999998</v>
      </c>
      <c r="AE419" s="30">
        <v>158</v>
      </c>
      <c r="AF419" s="11">
        <v>121.9</v>
      </c>
      <c r="AG419" s="11">
        <v>43.68</v>
      </c>
    </row>
    <row r="420" spans="23:33" x14ac:dyDescent="0.25">
      <c r="W420" s="11">
        <v>2018</v>
      </c>
      <c r="X420" s="11">
        <v>11</v>
      </c>
      <c r="Y420" s="11">
        <v>1078</v>
      </c>
      <c r="Z420" s="11">
        <v>842.5</v>
      </c>
      <c r="AA420" s="11">
        <v>765.4</v>
      </c>
      <c r="AB420" s="11">
        <v>908.9</v>
      </c>
      <c r="AC420" s="11">
        <v>511.1</v>
      </c>
      <c r="AD420" s="11">
        <v>1065</v>
      </c>
      <c r="AE420" s="30">
        <v>643</v>
      </c>
      <c r="AF420" s="11">
        <v>579.29999999999995</v>
      </c>
      <c r="AG420" s="11">
        <v>264.3</v>
      </c>
    </row>
    <row r="421" spans="23:33" x14ac:dyDescent="0.25">
      <c r="W421" s="11">
        <v>2018</v>
      </c>
      <c r="X421" s="11">
        <v>12</v>
      </c>
      <c r="Y421" s="11">
        <v>350.8</v>
      </c>
      <c r="Z421" s="11">
        <v>271</v>
      </c>
      <c r="AA421" s="11">
        <v>240.1</v>
      </c>
      <c r="AB421" s="11">
        <v>274.8</v>
      </c>
      <c r="AC421" s="11">
        <v>150.6</v>
      </c>
      <c r="AD421" s="11">
        <v>346.2</v>
      </c>
      <c r="AE421" s="30">
        <v>201.7</v>
      </c>
      <c r="AF421" s="11">
        <v>167</v>
      </c>
      <c r="AG421" s="11">
        <v>68.930000000000007</v>
      </c>
    </row>
    <row r="422" spans="23:33" x14ac:dyDescent="0.25">
      <c r="W422" s="11">
        <v>2019</v>
      </c>
      <c r="X422" s="11">
        <v>1</v>
      </c>
      <c r="Y422" s="11">
        <v>1282</v>
      </c>
      <c r="Z422" s="11">
        <v>1008</v>
      </c>
      <c r="AA422" s="11">
        <v>951.5</v>
      </c>
      <c r="AB422" s="11">
        <v>1130</v>
      </c>
      <c r="AC422" s="11">
        <v>584.79999999999995</v>
      </c>
      <c r="AD422" s="11">
        <v>1264</v>
      </c>
      <c r="AE422" s="30">
        <v>797.3</v>
      </c>
      <c r="AF422" s="11">
        <v>749.6</v>
      </c>
      <c r="AG422" s="11">
        <v>339.2</v>
      </c>
    </row>
    <row r="423" spans="23:33" x14ac:dyDescent="0.25">
      <c r="W423" s="11">
        <v>2019</v>
      </c>
      <c r="X423" s="11">
        <v>2</v>
      </c>
      <c r="Y423" s="11">
        <v>1677</v>
      </c>
      <c r="Z423" s="11">
        <v>1261</v>
      </c>
      <c r="AA423" s="11">
        <v>1184</v>
      </c>
      <c r="AB423" s="11">
        <v>1513</v>
      </c>
      <c r="AC423" s="11">
        <v>763</v>
      </c>
      <c r="AD423" s="11">
        <v>1652</v>
      </c>
      <c r="AE423" s="30">
        <v>971</v>
      </c>
      <c r="AF423" s="11">
        <v>934.5</v>
      </c>
      <c r="AG423" s="11">
        <v>427.2</v>
      </c>
    </row>
    <row r="424" spans="23:33" x14ac:dyDescent="0.25">
      <c r="W424" s="11">
        <v>2019</v>
      </c>
      <c r="X424" s="11">
        <v>3</v>
      </c>
      <c r="Y424" s="11">
        <v>481.8</v>
      </c>
      <c r="Z424" s="11">
        <v>401</v>
      </c>
      <c r="AA424" s="11">
        <v>346.6</v>
      </c>
      <c r="AB424" s="11">
        <v>407.2</v>
      </c>
      <c r="AC424" s="11">
        <v>211.5</v>
      </c>
      <c r="AD424" s="11">
        <v>476.4</v>
      </c>
      <c r="AE424" s="30">
        <v>300.39999999999998</v>
      </c>
      <c r="AF424" s="11">
        <v>270.5</v>
      </c>
      <c r="AG424" s="11">
        <v>117.9</v>
      </c>
    </row>
    <row r="425" spans="23:33" x14ac:dyDescent="0.25">
      <c r="W425" s="11">
        <v>2019</v>
      </c>
      <c r="X425" s="11">
        <v>4</v>
      </c>
      <c r="Y425" s="11">
        <v>1091</v>
      </c>
      <c r="Z425" s="11">
        <v>752.2</v>
      </c>
      <c r="AA425" s="11">
        <v>789.5</v>
      </c>
      <c r="AB425" s="11">
        <v>868.3</v>
      </c>
      <c r="AC425" s="11">
        <v>477.7</v>
      </c>
      <c r="AD425" s="11">
        <v>1075</v>
      </c>
      <c r="AE425" s="30">
        <v>592.29999999999995</v>
      </c>
      <c r="AF425" s="11">
        <v>516.70000000000005</v>
      </c>
      <c r="AG425" s="11">
        <v>233.9</v>
      </c>
    </row>
    <row r="426" spans="23:33" x14ac:dyDescent="0.25">
      <c r="W426" s="11">
        <v>2019</v>
      </c>
      <c r="X426" s="11">
        <v>5</v>
      </c>
      <c r="Y426" s="11">
        <v>440</v>
      </c>
      <c r="Z426" s="11">
        <v>223</v>
      </c>
      <c r="AA426" s="11">
        <v>307.60000000000002</v>
      </c>
      <c r="AB426" s="11">
        <v>319.2</v>
      </c>
      <c r="AC426" s="11">
        <v>188.7</v>
      </c>
      <c r="AD426" s="11">
        <v>432.9</v>
      </c>
      <c r="AE426" s="30">
        <v>179.3</v>
      </c>
      <c r="AF426" s="11">
        <v>150.1</v>
      </c>
      <c r="AG426" s="11">
        <v>69</v>
      </c>
    </row>
    <row r="427" spans="23:33" x14ac:dyDescent="0.25">
      <c r="W427" s="11">
        <v>2019</v>
      </c>
      <c r="X427" s="11">
        <v>6</v>
      </c>
      <c r="Y427" s="11">
        <v>2443</v>
      </c>
      <c r="Z427" s="11">
        <v>1600</v>
      </c>
      <c r="AA427" s="11">
        <v>1770</v>
      </c>
      <c r="AB427" s="11">
        <v>1967</v>
      </c>
      <c r="AC427" s="11">
        <v>1093</v>
      </c>
      <c r="AD427" s="11">
        <v>2413</v>
      </c>
      <c r="AE427" s="30">
        <v>1293</v>
      </c>
      <c r="AF427" s="11">
        <v>1137</v>
      </c>
      <c r="AG427" s="11">
        <v>508.2</v>
      </c>
    </row>
    <row r="428" spans="23:33" x14ac:dyDescent="0.25">
      <c r="W428" s="11">
        <v>2019</v>
      </c>
      <c r="X428" s="11">
        <v>7</v>
      </c>
      <c r="Y428" s="11">
        <v>669.9</v>
      </c>
      <c r="Z428" s="11">
        <v>447.3</v>
      </c>
      <c r="AA428" s="11">
        <v>477.2</v>
      </c>
      <c r="AB428" s="11">
        <v>510.5</v>
      </c>
      <c r="AC428" s="11">
        <v>308</v>
      </c>
      <c r="AD428" s="11">
        <v>659.4</v>
      </c>
      <c r="AE428" s="30">
        <v>360.1</v>
      </c>
      <c r="AF428" s="11">
        <v>308</v>
      </c>
      <c r="AG428" s="11">
        <v>147.80000000000001</v>
      </c>
    </row>
    <row r="429" spans="23:33" x14ac:dyDescent="0.25">
      <c r="W429" s="11">
        <v>2019</v>
      </c>
      <c r="X429" s="11">
        <v>8</v>
      </c>
      <c r="Y429" s="11">
        <v>218</v>
      </c>
      <c r="Z429" s="11">
        <v>145.69999999999999</v>
      </c>
      <c r="AA429" s="11">
        <v>155.6</v>
      </c>
      <c r="AB429" s="11">
        <v>154.6</v>
      </c>
      <c r="AC429" s="11">
        <v>98.37</v>
      </c>
      <c r="AD429" s="11">
        <v>214.7</v>
      </c>
      <c r="AE429" s="30">
        <v>116</v>
      </c>
      <c r="AF429" s="11">
        <v>90.75</v>
      </c>
      <c r="AG429" s="11">
        <v>43.92</v>
      </c>
    </row>
    <row r="430" spans="23:33" x14ac:dyDescent="0.25">
      <c r="W430" s="11">
        <v>2019</v>
      </c>
      <c r="X430" s="11">
        <v>9</v>
      </c>
      <c r="Y430" s="11">
        <v>59.24</v>
      </c>
      <c r="Z430" s="11">
        <v>38.700000000000003</v>
      </c>
      <c r="AA430" s="11">
        <v>45.52</v>
      </c>
      <c r="AB430" s="11">
        <v>42.13</v>
      </c>
      <c r="AC430" s="11">
        <v>28.86</v>
      </c>
      <c r="AD430" s="11">
        <v>58.76</v>
      </c>
      <c r="AE430" s="30">
        <v>33</v>
      </c>
      <c r="AF430" s="11">
        <v>26.23</v>
      </c>
      <c r="AG430" s="11">
        <v>15.01</v>
      </c>
    </row>
    <row r="431" spans="23:33" x14ac:dyDescent="0.25">
      <c r="W431" s="11">
        <v>2019</v>
      </c>
      <c r="X431" s="11">
        <v>10</v>
      </c>
      <c r="Y431" s="11">
        <v>88.73</v>
      </c>
      <c r="Z431" s="11">
        <v>56.57</v>
      </c>
      <c r="AA431" s="11">
        <v>66.599999999999994</v>
      </c>
      <c r="AB431" s="11">
        <v>66.22</v>
      </c>
      <c r="AC431" s="11">
        <v>41.28</v>
      </c>
      <c r="AD431" s="11">
        <v>87.8</v>
      </c>
      <c r="AE431" s="30">
        <v>46.94</v>
      </c>
      <c r="AF431" s="11">
        <v>38.68</v>
      </c>
      <c r="AG431" s="11">
        <v>20.99</v>
      </c>
    </row>
    <row r="432" spans="23:33" x14ac:dyDescent="0.25">
      <c r="W432" s="11">
        <v>2019</v>
      </c>
      <c r="X432" s="11">
        <v>11</v>
      </c>
      <c r="Y432" s="11">
        <v>53.81</v>
      </c>
      <c r="Z432" s="11">
        <v>34.04</v>
      </c>
      <c r="AA432" s="11">
        <v>37.49</v>
      </c>
      <c r="AB432" s="11">
        <v>44</v>
      </c>
      <c r="AC432" s="11">
        <v>24.35</v>
      </c>
      <c r="AD432" s="11">
        <v>53.03</v>
      </c>
      <c r="AE432" s="30">
        <v>26.84</v>
      </c>
      <c r="AF432" s="11">
        <v>23.89</v>
      </c>
      <c r="AG432" s="11">
        <v>11.93</v>
      </c>
    </row>
    <row r="433" spans="23:33" x14ac:dyDescent="0.25">
      <c r="W433" s="11">
        <v>2019</v>
      </c>
      <c r="X433" s="11">
        <v>12</v>
      </c>
      <c r="Y433" s="11">
        <v>93.67</v>
      </c>
      <c r="Z433" s="11">
        <v>55.7</v>
      </c>
      <c r="AA433" s="11">
        <v>68.95</v>
      </c>
      <c r="AB433" s="11">
        <v>80.16</v>
      </c>
      <c r="AC433" s="11">
        <v>39.54</v>
      </c>
      <c r="AD433" s="11">
        <v>93.07</v>
      </c>
      <c r="AE433" s="30">
        <v>45.01</v>
      </c>
      <c r="AF433" s="11">
        <v>40.42</v>
      </c>
      <c r="AG433" s="11">
        <v>18.100000000000001</v>
      </c>
    </row>
    <row r="434" spans="23:33" x14ac:dyDescent="0.25">
      <c r="W434" s="11">
        <v>2020</v>
      </c>
      <c r="X434" s="11">
        <v>1</v>
      </c>
      <c r="Y434" s="11">
        <v>778.9</v>
      </c>
      <c r="Z434" s="11">
        <v>547.4</v>
      </c>
      <c r="AA434" s="11">
        <v>545</v>
      </c>
      <c r="AB434" s="11">
        <v>671.6</v>
      </c>
      <c r="AC434" s="11">
        <v>356.9</v>
      </c>
      <c r="AD434" s="11">
        <v>768.7</v>
      </c>
      <c r="AE434" s="30">
        <v>428.4</v>
      </c>
      <c r="AF434" s="11">
        <v>395.4</v>
      </c>
      <c r="AG434" s="11">
        <v>183.8</v>
      </c>
    </row>
    <row r="435" spans="23:33" x14ac:dyDescent="0.25">
      <c r="W435" s="11">
        <v>2020</v>
      </c>
      <c r="X435" s="11">
        <v>2</v>
      </c>
      <c r="Y435" s="11">
        <v>337.4</v>
      </c>
      <c r="Z435" s="11">
        <v>193.9</v>
      </c>
      <c r="AA435" s="11">
        <v>233.4</v>
      </c>
      <c r="AB435" s="11">
        <v>290.60000000000002</v>
      </c>
      <c r="AC435" s="11">
        <v>144</v>
      </c>
      <c r="AD435" s="11">
        <v>332.4</v>
      </c>
      <c r="AE435" s="30">
        <v>151.30000000000001</v>
      </c>
      <c r="AF435" s="11">
        <v>142.1</v>
      </c>
      <c r="AG435" s="11">
        <v>63.43</v>
      </c>
    </row>
    <row r="436" spans="23:33" x14ac:dyDescent="0.25">
      <c r="W436" s="11">
        <v>2020</v>
      </c>
      <c r="X436" s="11">
        <v>3</v>
      </c>
      <c r="Y436" s="11">
        <v>1743</v>
      </c>
      <c r="Z436" s="11">
        <v>1320</v>
      </c>
      <c r="AA436" s="11">
        <v>1281</v>
      </c>
      <c r="AB436" s="11">
        <v>1472</v>
      </c>
      <c r="AC436" s="11">
        <v>843.1</v>
      </c>
      <c r="AD436" s="11">
        <v>1722</v>
      </c>
      <c r="AE436" s="30">
        <v>1037</v>
      </c>
      <c r="AF436" s="11">
        <v>939.7</v>
      </c>
      <c r="AG436" s="11">
        <v>441.9</v>
      </c>
    </row>
    <row r="437" spans="23:33" x14ac:dyDescent="0.25">
      <c r="W437" s="11">
        <v>2020</v>
      </c>
      <c r="X437" s="11">
        <v>4</v>
      </c>
      <c r="Y437" s="11">
        <v>293.8</v>
      </c>
      <c r="Z437" s="11">
        <v>147.6</v>
      </c>
      <c r="AA437" s="11">
        <v>203.7</v>
      </c>
      <c r="AB437" s="11">
        <v>211.1</v>
      </c>
      <c r="AC437" s="11">
        <v>120.2</v>
      </c>
      <c r="AD437" s="11">
        <v>289.60000000000002</v>
      </c>
      <c r="AE437" s="30">
        <v>118.7</v>
      </c>
      <c r="AF437" s="11">
        <v>97.11</v>
      </c>
      <c r="AG437" s="11">
        <v>39.21</v>
      </c>
    </row>
    <row r="438" spans="23:33" x14ac:dyDescent="0.25">
      <c r="W438" s="11">
        <v>2020</v>
      </c>
      <c r="X438" s="11">
        <v>5</v>
      </c>
      <c r="Y438" s="11">
        <v>1046</v>
      </c>
      <c r="Z438" s="11">
        <v>553.9</v>
      </c>
      <c r="AA438" s="11">
        <v>728.3</v>
      </c>
      <c r="AB438" s="11">
        <v>803.9</v>
      </c>
      <c r="AC438" s="11">
        <v>428.2</v>
      </c>
      <c r="AD438" s="11">
        <v>1031</v>
      </c>
      <c r="AE438" s="30">
        <v>449.7</v>
      </c>
      <c r="AF438" s="11">
        <v>388.6</v>
      </c>
      <c r="AG438" s="11">
        <v>151</v>
      </c>
    </row>
    <row r="439" spans="23:33" x14ac:dyDescent="0.25">
      <c r="W439" s="11">
        <v>2020</v>
      </c>
      <c r="X439" s="11">
        <v>6</v>
      </c>
      <c r="Y439" s="11">
        <v>315.60000000000002</v>
      </c>
      <c r="Z439" s="11">
        <v>183.3</v>
      </c>
      <c r="AA439" s="11">
        <v>231.4</v>
      </c>
      <c r="AB439" s="11">
        <v>223.4</v>
      </c>
      <c r="AC439" s="11">
        <v>112.7</v>
      </c>
      <c r="AD439" s="11">
        <v>312.39999999999998</v>
      </c>
      <c r="AE439" s="30">
        <v>149.6</v>
      </c>
      <c r="AF439" s="11">
        <v>116.1</v>
      </c>
      <c r="AG439" s="11">
        <v>40.11</v>
      </c>
    </row>
    <row r="440" spans="23:33" x14ac:dyDescent="0.25">
      <c r="W440" s="11">
        <v>2020</v>
      </c>
      <c r="X440" s="11">
        <v>7</v>
      </c>
      <c r="Y440" s="11">
        <v>224.5</v>
      </c>
      <c r="Z440" s="11">
        <v>145.6</v>
      </c>
      <c r="AA440" s="11">
        <v>161.69999999999999</v>
      </c>
      <c r="AB440" s="11">
        <v>147.80000000000001</v>
      </c>
      <c r="AC440" s="11">
        <v>88.31</v>
      </c>
      <c r="AD440" s="11">
        <v>219.4</v>
      </c>
      <c r="AE440" s="30">
        <v>118.3</v>
      </c>
      <c r="AF440" s="11">
        <v>87.36</v>
      </c>
      <c r="AG440" s="11">
        <v>36.909999999999997</v>
      </c>
    </row>
    <row r="441" spans="23:33" x14ac:dyDescent="0.25">
      <c r="W441" s="11">
        <v>2020</v>
      </c>
      <c r="X441" s="11">
        <v>8</v>
      </c>
      <c r="Y441" s="11">
        <v>92.65</v>
      </c>
      <c r="Z441" s="11">
        <v>60.41</v>
      </c>
      <c r="AA441" s="11">
        <v>67.94</v>
      </c>
      <c r="AB441" s="11">
        <v>62.03</v>
      </c>
      <c r="AC441" s="11">
        <v>47.87</v>
      </c>
      <c r="AD441" s="11">
        <v>91.18</v>
      </c>
      <c r="AE441" s="30">
        <v>51.07</v>
      </c>
      <c r="AF441" s="11">
        <v>39.64</v>
      </c>
      <c r="AG441" s="11">
        <v>24.31</v>
      </c>
    </row>
    <row r="442" spans="23:33" x14ac:dyDescent="0.25">
      <c r="W442" s="11">
        <v>2020</v>
      </c>
      <c r="X442" s="11">
        <v>9</v>
      </c>
      <c r="Y442" s="11">
        <v>32.26</v>
      </c>
      <c r="Z442" s="11">
        <v>20.55</v>
      </c>
      <c r="AA442" s="11">
        <v>23.86</v>
      </c>
      <c r="AB442" s="11">
        <v>20.38</v>
      </c>
      <c r="AC442" s="11">
        <v>16.170000000000002</v>
      </c>
      <c r="AD442" s="11">
        <v>31.93</v>
      </c>
      <c r="AE442" s="30">
        <v>17.32</v>
      </c>
      <c r="AF442" s="11">
        <v>12.5</v>
      </c>
      <c r="AG442" s="11">
        <v>7.6260000000000003</v>
      </c>
    </row>
    <row r="443" spans="23:33" x14ac:dyDescent="0.25">
      <c r="W443" s="11">
        <v>2020</v>
      </c>
      <c r="X443" s="11">
        <v>10</v>
      </c>
      <c r="Y443" s="11">
        <v>194.9</v>
      </c>
      <c r="Z443" s="11">
        <v>119.4</v>
      </c>
      <c r="AA443" s="11">
        <v>124.2</v>
      </c>
      <c r="AB443" s="11">
        <v>130.5</v>
      </c>
      <c r="AC443" s="11">
        <v>82.89</v>
      </c>
      <c r="AD443" s="11">
        <v>191.7</v>
      </c>
      <c r="AE443" s="30">
        <v>88.25</v>
      </c>
      <c r="AF443" s="11">
        <v>64.81</v>
      </c>
      <c r="AG443" s="11">
        <v>28.04</v>
      </c>
    </row>
    <row r="444" spans="23:33" x14ac:dyDescent="0.25">
      <c r="W444" s="11">
        <v>2020</v>
      </c>
      <c r="X444" s="11">
        <v>11</v>
      </c>
      <c r="Y444" s="11">
        <v>245.9</v>
      </c>
      <c r="Z444" s="11">
        <v>160.5</v>
      </c>
      <c r="AA444" s="11">
        <v>160.69999999999999</v>
      </c>
      <c r="AB444" s="11">
        <v>188.2</v>
      </c>
      <c r="AC444" s="11">
        <v>106.3</v>
      </c>
      <c r="AD444" s="11">
        <v>241.8</v>
      </c>
      <c r="AE444" s="30">
        <v>118.7</v>
      </c>
      <c r="AF444" s="11">
        <v>98.15</v>
      </c>
      <c r="AG444" s="11">
        <v>42.86</v>
      </c>
    </row>
    <row r="445" spans="23:33" x14ac:dyDescent="0.25">
      <c r="W445" s="11">
        <v>2020</v>
      </c>
      <c r="X445" s="11">
        <v>12</v>
      </c>
      <c r="Y445" s="11">
        <v>254.3</v>
      </c>
      <c r="Z445" s="11">
        <v>158.69999999999999</v>
      </c>
      <c r="AA445" s="11">
        <v>175.8</v>
      </c>
      <c r="AB445" s="11">
        <v>218.5</v>
      </c>
      <c r="AC445" s="11">
        <v>104</v>
      </c>
      <c r="AD445" s="11">
        <v>250.8</v>
      </c>
      <c r="AE445" s="30">
        <v>122.2</v>
      </c>
      <c r="AF445" s="11">
        <v>115</v>
      </c>
      <c r="AG445" s="11">
        <v>48.31</v>
      </c>
    </row>
  </sheetData>
  <pageMargins left="0.7" right="0.7" top="0.75" bottom="0.75" header="0.3" footer="0.3"/>
  <ignoredErrors>
    <ignoredError sqref="D190:F190 G190:H190 I190:K19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C0DEE-7C58-42D3-967F-2C609CBB511C}">
  <dimension ref="A1:AA47"/>
  <sheetViews>
    <sheetView workbookViewId="0">
      <pane ySplit="1" topLeftCell="A2" activePane="bottomLeft" state="frozen"/>
      <selection pane="bottomLeft" activeCell="K25" sqref="K25"/>
    </sheetView>
  </sheetViews>
  <sheetFormatPr defaultRowHeight="15" x14ac:dyDescent="0.25"/>
  <cols>
    <col min="1" max="1" width="28.7109375" bestFit="1" customWidth="1"/>
    <col min="2" max="4" width="12" bestFit="1" customWidth="1"/>
    <col min="5" max="5" width="12" customWidth="1"/>
    <col min="6" max="7" width="12.7109375" bestFit="1" customWidth="1"/>
    <col min="8" max="8" width="12" bestFit="1" customWidth="1"/>
    <col min="9" max="9" width="19.28515625" bestFit="1" customWidth="1"/>
    <col min="10" max="10" width="12" bestFit="1" customWidth="1"/>
    <col min="11" max="11" width="9" customWidth="1"/>
    <col min="26" max="26" width="19.28515625" bestFit="1" customWidth="1"/>
    <col min="27" max="27" width="27.7109375" bestFit="1" customWidth="1"/>
  </cols>
  <sheetData>
    <row r="1" spans="1:10" x14ac:dyDescent="0.25">
      <c r="A1" t="s">
        <v>0</v>
      </c>
      <c r="B1" t="s">
        <v>11</v>
      </c>
      <c r="C1" t="s">
        <v>1</v>
      </c>
      <c r="D1" t="s">
        <v>2</v>
      </c>
      <c r="E1" t="s">
        <v>41</v>
      </c>
      <c r="F1" t="s">
        <v>3</v>
      </c>
      <c r="G1" t="s">
        <v>4</v>
      </c>
      <c r="H1" t="s">
        <v>62</v>
      </c>
      <c r="I1" t="s">
        <v>45</v>
      </c>
      <c r="J1" t="s">
        <v>10</v>
      </c>
    </row>
    <row r="2" spans="1:10" x14ac:dyDescent="0.25">
      <c r="A2">
        <v>1984</v>
      </c>
      <c r="B2" s="1">
        <v>1808</v>
      </c>
      <c r="C2" s="1">
        <v>1403</v>
      </c>
      <c r="D2" s="1">
        <v>1496</v>
      </c>
      <c r="E2" s="21">
        <v>1583</v>
      </c>
      <c r="F2" s="1">
        <v>2309</v>
      </c>
      <c r="G2" s="1">
        <v>1821</v>
      </c>
      <c r="H2" s="31">
        <v>1239</v>
      </c>
      <c r="I2" s="21">
        <v>1146</v>
      </c>
      <c r="J2" s="21">
        <v>1405</v>
      </c>
    </row>
    <row r="3" spans="1:10" x14ac:dyDescent="0.25">
      <c r="A3">
        <v>1985</v>
      </c>
      <c r="B3" s="1">
        <v>2108</v>
      </c>
      <c r="C3" s="1">
        <v>1701</v>
      </c>
      <c r="D3" s="1">
        <v>1763</v>
      </c>
      <c r="E3" s="21">
        <v>1798</v>
      </c>
      <c r="F3" s="1">
        <v>2527</v>
      </c>
      <c r="G3" s="1">
        <v>2118</v>
      </c>
      <c r="H3" s="31">
        <v>1495</v>
      </c>
      <c r="I3" s="21">
        <v>1338</v>
      </c>
      <c r="J3" s="21">
        <v>1517</v>
      </c>
    </row>
    <row r="4" spans="1:10" x14ac:dyDescent="0.25">
      <c r="A4">
        <v>1986</v>
      </c>
      <c r="B4" s="1">
        <v>2737</v>
      </c>
      <c r="C4" s="1">
        <v>2123</v>
      </c>
      <c r="D4" s="1">
        <v>2275</v>
      </c>
      <c r="E4" s="21">
        <v>2351</v>
      </c>
      <c r="F4" s="1">
        <v>3484</v>
      </c>
      <c r="G4" s="1">
        <v>2757</v>
      </c>
      <c r="H4" s="31">
        <v>1888</v>
      </c>
      <c r="I4" s="21">
        <v>1705</v>
      </c>
      <c r="J4" s="21">
        <v>2055</v>
      </c>
    </row>
    <row r="5" spans="1:10" x14ac:dyDescent="0.25">
      <c r="A5">
        <v>1987</v>
      </c>
      <c r="B5" s="1">
        <v>1677</v>
      </c>
      <c r="C5" s="1">
        <v>1324</v>
      </c>
      <c r="D5" s="1">
        <v>1393</v>
      </c>
      <c r="E5" s="21">
        <v>1421</v>
      </c>
      <c r="F5" s="1">
        <v>2124</v>
      </c>
      <c r="G5" s="1">
        <v>1688</v>
      </c>
      <c r="H5" s="31">
        <v>1166</v>
      </c>
      <c r="I5" s="21">
        <v>1043</v>
      </c>
      <c r="J5" s="21">
        <v>1262</v>
      </c>
    </row>
    <row r="6" spans="1:10" x14ac:dyDescent="0.25">
      <c r="A6">
        <v>1988</v>
      </c>
      <c r="B6" s="1">
        <v>1048</v>
      </c>
      <c r="C6" s="1">
        <v>872.6</v>
      </c>
      <c r="D6" s="1">
        <v>871.5</v>
      </c>
      <c r="E6" s="21">
        <v>937.7</v>
      </c>
      <c r="F6" s="1">
        <v>1383</v>
      </c>
      <c r="G6" s="1">
        <v>1058</v>
      </c>
      <c r="H6" s="31">
        <v>762</v>
      </c>
      <c r="I6" s="21">
        <v>707.9</v>
      </c>
      <c r="J6" s="21">
        <v>851.4</v>
      </c>
    </row>
    <row r="7" spans="1:10" x14ac:dyDescent="0.25">
      <c r="A7">
        <v>1989</v>
      </c>
      <c r="B7" s="1">
        <v>1978</v>
      </c>
      <c r="C7" s="1">
        <v>1507</v>
      </c>
      <c r="D7" s="1">
        <v>1633</v>
      </c>
      <c r="E7" s="21">
        <v>1677</v>
      </c>
      <c r="F7" s="1">
        <v>2548</v>
      </c>
      <c r="G7" s="1">
        <v>1995</v>
      </c>
      <c r="H7" s="31">
        <v>1325</v>
      </c>
      <c r="I7" s="21">
        <v>1194</v>
      </c>
      <c r="J7" s="21">
        <v>1477</v>
      </c>
    </row>
    <row r="8" spans="1:10" x14ac:dyDescent="0.25">
      <c r="A8">
        <v>1990</v>
      </c>
      <c r="B8" s="1">
        <v>3642</v>
      </c>
      <c r="C8" s="1">
        <v>3018</v>
      </c>
      <c r="D8" s="1">
        <v>3061</v>
      </c>
      <c r="E8" s="21">
        <v>3191</v>
      </c>
      <c r="F8" s="1">
        <v>4706</v>
      </c>
      <c r="G8" s="1">
        <v>3678</v>
      </c>
      <c r="H8" s="31">
        <v>2680</v>
      </c>
      <c r="I8" s="21">
        <v>2446</v>
      </c>
      <c r="J8" s="21">
        <v>2912</v>
      </c>
    </row>
    <row r="9" spans="1:10" x14ac:dyDescent="0.25">
      <c r="A9">
        <v>1991</v>
      </c>
      <c r="B9" s="1">
        <v>1215</v>
      </c>
      <c r="C9" s="1">
        <v>953.7</v>
      </c>
      <c r="D9" s="1">
        <v>1020</v>
      </c>
      <c r="E9" s="21">
        <v>1037</v>
      </c>
      <c r="F9" s="1">
        <v>1722</v>
      </c>
      <c r="G9" s="1">
        <v>1225</v>
      </c>
      <c r="H9" s="31">
        <v>845.1</v>
      </c>
      <c r="I9" s="21">
        <v>767.3</v>
      </c>
      <c r="J9" s="21">
        <v>1102</v>
      </c>
    </row>
    <row r="10" spans="1:10" x14ac:dyDescent="0.25">
      <c r="A10">
        <v>1992</v>
      </c>
      <c r="B10" s="1">
        <v>2961</v>
      </c>
      <c r="C10" s="1">
        <v>2393</v>
      </c>
      <c r="D10" s="1">
        <v>2468</v>
      </c>
      <c r="E10" s="21">
        <v>2561</v>
      </c>
      <c r="F10" s="1">
        <v>3673</v>
      </c>
      <c r="G10" s="1">
        <v>2987</v>
      </c>
      <c r="H10" s="31">
        <v>2109</v>
      </c>
      <c r="I10" s="21">
        <v>1917</v>
      </c>
      <c r="J10" s="21">
        <v>2224</v>
      </c>
    </row>
    <row r="11" spans="1:10" x14ac:dyDescent="0.25">
      <c r="A11">
        <v>1993</v>
      </c>
      <c r="B11" s="1">
        <v>2453</v>
      </c>
      <c r="C11" s="1">
        <v>2059</v>
      </c>
      <c r="D11" s="1">
        <v>2070</v>
      </c>
      <c r="E11" s="21">
        <v>2163</v>
      </c>
      <c r="F11" s="1">
        <v>3179</v>
      </c>
      <c r="G11" s="1">
        <v>2470</v>
      </c>
      <c r="H11" s="31">
        <v>1807</v>
      </c>
      <c r="I11" s="21">
        <v>1656</v>
      </c>
      <c r="J11" s="21">
        <v>2057</v>
      </c>
    </row>
    <row r="12" spans="1:10" x14ac:dyDescent="0.25">
      <c r="A12">
        <v>1994</v>
      </c>
      <c r="B12" s="1">
        <v>1506</v>
      </c>
      <c r="C12" s="1">
        <v>1219</v>
      </c>
      <c r="D12" s="1">
        <v>1266</v>
      </c>
      <c r="E12" s="21">
        <v>1328</v>
      </c>
      <c r="F12" s="1">
        <v>2043</v>
      </c>
      <c r="G12" s="1">
        <v>1522</v>
      </c>
      <c r="H12" s="31">
        <v>1081</v>
      </c>
      <c r="I12" s="21">
        <v>999.3</v>
      </c>
      <c r="J12" s="21">
        <v>1257</v>
      </c>
    </row>
    <row r="13" spans="1:10" x14ac:dyDescent="0.25">
      <c r="A13">
        <v>1995</v>
      </c>
      <c r="B13" s="1">
        <v>2218</v>
      </c>
      <c r="C13" s="1">
        <v>1759</v>
      </c>
      <c r="D13" s="1">
        <v>1849</v>
      </c>
      <c r="E13" s="21">
        <v>1901</v>
      </c>
      <c r="F13" s="1">
        <v>2925</v>
      </c>
      <c r="G13" s="1">
        <v>2235</v>
      </c>
      <c r="H13" s="31">
        <v>1547</v>
      </c>
      <c r="I13" s="21">
        <v>1396</v>
      </c>
      <c r="J13" s="21">
        <v>1727</v>
      </c>
    </row>
    <row r="14" spans="1:10" x14ac:dyDescent="0.25">
      <c r="A14">
        <v>1996</v>
      </c>
      <c r="B14" s="1">
        <v>2592</v>
      </c>
      <c r="C14" s="1">
        <v>2128</v>
      </c>
      <c r="D14" s="1">
        <v>2172</v>
      </c>
      <c r="E14" s="21">
        <v>2286</v>
      </c>
      <c r="F14" s="1">
        <v>3457</v>
      </c>
      <c r="G14" s="1">
        <v>2614</v>
      </c>
      <c r="H14" s="31">
        <v>1880</v>
      </c>
      <c r="I14" s="21">
        <v>1736</v>
      </c>
      <c r="J14" s="21">
        <v>2146</v>
      </c>
    </row>
    <row r="15" spans="1:10" x14ac:dyDescent="0.25">
      <c r="A15">
        <v>1997</v>
      </c>
      <c r="B15" s="1">
        <v>2952</v>
      </c>
      <c r="C15" s="1">
        <v>2311</v>
      </c>
      <c r="D15" s="1">
        <v>2498</v>
      </c>
      <c r="E15" s="21">
        <v>2584</v>
      </c>
      <c r="F15" s="1">
        <v>3735</v>
      </c>
      <c r="G15" s="1">
        <v>2972</v>
      </c>
      <c r="H15" s="31">
        <v>2066</v>
      </c>
      <c r="I15" s="21">
        <v>1909</v>
      </c>
      <c r="J15" s="21">
        <v>2303</v>
      </c>
    </row>
    <row r="16" spans="1:10" x14ac:dyDescent="0.25">
      <c r="A16">
        <v>1998</v>
      </c>
      <c r="B16" s="1">
        <v>2297</v>
      </c>
      <c r="C16" s="1">
        <v>1790</v>
      </c>
      <c r="D16" s="1">
        <v>1915</v>
      </c>
      <c r="E16" s="21">
        <v>1968</v>
      </c>
      <c r="F16" s="1">
        <v>2935</v>
      </c>
      <c r="G16" s="1">
        <v>2315</v>
      </c>
      <c r="H16" s="31">
        <v>1585</v>
      </c>
      <c r="I16" s="21">
        <v>1436</v>
      </c>
      <c r="J16" s="21">
        <v>1743</v>
      </c>
    </row>
    <row r="17" spans="1:27" x14ac:dyDescent="0.25">
      <c r="A17">
        <v>1999</v>
      </c>
      <c r="B17" s="1">
        <v>1546</v>
      </c>
      <c r="C17" s="1">
        <v>1246</v>
      </c>
      <c r="D17" s="1">
        <v>1287</v>
      </c>
      <c r="E17" s="21">
        <v>1357</v>
      </c>
      <c r="F17" s="1">
        <v>1987</v>
      </c>
      <c r="G17" s="1">
        <v>1559</v>
      </c>
      <c r="H17" s="31">
        <v>1089</v>
      </c>
      <c r="I17" s="21">
        <v>1007</v>
      </c>
      <c r="J17" s="21">
        <v>1232</v>
      </c>
    </row>
    <row r="18" spans="1:27" x14ac:dyDescent="0.25">
      <c r="A18">
        <v>2000</v>
      </c>
      <c r="B18" s="1">
        <v>2856</v>
      </c>
      <c r="C18" s="1">
        <v>2364</v>
      </c>
      <c r="D18" s="1">
        <v>2398</v>
      </c>
      <c r="E18" s="21">
        <v>2524</v>
      </c>
      <c r="F18" s="1">
        <v>3724</v>
      </c>
      <c r="G18" s="1">
        <v>2884</v>
      </c>
      <c r="H18" s="31">
        <v>2097</v>
      </c>
      <c r="I18" s="21">
        <v>1936</v>
      </c>
      <c r="J18" s="21">
        <v>2363</v>
      </c>
    </row>
    <row r="19" spans="1:27" x14ac:dyDescent="0.25">
      <c r="A19">
        <v>2001</v>
      </c>
      <c r="B19" s="1">
        <v>1514</v>
      </c>
      <c r="C19" s="1">
        <v>1238</v>
      </c>
      <c r="D19" s="1">
        <v>1266</v>
      </c>
      <c r="E19" s="21">
        <v>1271</v>
      </c>
      <c r="F19" s="1">
        <v>1909</v>
      </c>
      <c r="G19" s="1">
        <v>1529</v>
      </c>
      <c r="H19" s="31">
        <v>1081</v>
      </c>
      <c r="I19" s="21">
        <v>949.6</v>
      </c>
      <c r="J19" s="21">
        <v>1144</v>
      </c>
    </row>
    <row r="20" spans="1:27" x14ac:dyDescent="0.25">
      <c r="A20">
        <v>2002</v>
      </c>
      <c r="B20" s="1">
        <v>2368</v>
      </c>
      <c r="C20" s="1">
        <v>1826</v>
      </c>
      <c r="D20" s="1">
        <v>1953</v>
      </c>
      <c r="E20" s="21">
        <v>2023</v>
      </c>
      <c r="F20" s="1">
        <v>3103</v>
      </c>
      <c r="G20" s="1">
        <v>2386</v>
      </c>
      <c r="H20" s="31">
        <v>1615</v>
      </c>
      <c r="I20" s="21">
        <v>1454</v>
      </c>
      <c r="J20" s="21">
        <v>1758</v>
      </c>
    </row>
    <row r="21" spans="1:27" x14ac:dyDescent="0.25">
      <c r="A21">
        <v>2003</v>
      </c>
      <c r="B21" s="1">
        <v>2915</v>
      </c>
      <c r="C21" s="1">
        <v>2374</v>
      </c>
      <c r="D21" s="1">
        <v>2425</v>
      </c>
      <c r="E21" s="21">
        <v>2554</v>
      </c>
      <c r="F21" s="1">
        <v>3764</v>
      </c>
      <c r="G21" s="1">
        <v>2940</v>
      </c>
      <c r="H21" s="31">
        <v>2084</v>
      </c>
      <c r="I21" s="21">
        <v>1903</v>
      </c>
      <c r="J21" s="21">
        <v>2315</v>
      </c>
    </row>
    <row r="22" spans="1:27" x14ac:dyDescent="0.25">
      <c r="A22">
        <v>2004</v>
      </c>
      <c r="B22" s="1">
        <v>2451</v>
      </c>
      <c r="C22" s="1">
        <v>1872</v>
      </c>
      <c r="D22" s="1">
        <v>2041</v>
      </c>
      <c r="E22" s="21">
        <v>2092</v>
      </c>
      <c r="F22" s="1">
        <v>3130</v>
      </c>
      <c r="G22" s="1">
        <v>2458</v>
      </c>
      <c r="H22" s="31">
        <v>1670</v>
      </c>
      <c r="I22" s="21">
        <v>1504</v>
      </c>
      <c r="J22" s="21">
        <v>1820</v>
      </c>
    </row>
    <row r="23" spans="1:27" x14ac:dyDescent="0.25">
      <c r="A23">
        <v>2005</v>
      </c>
      <c r="B23" s="1">
        <v>2933</v>
      </c>
      <c r="C23" s="1">
        <v>2513</v>
      </c>
      <c r="D23" s="1">
        <v>2474</v>
      </c>
      <c r="E23" s="21">
        <v>2639</v>
      </c>
      <c r="F23" s="1">
        <v>3666</v>
      </c>
      <c r="G23" s="1">
        <v>2952</v>
      </c>
      <c r="H23" s="31">
        <v>2213</v>
      </c>
      <c r="I23" s="21">
        <v>2062</v>
      </c>
      <c r="J23" s="21">
        <v>2433</v>
      </c>
    </row>
    <row r="24" spans="1:27" x14ac:dyDescent="0.25">
      <c r="A24">
        <v>2006</v>
      </c>
      <c r="B24" s="1">
        <v>3111</v>
      </c>
      <c r="C24" s="1">
        <v>2461</v>
      </c>
      <c r="D24" s="1">
        <v>2599</v>
      </c>
      <c r="E24" s="21">
        <v>2672</v>
      </c>
      <c r="F24" s="1">
        <v>3802</v>
      </c>
      <c r="G24" s="1">
        <v>3112</v>
      </c>
      <c r="H24" s="31">
        <v>2179</v>
      </c>
      <c r="I24" s="21">
        <v>1968</v>
      </c>
      <c r="J24" s="21">
        <v>2312</v>
      </c>
    </row>
    <row r="25" spans="1:27" x14ac:dyDescent="0.25">
      <c r="A25">
        <v>2007</v>
      </c>
      <c r="B25" s="1">
        <v>3690</v>
      </c>
      <c r="C25" s="1">
        <v>3161</v>
      </c>
      <c r="D25" s="1">
        <v>3134</v>
      </c>
      <c r="E25" s="21">
        <v>3302</v>
      </c>
      <c r="F25" s="1">
        <v>4538</v>
      </c>
      <c r="G25" s="1">
        <v>3710</v>
      </c>
      <c r="H25" s="31">
        <v>2791</v>
      </c>
      <c r="I25" s="21">
        <v>2589</v>
      </c>
      <c r="J25" s="21">
        <v>3075</v>
      </c>
    </row>
    <row r="26" spans="1:27" x14ac:dyDescent="0.25">
      <c r="A26">
        <v>2008</v>
      </c>
      <c r="B26" s="1">
        <v>3555</v>
      </c>
      <c r="C26" s="1">
        <v>2982</v>
      </c>
      <c r="D26" s="1">
        <v>3002</v>
      </c>
      <c r="E26" s="21">
        <v>3216</v>
      </c>
      <c r="F26" s="1">
        <v>4411</v>
      </c>
      <c r="G26" s="1">
        <v>3579</v>
      </c>
      <c r="H26" s="31">
        <v>2649</v>
      </c>
      <c r="I26" s="21">
        <v>2487</v>
      </c>
      <c r="J26" s="21">
        <v>2941</v>
      </c>
    </row>
    <row r="27" spans="1:27" x14ac:dyDescent="0.25">
      <c r="A27">
        <v>2009</v>
      </c>
      <c r="B27" s="1">
        <v>1597</v>
      </c>
      <c r="C27" s="1">
        <v>1314</v>
      </c>
      <c r="D27" s="1">
        <v>1337</v>
      </c>
      <c r="E27" s="21">
        <v>1400</v>
      </c>
      <c r="F27" s="1">
        <v>2015</v>
      </c>
      <c r="G27" s="1">
        <v>1607</v>
      </c>
      <c r="H27" s="31">
        <v>1154</v>
      </c>
      <c r="I27" s="21">
        <v>1058</v>
      </c>
      <c r="J27" s="21">
        <v>1313</v>
      </c>
      <c r="Z27" s="25" t="s">
        <v>12</v>
      </c>
      <c r="AA27" s="26" t="s">
        <v>18</v>
      </c>
    </row>
    <row r="28" spans="1:27" x14ac:dyDescent="0.25">
      <c r="A28">
        <v>2010</v>
      </c>
      <c r="B28" s="1">
        <v>2001</v>
      </c>
      <c r="C28" s="1">
        <v>1526</v>
      </c>
      <c r="D28" s="1">
        <v>1642</v>
      </c>
      <c r="E28" s="21">
        <v>1715</v>
      </c>
      <c r="F28" s="1">
        <v>2562</v>
      </c>
      <c r="G28" s="1">
        <v>2015</v>
      </c>
      <c r="H28" s="31">
        <v>1352</v>
      </c>
      <c r="I28" s="21">
        <v>1215</v>
      </c>
      <c r="J28" s="21">
        <v>1458</v>
      </c>
      <c r="Z28" s="23" t="str">
        <f>B1</f>
        <v>Baseline</v>
      </c>
      <c r="AA28" s="24">
        <f>B40</f>
        <v>2514.3513513513512</v>
      </c>
    </row>
    <row r="29" spans="1:27" x14ac:dyDescent="0.25">
      <c r="A29">
        <v>2011</v>
      </c>
      <c r="B29" s="1">
        <v>5332</v>
      </c>
      <c r="C29" s="1">
        <v>4500</v>
      </c>
      <c r="D29" s="1">
        <v>4554</v>
      </c>
      <c r="E29" s="21">
        <v>4742</v>
      </c>
      <c r="F29" s="1">
        <v>6263</v>
      </c>
      <c r="G29" s="1">
        <v>5355</v>
      </c>
      <c r="H29" s="31">
        <v>4022</v>
      </c>
      <c r="I29" s="21">
        <v>3715</v>
      </c>
      <c r="J29" s="21">
        <v>4189</v>
      </c>
      <c r="Z29" s="23" t="str">
        <f>C1</f>
        <v>GW</v>
      </c>
      <c r="AA29" s="24">
        <f>C40</f>
        <v>2041.9</v>
      </c>
    </row>
    <row r="30" spans="1:27" x14ac:dyDescent="0.25">
      <c r="A30">
        <v>2012</v>
      </c>
      <c r="B30" s="1">
        <v>1651</v>
      </c>
      <c r="C30" s="1">
        <v>1323</v>
      </c>
      <c r="D30" s="1">
        <v>1380</v>
      </c>
      <c r="E30" s="21">
        <v>1438</v>
      </c>
      <c r="F30" s="1">
        <v>2247</v>
      </c>
      <c r="G30" s="1">
        <v>1668</v>
      </c>
      <c r="H30" s="31">
        <v>1169</v>
      </c>
      <c r="I30" s="21">
        <v>1063</v>
      </c>
      <c r="J30" s="21">
        <v>1407</v>
      </c>
      <c r="Z30" s="23" t="str">
        <f>D1</f>
        <v>CBS</v>
      </c>
      <c r="AA30" s="24">
        <f>D40</f>
        <v>2108.7702702702704</v>
      </c>
    </row>
    <row r="31" spans="1:27" x14ac:dyDescent="0.25">
      <c r="A31">
        <v>2013</v>
      </c>
      <c r="B31" s="1">
        <v>3869</v>
      </c>
      <c r="C31" s="1">
        <v>3181</v>
      </c>
      <c r="D31" s="1">
        <v>3277</v>
      </c>
      <c r="E31" s="21">
        <v>3488</v>
      </c>
      <c r="F31" s="1">
        <v>4541</v>
      </c>
      <c r="G31" s="1">
        <v>3882</v>
      </c>
      <c r="H31" s="31">
        <v>2822</v>
      </c>
      <c r="I31" s="21">
        <v>2648</v>
      </c>
      <c r="J31" s="21">
        <v>2963</v>
      </c>
      <c r="Z31" s="23" t="str">
        <f>E1</f>
        <v>WASCOB</v>
      </c>
      <c r="AA31" s="24">
        <f>E40</f>
        <v>2200.9378378378378</v>
      </c>
    </row>
    <row r="32" spans="1:27" x14ac:dyDescent="0.25">
      <c r="A32">
        <v>2014</v>
      </c>
      <c r="B32" s="1">
        <v>2490</v>
      </c>
      <c r="C32" s="1">
        <v>2098</v>
      </c>
      <c r="D32" s="1">
        <v>2102</v>
      </c>
      <c r="E32" s="21">
        <v>2242</v>
      </c>
      <c r="F32" s="1">
        <v>3381</v>
      </c>
      <c r="G32" s="1">
        <v>2507</v>
      </c>
      <c r="H32" s="31">
        <v>1861</v>
      </c>
      <c r="I32" s="21">
        <v>1737</v>
      </c>
      <c r="J32" s="21">
        <v>2232</v>
      </c>
      <c r="Z32" s="23" t="str">
        <f>F1</f>
        <v>NRW</v>
      </c>
      <c r="AA32" s="24">
        <f>F40</f>
        <v>3186.2702702702704</v>
      </c>
    </row>
    <row r="33" spans="1:27" x14ac:dyDescent="0.25">
      <c r="A33">
        <v>2015</v>
      </c>
      <c r="B33" s="1">
        <v>2760</v>
      </c>
      <c r="C33" s="1">
        <v>2275</v>
      </c>
      <c r="D33" s="1">
        <v>2316</v>
      </c>
      <c r="E33" s="21">
        <v>2413</v>
      </c>
      <c r="F33" s="1">
        <v>3453</v>
      </c>
      <c r="G33" s="1">
        <v>2779</v>
      </c>
      <c r="H33" s="31">
        <v>2013</v>
      </c>
      <c r="I33" s="21">
        <v>1847</v>
      </c>
      <c r="J33" s="21">
        <v>2218</v>
      </c>
      <c r="Z33" s="23" t="str">
        <f>G1</f>
        <v>FP</v>
      </c>
      <c r="AA33" s="24">
        <f>G40</f>
        <v>2531.2162162162163</v>
      </c>
    </row>
    <row r="34" spans="1:27" x14ac:dyDescent="0.25">
      <c r="A34">
        <v>2016</v>
      </c>
      <c r="B34" s="1">
        <v>1692</v>
      </c>
      <c r="C34" s="1">
        <v>1325</v>
      </c>
      <c r="D34" s="1">
        <v>1404</v>
      </c>
      <c r="E34" s="21">
        <v>1455</v>
      </c>
      <c r="F34" s="1">
        <v>2288</v>
      </c>
      <c r="G34" s="1">
        <v>1707</v>
      </c>
      <c r="H34" s="31">
        <v>1171</v>
      </c>
      <c r="I34" s="21">
        <v>1059</v>
      </c>
      <c r="J34" s="21">
        <v>1360</v>
      </c>
      <c r="Z34" s="23" t="str">
        <f>I1</f>
        <v>GW + CBS + WASCOB</v>
      </c>
      <c r="AA34" s="24">
        <f>I40</f>
        <v>1655.3540540540539</v>
      </c>
    </row>
    <row r="35" spans="1:27" x14ac:dyDescent="0.25">
      <c r="A35">
        <v>2017</v>
      </c>
      <c r="B35" s="1">
        <v>3558</v>
      </c>
      <c r="C35" s="1">
        <v>2942</v>
      </c>
      <c r="D35" s="1">
        <v>2990</v>
      </c>
      <c r="E35" s="21">
        <v>3136</v>
      </c>
      <c r="F35" s="1">
        <v>4410</v>
      </c>
      <c r="G35" s="1">
        <v>3575</v>
      </c>
      <c r="H35" s="31">
        <v>2596</v>
      </c>
      <c r="I35" s="21">
        <v>2383</v>
      </c>
      <c r="J35" s="21">
        <v>2800</v>
      </c>
      <c r="Z35" s="23" t="str">
        <f>J1</f>
        <v>All ACPs</v>
      </c>
      <c r="AA35" s="24">
        <f>J40</f>
        <v>1991.2270270270269</v>
      </c>
    </row>
    <row r="36" spans="1:27" x14ac:dyDescent="0.25">
      <c r="A36">
        <v>2018</v>
      </c>
      <c r="B36" s="1">
        <v>2889</v>
      </c>
      <c r="C36" s="1">
        <v>2372</v>
      </c>
      <c r="D36" s="1">
        <v>2429</v>
      </c>
      <c r="E36" s="21">
        <v>2551</v>
      </c>
      <c r="F36" s="1">
        <v>3616</v>
      </c>
      <c r="G36" s="1">
        <v>2907</v>
      </c>
      <c r="H36" s="31">
        <v>2101</v>
      </c>
      <c r="I36" s="21">
        <v>1935</v>
      </c>
      <c r="J36" s="21">
        <v>2325</v>
      </c>
    </row>
    <row r="37" spans="1:27" x14ac:dyDescent="0.25">
      <c r="A37">
        <v>2019</v>
      </c>
      <c r="B37" s="1">
        <v>2859</v>
      </c>
      <c r="C37" s="1">
        <v>2360</v>
      </c>
      <c r="D37" s="1">
        <v>2428</v>
      </c>
      <c r="E37" s="21">
        <v>2522</v>
      </c>
      <c r="F37" s="1">
        <v>3615</v>
      </c>
      <c r="G37" s="1">
        <v>2875</v>
      </c>
      <c r="H37" s="31">
        <v>2106</v>
      </c>
      <c r="I37" s="21">
        <v>1943</v>
      </c>
      <c r="J37" s="21">
        <v>2358</v>
      </c>
    </row>
    <row r="38" spans="1:27" x14ac:dyDescent="0.25">
      <c r="A38">
        <v>2020</v>
      </c>
      <c r="B38" s="1">
        <v>2202</v>
      </c>
      <c r="C38" s="1">
        <v>1736</v>
      </c>
      <c r="D38" s="1">
        <v>1836</v>
      </c>
      <c r="E38" s="21">
        <v>1896</v>
      </c>
      <c r="F38" s="1">
        <v>2717</v>
      </c>
      <c r="G38" s="1">
        <v>2214</v>
      </c>
      <c r="H38" s="31">
        <v>1539</v>
      </c>
      <c r="I38" s="21">
        <v>1389</v>
      </c>
      <c r="J38" s="21">
        <v>1621</v>
      </c>
    </row>
    <row r="40" spans="1:27" x14ac:dyDescent="0.25">
      <c r="A40" t="s">
        <v>7</v>
      </c>
      <c r="B40">
        <f t="shared" ref="B40:G40" si="0">AVERAGE(B2:B39)</f>
        <v>2514.3513513513512</v>
      </c>
      <c r="C40">
        <f t="shared" si="0"/>
        <v>2041.9</v>
      </c>
      <c r="D40">
        <f t="shared" si="0"/>
        <v>2108.7702702702704</v>
      </c>
      <c r="E40">
        <f>AVERAGE(E2:E39)</f>
        <v>2200.9378378378378</v>
      </c>
      <c r="F40">
        <f t="shared" si="0"/>
        <v>3186.2702702702704</v>
      </c>
      <c r="G40">
        <f t="shared" si="0"/>
        <v>2531.2162162162163</v>
      </c>
      <c r="H40">
        <f>AVERAGE(H2:H38)</f>
        <v>1806.7324324324327</v>
      </c>
      <c r="I40">
        <f>AVERAGE(I2:I38)</f>
        <v>1655.3540540540539</v>
      </c>
      <c r="J40">
        <f>AVERAGE(J2:J38)</f>
        <v>1991.2270270270269</v>
      </c>
    </row>
    <row r="41" spans="1:27" x14ac:dyDescent="0.25">
      <c r="A41" t="s">
        <v>8</v>
      </c>
      <c r="B41">
        <f t="shared" ref="B41:G41" si="1">B40/9214</f>
        <v>0.27288380196997519</v>
      </c>
      <c r="C41">
        <f t="shared" si="1"/>
        <v>0.22160842196657263</v>
      </c>
      <c r="D41">
        <f t="shared" si="1"/>
        <v>0.22886588563818866</v>
      </c>
      <c r="E41">
        <f>E40/9214</f>
        <v>0.23886887755999978</v>
      </c>
      <c r="F41">
        <f t="shared" si="1"/>
        <v>0.34580749623076518</v>
      </c>
      <c r="G41">
        <f t="shared" si="1"/>
        <v>0.27471415413677192</v>
      </c>
      <c r="H41">
        <f>H40/9214</f>
        <v>0.19608556896379778</v>
      </c>
      <c r="I41">
        <f t="shared" ref="I41" si="2">I40/9214</f>
        <v>0.17965639831279073</v>
      </c>
      <c r="J41">
        <f>J40/9214</f>
        <v>0.21610885902181756</v>
      </c>
    </row>
    <row r="42" spans="1:27" x14ac:dyDescent="0.25">
      <c r="A42" t="s">
        <v>6</v>
      </c>
      <c r="B42" s="4">
        <v>0</v>
      </c>
      <c r="C42">
        <f>B40-C40</f>
        <v>472.45135135135115</v>
      </c>
      <c r="D42">
        <f>B40-D40</f>
        <v>405.58108108108081</v>
      </c>
      <c r="E42">
        <f>B40-E40</f>
        <v>313.41351351351341</v>
      </c>
      <c r="F42">
        <f>B40-F40</f>
        <v>-671.91891891891919</v>
      </c>
      <c r="G42">
        <f>B40-G40</f>
        <v>-16.864864864865012</v>
      </c>
      <c r="H42">
        <f>B40-H40</f>
        <v>707.61891891891855</v>
      </c>
      <c r="I42">
        <f>B40-I40</f>
        <v>858.99729729729734</v>
      </c>
      <c r="J42">
        <f>B40-J40</f>
        <v>523.12432432432433</v>
      </c>
    </row>
    <row r="43" spans="1:27" x14ac:dyDescent="0.25">
      <c r="A43" t="s">
        <v>9</v>
      </c>
      <c r="B43">
        <v>0</v>
      </c>
      <c r="C43">
        <f t="shared" ref="C43:I43" si="3">C42/9214</f>
        <v>5.1275380003402558E-2</v>
      </c>
      <c r="D43">
        <f t="shared" si="3"/>
        <v>4.4017916331786498E-2</v>
      </c>
      <c r="E43">
        <f>E42/9214</f>
        <v>3.401492440997541E-2</v>
      </c>
      <c r="F43">
        <f t="shared" si="3"/>
        <v>-7.2923694260790012E-2</v>
      </c>
      <c r="G43">
        <f t="shared" si="3"/>
        <v>-1.8303521667967237E-3</v>
      </c>
      <c r="H43">
        <f t="shared" si="3"/>
        <v>7.6798233006177399E-2</v>
      </c>
      <c r="I43">
        <f t="shared" si="3"/>
        <v>9.3227403657184432E-2</v>
      </c>
      <c r="J43">
        <f>J42/9214</f>
        <v>5.6774942948157624E-2</v>
      </c>
    </row>
    <row r="44" spans="1:27" x14ac:dyDescent="0.25">
      <c r="A44" t="s">
        <v>5</v>
      </c>
      <c r="B44" s="5">
        <v>0</v>
      </c>
      <c r="C44" s="6">
        <f>C42/B40</f>
        <v>0.18790188216830941</v>
      </c>
      <c r="D44" s="6">
        <f>D42/B40</f>
        <v>0.16130644623835055</v>
      </c>
      <c r="E44" s="6">
        <f>E42/B40</f>
        <v>0.12464984790016227</v>
      </c>
      <c r="F44" s="6">
        <f>F42/B40</f>
        <v>-0.26723350281089109</v>
      </c>
      <c r="G44" s="6">
        <f>G42/B40</f>
        <v>-6.7074416054864021E-3</v>
      </c>
      <c r="H44" s="6">
        <f>H42/B40</f>
        <v>0.28143199578635064</v>
      </c>
      <c r="I44" s="6">
        <f>I42/B40</f>
        <v>0.34163773365867295</v>
      </c>
      <c r="J44" s="6">
        <f>J42/B40</f>
        <v>0.20805537938966581</v>
      </c>
    </row>
    <row r="45" spans="1:27" x14ac:dyDescent="0.25">
      <c r="E45" s="6"/>
    </row>
    <row r="46" spans="1:27" x14ac:dyDescent="0.25">
      <c r="E46" s="6"/>
    </row>
    <row r="47" spans="1:27" x14ac:dyDescent="0.25">
      <c r="C47" s="6"/>
      <c r="D47" s="6"/>
      <c r="E47" s="6"/>
      <c r="F47" s="6"/>
      <c r="G47" s="6"/>
      <c r="H47" s="6"/>
      <c r="I47" s="6"/>
      <c r="J47" s="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6262-38F4-410A-B651-5BF9FACD5CF5}">
  <dimension ref="A1:AV445"/>
  <sheetViews>
    <sheetView workbookViewId="0">
      <pane ySplit="1" topLeftCell="A2" activePane="bottomLeft" state="frozen"/>
      <selection pane="bottomLeft" activeCell="J198" sqref="J198"/>
    </sheetView>
  </sheetViews>
  <sheetFormatPr defaultRowHeight="15" x14ac:dyDescent="0.25"/>
  <cols>
    <col min="1" max="1" width="32.7109375" bestFit="1" customWidth="1"/>
    <col min="2" max="2" width="5.5703125" bestFit="1" customWidth="1"/>
    <col min="3" max="5" width="12" bestFit="1" customWidth="1"/>
    <col min="6" max="6" width="12" customWidth="1"/>
    <col min="7" max="8" width="12.7109375" bestFit="1" customWidth="1"/>
    <col min="9" max="9" width="12" bestFit="1" customWidth="1"/>
    <col min="10" max="10" width="19.28515625" bestFit="1" customWidth="1"/>
    <col min="11" max="11" width="12" bestFit="1" customWidth="1"/>
    <col min="13" max="13" width="19.28515625" bestFit="1" customWidth="1"/>
    <col min="14" max="14" width="27" bestFit="1" customWidth="1"/>
    <col min="26" max="26" width="13.140625" bestFit="1" customWidth="1"/>
    <col min="27" max="27" width="5.42578125" bestFit="1" customWidth="1"/>
    <col min="28" max="28" width="5.5703125" bestFit="1" customWidth="1"/>
    <col min="29" max="29" width="8.5703125" bestFit="1" customWidth="1"/>
    <col min="30" max="31" width="6.5703125" bestFit="1" customWidth="1"/>
    <col min="32" max="32" width="8.85546875" bestFit="1" customWidth="1"/>
    <col min="33" max="34" width="6.5703125" bestFit="1" customWidth="1"/>
    <col min="36" max="36" width="19.28515625" bestFit="1" customWidth="1"/>
    <col min="37" max="37" width="8.28515625" bestFit="1" customWidth="1"/>
    <col min="39" max="39" width="11.28515625" bestFit="1" customWidth="1"/>
    <col min="40" max="40" width="18.85546875" bestFit="1" customWidth="1"/>
    <col min="41" max="41" width="14.5703125" bestFit="1" customWidth="1"/>
    <col min="42" max="42" width="14.42578125" bestFit="1" customWidth="1"/>
    <col min="43" max="43" width="19.28515625" bestFit="1" customWidth="1"/>
    <col min="44" max="44" width="15.7109375" bestFit="1" customWidth="1"/>
    <col min="45" max="45" width="13.28515625" bestFit="1" customWidth="1"/>
    <col min="46" max="46" width="19.85546875" bestFit="1" customWidth="1"/>
    <col min="47" max="47" width="30.140625" bestFit="1" customWidth="1"/>
    <col min="48" max="48" width="18.5703125" bestFit="1" customWidth="1"/>
  </cols>
  <sheetData>
    <row r="1" spans="1:48" x14ac:dyDescent="0.25">
      <c r="A1" t="s">
        <v>0</v>
      </c>
      <c r="B1" t="s">
        <v>13</v>
      </c>
      <c r="C1" t="s">
        <v>11</v>
      </c>
      <c r="D1" t="s">
        <v>1</v>
      </c>
      <c r="E1" t="s">
        <v>2</v>
      </c>
      <c r="F1" t="s">
        <v>41</v>
      </c>
      <c r="G1" t="s">
        <v>3</v>
      </c>
      <c r="H1" t="s">
        <v>4</v>
      </c>
      <c r="I1" t="s">
        <v>62</v>
      </c>
      <c r="J1" t="s">
        <v>45</v>
      </c>
      <c r="K1" t="s">
        <v>10</v>
      </c>
      <c r="AA1" t="s">
        <v>0</v>
      </c>
      <c r="AB1" t="s">
        <v>13</v>
      </c>
      <c r="AC1" t="s">
        <v>11</v>
      </c>
      <c r="AD1" t="s">
        <v>1</v>
      </c>
      <c r="AE1" t="s">
        <v>2</v>
      </c>
      <c r="AF1" t="s">
        <v>41</v>
      </c>
      <c r="AG1" t="s">
        <v>3</v>
      </c>
      <c r="AH1" t="s">
        <v>4</v>
      </c>
      <c r="AI1" t="s">
        <v>62</v>
      </c>
      <c r="AJ1" t="s">
        <v>45</v>
      </c>
      <c r="AK1" t="s">
        <v>10</v>
      </c>
    </row>
    <row r="2" spans="1:48" x14ac:dyDescent="0.25">
      <c r="A2" s="9">
        <v>1984</v>
      </c>
      <c r="B2" s="9">
        <v>3</v>
      </c>
      <c r="C2" s="9">
        <v>484.6</v>
      </c>
      <c r="D2" s="9">
        <v>412.9</v>
      </c>
      <c r="E2" s="9">
        <v>405</v>
      </c>
      <c r="F2" s="19">
        <v>463.6</v>
      </c>
      <c r="G2" s="9">
        <v>507.4</v>
      </c>
      <c r="H2" s="9">
        <v>485.1</v>
      </c>
      <c r="I2" s="32">
        <v>363.8</v>
      </c>
      <c r="J2" s="19">
        <v>358.1</v>
      </c>
      <c r="K2" s="19">
        <v>371.7</v>
      </c>
      <c r="M2" s="12"/>
      <c r="AA2" s="19">
        <v>1984</v>
      </c>
      <c r="AB2" s="19">
        <v>1</v>
      </c>
      <c r="AC2" s="19">
        <v>135.9</v>
      </c>
      <c r="AD2" s="19">
        <v>112.7</v>
      </c>
      <c r="AE2" s="19">
        <v>112.4</v>
      </c>
      <c r="AF2" s="19">
        <v>130</v>
      </c>
      <c r="AG2" s="19">
        <v>172</v>
      </c>
      <c r="AH2" s="19">
        <v>136.9</v>
      </c>
      <c r="AI2" s="33">
        <v>98.29</v>
      </c>
      <c r="AJ2" s="19">
        <v>96.77</v>
      </c>
      <c r="AK2" s="19">
        <v>118.1</v>
      </c>
      <c r="AM2" s="16" t="s">
        <v>40</v>
      </c>
      <c r="AN2" t="s">
        <v>34</v>
      </c>
      <c r="AO2" t="s">
        <v>35</v>
      </c>
      <c r="AP2" t="s">
        <v>36</v>
      </c>
      <c r="AQ2" t="s">
        <v>44</v>
      </c>
      <c r="AR2" t="s">
        <v>37</v>
      </c>
      <c r="AS2" t="s">
        <v>38</v>
      </c>
      <c r="AT2" t="s">
        <v>63</v>
      </c>
      <c r="AU2" t="s">
        <v>46</v>
      </c>
      <c r="AV2" t="s">
        <v>39</v>
      </c>
    </row>
    <row r="3" spans="1:48" x14ac:dyDescent="0.25">
      <c r="A3" s="9">
        <v>1984</v>
      </c>
      <c r="B3" s="9">
        <v>4</v>
      </c>
      <c r="C3" s="9">
        <v>263.60000000000002</v>
      </c>
      <c r="D3" s="9">
        <v>194.5</v>
      </c>
      <c r="E3" s="9">
        <v>218.8</v>
      </c>
      <c r="F3" s="19">
        <v>219.8</v>
      </c>
      <c r="G3" s="9">
        <v>336.6</v>
      </c>
      <c r="H3" s="9">
        <v>264.7</v>
      </c>
      <c r="I3" s="32">
        <v>174.1</v>
      </c>
      <c r="J3" s="19">
        <v>155.5</v>
      </c>
      <c r="K3" s="19">
        <v>200.4</v>
      </c>
      <c r="AA3" s="19">
        <v>1984</v>
      </c>
      <c r="AB3" s="19">
        <v>2</v>
      </c>
      <c r="AC3" s="19">
        <v>187</v>
      </c>
      <c r="AD3" s="19">
        <v>162.19999999999999</v>
      </c>
      <c r="AE3" s="19">
        <v>157.80000000000001</v>
      </c>
      <c r="AF3" s="19">
        <v>177.9</v>
      </c>
      <c r="AG3" s="19">
        <v>283.3</v>
      </c>
      <c r="AH3" s="19">
        <v>189.8</v>
      </c>
      <c r="AI3" s="33">
        <v>141.69999999999999</v>
      </c>
      <c r="AJ3" s="19">
        <v>138.5</v>
      </c>
      <c r="AK3" s="19">
        <v>197</v>
      </c>
      <c r="AM3" s="17">
        <v>1</v>
      </c>
      <c r="AN3" s="18">
        <v>251.33837837837834</v>
      </c>
      <c r="AO3" s="18">
        <v>216.99972972972975</v>
      </c>
      <c r="AP3" s="18">
        <v>212.122972972973</v>
      </c>
      <c r="AQ3" s="18">
        <v>235.13297297297296</v>
      </c>
      <c r="AR3" s="18">
        <v>320.37864864864866</v>
      </c>
      <c r="AS3" s="18">
        <v>253.22081081081086</v>
      </c>
      <c r="AT3" s="18">
        <v>190.61270270270271</v>
      </c>
      <c r="AU3" s="18">
        <v>183.0921621621622</v>
      </c>
      <c r="AV3" s="18">
        <v>223.33081081081076</v>
      </c>
    </row>
    <row r="4" spans="1:48" x14ac:dyDescent="0.25">
      <c r="A4" s="9">
        <v>1984</v>
      </c>
      <c r="B4" s="9">
        <v>5</v>
      </c>
      <c r="C4" s="9">
        <v>386</v>
      </c>
      <c r="D4" s="9">
        <v>256.3</v>
      </c>
      <c r="E4" s="9">
        <v>312.39999999999998</v>
      </c>
      <c r="F4" s="19">
        <v>313.3</v>
      </c>
      <c r="G4" s="9">
        <v>457.5</v>
      </c>
      <c r="H4" s="9">
        <v>386.9</v>
      </c>
      <c r="I4" s="32">
        <v>228.8</v>
      </c>
      <c r="J4" s="19">
        <v>199.6</v>
      </c>
      <c r="K4" s="19">
        <v>235.5</v>
      </c>
      <c r="AA4" s="19">
        <v>1984</v>
      </c>
      <c r="AB4" s="19">
        <v>3</v>
      </c>
      <c r="AC4" s="19">
        <v>484.6</v>
      </c>
      <c r="AD4" s="19">
        <v>412.9</v>
      </c>
      <c r="AE4" s="19">
        <v>405</v>
      </c>
      <c r="AF4" s="19">
        <v>463.6</v>
      </c>
      <c r="AG4" s="19">
        <v>507.4</v>
      </c>
      <c r="AH4" s="19">
        <v>485.1</v>
      </c>
      <c r="AI4" s="33">
        <v>363.8</v>
      </c>
      <c r="AJ4" s="19">
        <v>358.1</v>
      </c>
      <c r="AK4" s="19">
        <v>371.7</v>
      </c>
      <c r="AM4" s="17">
        <v>2</v>
      </c>
      <c r="AN4" s="18">
        <v>267.37972972972966</v>
      </c>
      <c r="AO4" s="18">
        <v>233.91135135135139</v>
      </c>
      <c r="AP4" s="18">
        <v>226.77729729729737</v>
      </c>
      <c r="AQ4" s="18">
        <v>255.12054054054056</v>
      </c>
      <c r="AR4" s="18">
        <v>335.84864864864858</v>
      </c>
      <c r="AS4" s="18">
        <v>269.48999999999995</v>
      </c>
      <c r="AT4" s="18">
        <v>206.2908108108108</v>
      </c>
      <c r="AU4" s="18">
        <v>201.54189189189188</v>
      </c>
      <c r="AV4" s="18">
        <v>239.51891891891893</v>
      </c>
    </row>
    <row r="5" spans="1:48" x14ac:dyDescent="0.25">
      <c r="A5" s="9">
        <v>1984</v>
      </c>
      <c r="B5" s="9">
        <v>6</v>
      </c>
      <c r="C5" s="9">
        <v>93.82</v>
      </c>
      <c r="D5" s="9">
        <v>61.67</v>
      </c>
      <c r="E5" s="9">
        <v>76.34</v>
      </c>
      <c r="F5" s="19">
        <v>71.25</v>
      </c>
      <c r="G5" s="9">
        <v>182.2</v>
      </c>
      <c r="H5" s="9">
        <v>95.99</v>
      </c>
      <c r="I5" s="32">
        <v>55.16</v>
      </c>
      <c r="J5" s="19">
        <v>44.84</v>
      </c>
      <c r="K5" s="19">
        <v>84.79</v>
      </c>
      <c r="AA5" s="19">
        <v>1984</v>
      </c>
      <c r="AB5" s="19">
        <v>4</v>
      </c>
      <c r="AC5" s="19">
        <v>263.60000000000002</v>
      </c>
      <c r="AD5" s="19">
        <v>194.5</v>
      </c>
      <c r="AE5" s="19">
        <v>218.8</v>
      </c>
      <c r="AF5" s="19">
        <v>219.8</v>
      </c>
      <c r="AG5" s="19">
        <v>336.6</v>
      </c>
      <c r="AH5" s="19">
        <v>264.7</v>
      </c>
      <c r="AI5" s="33">
        <v>174.1</v>
      </c>
      <c r="AJ5" s="19">
        <v>155.5</v>
      </c>
      <c r="AK5" s="19">
        <v>200.4</v>
      </c>
      <c r="AM5" s="17">
        <v>3</v>
      </c>
      <c r="AN5" s="18">
        <v>221.48891891891893</v>
      </c>
      <c r="AO5" s="18">
        <v>186.35756756756754</v>
      </c>
      <c r="AP5" s="18">
        <v>187.26189189189191</v>
      </c>
      <c r="AQ5" s="18">
        <v>201.60405405405405</v>
      </c>
      <c r="AR5" s="18">
        <v>296.20729729729732</v>
      </c>
      <c r="AS5" s="18">
        <v>223.53432432432425</v>
      </c>
      <c r="AT5" s="18">
        <v>164.98405405405407</v>
      </c>
      <c r="AU5" s="18">
        <v>155.57675675675677</v>
      </c>
      <c r="AV5" s="18">
        <v>201.6564864864865</v>
      </c>
    </row>
    <row r="6" spans="1:48" x14ac:dyDescent="0.25">
      <c r="A6" s="9">
        <v>1984</v>
      </c>
      <c r="B6" s="9">
        <v>7</v>
      </c>
      <c r="C6" s="9">
        <v>59.36</v>
      </c>
      <c r="D6" s="9">
        <v>41.95</v>
      </c>
      <c r="E6" s="9">
        <v>50.83</v>
      </c>
      <c r="F6" s="19">
        <v>45.1</v>
      </c>
      <c r="G6" s="9">
        <v>109.7</v>
      </c>
      <c r="H6" s="9">
        <v>60.61</v>
      </c>
      <c r="I6" s="32">
        <v>38.1</v>
      </c>
      <c r="J6" s="19">
        <v>31.06</v>
      </c>
      <c r="K6" s="19">
        <v>54.73</v>
      </c>
      <c r="AA6" s="19">
        <v>1984</v>
      </c>
      <c r="AB6" s="19">
        <v>5</v>
      </c>
      <c r="AC6" s="19">
        <v>386</v>
      </c>
      <c r="AD6" s="19">
        <v>256.3</v>
      </c>
      <c r="AE6" s="19">
        <v>312.39999999999998</v>
      </c>
      <c r="AF6" s="19">
        <v>313.3</v>
      </c>
      <c r="AG6" s="19">
        <v>457.5</v>
      </c>
      <c r="AH6" s="19">
        <v>386.9</v>
      </c>
      <c r="AI6" s="33">
        <v>228.8</v>
      </c>
      <c r="AJ6" s="19">
        <v>199.6</v>
      </c>
      <c r="AK6" s="19">
        <v>235.5</v>
      </c>
      <c r="AM6" s="17">
        <v>4</v>
      </c>
      <c r="AN6" s="18">
        <v>260.64108108108104</v>
      </c>
      <c r="AO6" s="18">
        <v>209.34162162162164</v>
      </c>
      <c r="AP6" s="18">
        <v>219.08432432432431</v>
      </c>
      <c r="AQ6" s="18">
        <v>221.39270270270279</v>
      </c>
      <c r="AR6" s="18">
        <v>315.53945945945952</v>
      </c>
      <c r="AS6" s="18">
        <v>260.22054054054053</v>
      </c>
      <c r="AT6" s="18">
        <v>185.85864864864863</v>
      </c>
      <c r="AU6" s="18">
        <v>166.16378378378377</v>
      </c>
      <c r="AV6" s="18">
        <v>194.04729729729732</v>
      </c>
    </row>
    <row r="7" spans="1:48" x14ac:dyDescent="0.25">
      <c r="A7" s="9">
        <v>1985</v>
      </c>
      <c r="B7" s="9">
        <v>3</v>
      </c>
      <c r="C7" s="9">
        <v>199.6</v>
      </c>
      <c r="D7" s="9">
        <v>170.8</v>
      </c>
      <c r="E7" s="9">
        <v>171.6</v>
      </c>
      <c r="F7" s="19">
        <v>169.3</v>
      </c>
      <c r="G7" s="9">
        <v>263.60000000000002</v>
      </c>
      <c r="H7" s="9">
        <v>201.6</v>
      </c>
      <c r="I7" s="32">
        <v>151.1</v>
      </c>
      <c r="J7" s="19">
        <v>133.1</v>
      </c>
      <c r="K7" s="19">
        <v>169.5</v>
      </c>
      <c r="AA7" s="19">
        <v>1984</v>
      </c>
      <c r="AB7" s="19">
        <v>6</v>
      </c>
      <c r="AC7" s="19">
        <v>93.82</v>
      </c>
      <c r="AD7" s="19">
        <v>61.67</v>
      </c>
      <c r="AE7" s="19">
        <v>76.34</v>
      </c>
      <c r="AF7" s="19">
        <v>71.25</v>
      </c>
      <c r="AG7" s="19">
        <v>182.2</v>
      </c>
      <c r="AH7" s="19">
        <v>95.99</v>
      </c>
      <c r="AI7" s="33">
        <v>55.16</v>
      </c>
      <c r="AJ7" s="19">
        <v>44.84</v>
      </c>
      <c r="AK7" s="19">
        <v>84.79</v>
      </c>
      <c r="AM7" s="17">
        <v>5</v>
      </c>
      <c r="AN7" s="18">
        <v>342.80308108108113</v>
      </c>
      <c r="AO7" s="18">
        <v>244.74656756756755</v>
      </c>
      <c r="AP7" s="18">
        <v>283.13881081081081</v>
      </c>
      <c r="AQ7" s="18">
        <v>284.23267567567564</v>
      </c>
      <c r="AR7" s="18">
        <v>399.61621621621634</v>
      </c>
      <c r="AS7" s="18">
        <v>344.90375675675682</v>
      </c>
      <c r="AT7" s="18">
        <v>219.0189189189189</v>
      </c>
      <c r="AU7" s="18">
        <v>193.57927027027026</v>
      </c>
      <c r="AV7" s="18">
        <v>223.53918918918922</v>
      </c>
    </row>
    <row r="8" spans="1:48" x14ac:dyDescent="0.25">
      <c r="A8" s="9">
        <v>1985</v>
      </c>
      <c r="B8" s="9">
        <v>4</v>
      </c>
      <c r="C8" s="9">
        <v>89.16</v>
      </c>
      <c r="D8" s="9">
        <v>68.3</v>
      </c>
      <c r="E8" s="9">
        <v>75.58</v>
      </c>
      <c r="F8" s="19">
        <v>73.8</v>
      </c>
      <c r="G8" s="9">
        <v>142.9</v>
      </c>
      <c r="H8" s="9">
        <v>89.02</v>
      </c>
      <c r="I8" s="32">
        <v>60.78</v>
      </c>
      <c r="J8" s="19">
        <v>52.89</v>
      </c>
      <c r="K8" s="19">
        <v>84.78</v>
      </c>
      <c r="AA8" s="19">
        <v>1984</v>
      </c>
      <c r="AB8" s="19">
        <v>7</v>
      </c>
      <c r="AC8" s="19">
        <v>59.36</v>
      </c>
      <c r="AD8" s="19">
        <v>41.95</v>
      </c>
      <c r="AE8" s="19">
        <v>50.83</v>
      </c>
      <c r="AF8" s="19">
        <v>45.1</v>
      </c>
      <c r="AG8" s="19">
        <v>109.7</v>
      </c>
      <c r="AH8" s="19">
        <v>60.61</v>
      </c>
      <c r="AI8" s="33">
        <v>38.1</v>
      </c>
      <c r="AJ8" s="19">
        <v>31.06</v>
      </c>
      <c r="AK8" s="19">
        <v>54.73</v>
      </c>
      <c r="AM8" s="17">
        <v>6</v>
      </c>
      <c r="AN8" s="18">
        <v>321.11727837837844</v>
      </c>
      <c r="AO8" s="18">
        <v>233.98304594594595</v>
      </c>
      <c r="AP8" s="18">
        <v>265.06590540540532</v>
      </c>
      <c r="AQ8" s="18">
        <v>268.22682702702707</v>
      </c>
      <c r="AR8" s="18">
        <v>434.76621621621632</v>
      </c>
      <c r="AS8" s="18">
        <v>323.20513513513521</v>
      </c>
      <c r="AT8" s="18">
        <v>208.5403648648649</v>
      </c>
      <c r="AU8" s="18">
        <v>184.97953513513511</v>
      </c>
      <c r="AV8" s="18">
        <v>238.29729729729729</v>
      </c>
    </row>
    <row r="9" spans="1:48" x14ac:dyDescent="0.25">
      <c r="A9" s="9">
        <v>1985</v>
      </c>
      <c r="B9" s="9">
        <v>5</v>
      </c>
      <c r="C9" s="9">
        <v>271.10000000000002</v>
      </c>
      <c r="D9" s="9">
        <v>197</v>
      </c>
      <c r="E9" s="9">
        <v>222.9</v>
      </c>
      <c r="F9" s="19">
        <v>217</v>
      </c>
      <c r="G9" s="9">
        <v>279.8</v>
      </c>
      <c r="H9" s="9">
        <v>271.89999999999998</v>
      </c>
      <c r="I9" s="32">
        <v>173.1</v>
      </c>
      <c r="J9" s="19">
        <v>146.9</v>
      </c>
      <c r="K9" s="19">
        <v>148.9</v>
      </c>
      <c r="AA9" s="19">
        <v>1984</v>
      </c>
      <c r="AB9" s="19">
        <v>8</v>
      </c>
      <c r="AC9" s="19">
        <v>4.0590000000000002</v>
      </c>
      <c r="AD9" s="19">
        <v>3.673</v>
      </c>
      <c r="AE9" s="19">
        <v>3.9550000000000001</v>
      </c>
      <c r="AF9" s="19">
        <v>3.988</v>
      </c>
      <c r="AG9" s="19">
        <v>19.920000000000002</v>
      </c>
      <c r="AH9" s="19">
        <v>4.258</v>
      </c>
      <c r="AI9" s="33">
        <v>3.6459999999999999</v>
      </c>
      <c r="AJ9" s="19">
        <v>3.6869999999999998</v>
      </c>
      <c r="AK9" s="19">
        <v>13.14</v>
      </c>
      <c r="AM9" s="17">
        <v>7</v>
      </c>
      <c r="AN9" s="18">
        <v>213.34824324324319</v>
      </c>
      <c r="AO9" s="18">
        <v>163.50364864864864</v>
      </c>
      <c r="AP9" s="18">
        <v>176.91991891891894</v>
      </c>
      <c r="AQ9" s="18">
        <v>178.09635135135136</v>
      </c>
      <c r="AR9" s="18">
        <v>305.9283783783784</v>
      </c>
      <c r="AS9" s="18">
        <v>215.45959459459462</v>
      </c>
      <c r="AT9" s="18">
        <v>145.4321351351351</v>
      </c>
      <c r="AU9" s="18">
        <v>128.79727027027027</v>
      </c>
      <c r="AV9" s="18">
        <v>173.99297297297301</v>
      </c>
    </row>
    <row r="10" spans="1:48" x14ac:dyDescent="0.25">
      <c r="A10" s="9">
        <v>1985</v>
      </c>
      <c r="B10" s="9">
        <v>6</v>
      </c>
      <c r="C10" s="9">
        <v>188.7</v>
      </c>
      <c r="D10" s="9">
        <v>126.9</v>
      </c>
      <c r="E10" s="9">
        <v>151.1</v>
      </c>
      <c r="F10" s="19">
        <v>150.80000000000001</v>
      </c>
      <c r="G10" s="9">
        <v>252.9</v>
      </c>
      <c r="H10" s="9">
        <v>190.1</v>
      </c>
      <c r="I10" s="32">
        <v>111.8</v>
      </c>
      <c r="J10" s="19">
        <v>96.86</v>
      </c>
      <c r="K10" s="19">
        <v>131.30000000000001</v>
      </c>
      <c r="AA10" s="19">
        <v>1984</v>
      </c>
      <c r="AB10" s="19">
        <v>9</v>
      </c>
      <c r="AC10" s="19">
        <v>3.4649999999999999</v>
      </c>
      <c r="AD10" s="19">
        <v>3.2879999999999998</v>
      </c>
      <c r="AE10" s="19">
        <v>3.3980000000000001</v>
      </c>
      <c r="AF10" s="19">
        <v>3.3820000000000001</v>
      </c>
      <c r="AG10" s="19">
        <v>9.4949999999999992</v>
      </c>
      <c r="AH10" s="19">
        <v>3.8029999999999999</v>
      </c>
      <c r="AI10" s="33">
        <v>3.2709999999999999</v>
      </c>
      <c r="AJ10" s="19">
        <v>3.2759999999999998</v>
      </c>
      <c r="AK10" s="19">
        <v>7.4160000000000004</v>
      </c>
      <c r="AM10" s="17">
        <v>8</v>
      </c>
      <c r="AN10" s="18">
        <v>87.62248648648648</v>
      </c>
      <c r="AO10" s="18">
        <v>69.632135135135144</v>
      </c>
      <c r="AP10" s="18">
        <v>73.942243243243283</v>
      </c>
      <c r="AQ10" s="18">
        <v>73.38864864864864</v>
      </c>
      <c r="AR10" s="18">
        <v>136.15675675675675</v>
      </c>
      <c r="AS10" s="18">
        <v>88.736405405405407</v>
      </c>
      <c r="AT10" s="18">
        <v>62.3467027027027</v>
      </c>
      <c r="AU10" s="18">
        <v>55.416972972972985</v>
      </c>
      <c r="AV10" s="18">
        <v>80.368432432432442</v>
      </c>
    </row>
    <row r="11" spans="1:48" x14ac:dyDescent="0.25">
      <c r="A11" s="9">
        <v>1985</v>
      </c>
      <c r="B11" s="9">
        <v>7</v>
      </c>
      <c r="C11" s="9">
        <v>166.3</v>
      </c>
      <c r="D11" s="9">
        <v>116.7</v>
      </c>
      <c r="E11" s="9">
        <v>132.69999999999999</v>
      </c>
      <c r="F11" s="19">
        <v>132.4</v>
      </c>
      <c r="G11" s="9">
        <v>209.9</v>
      </c>
      <c r="H11" s="9">
        <v>166.5</v>
      </c>
      <c r="I11" s="32">
        <v>103.2</v>
      </c>
      <c r="J11" s="19">
        <v>89.08</v>
      </c>
      <c r="K11" s="19">
        <v>105.7</v>
      </c>
      <c r="AA11" s="19">
        <v>1984</v>
      </c>
      <c r="AB11" s="19">
        <v>10</v>
      </c>
      <c r="AC11" s="19">
        <v>1.8959999999999999</v>
      </c>
      <c r="AD11" s="19">
        <v>1.726</v>
      </c>
      <c r="AE11" s="19">
        <v>1.8260000000000001</v>
      </c>
      <c r="AF11" s="19">
        <v>1.7989999999999999</v>
      </c>
      <c r="AG11" s="19">
        <v>5.1669999999999998</v>
      </c>
      <c r="AH11" s="19">
        <v>2.3199999999999998</v>
      </c>
      <c r="AI11" s="33">
        <v>1.712</v>
      </c>
      <c r="AJ11" s="19">
        <v>1.698</v>
      </c>
      <c r="AK11" s="19">
        <v>3.75</v>
      </c>
      <c r="AM11" s="17">
        <v>9</v>
      </c>
      <c r="AN11" s="18">
        <v>76.530189189189173</v>
      </c>
      <c r="AO11" s="18">
        <v>62.981756756756752</v>
      </c>
      <c r="AP11" s="18">
        <v>64.407891891891879</v>
      </c>
      <c r="AQ11" s="18">
        <v>63.845675675675672</v>
      </c>
      <c r="AR11" s="18">
        <v>109.50835135135135</v>
      </c>
      <c r="AS11" s="18">
        <v>77.445972972972967</v>
      </c>
      <c r="AT11" s="18">
        <v>55.917567567567573</v>
      </c>
      <c r="AU11" s="18">
        <v>49.407837837837839</v>
      </c>
      <c r="AV11" s="18">
        <v>66.155081081081079</v>
      </c>
    </row>
    <row r="12" spans="1:48" x14ac:dyDescent="0.25">
      <c r="A12" s="9">
        <v>1986</v>
      </c>
      <c r="B12" s="9">
        <v>3</v>
      </c>
      <c r="C12" s="9">
        <v>261.10000000000002</v>
      </c>
      <c r="D12" s="9">
        <v>222.9</v>
      </c>
      <c r="E12" s="9">
        <v>219.6</v>
      </c>
      <c r="F12" s="19">
        <v>239.8</v>
      </c>
      <c r="G12" s="9">
        <v>357.4</v>
      </c>
      <c r="H12" s="9">
        <v>263.39999999999998</v>
      </c>
      <c r="I12" s="32">
        <v>196.9</v>
      </c>
      <c r="J12" s="19">
        <v>186</v>
      </c>
      <c r="K12" s="19">
        <v>242.1</v>
      </c>
      <c r="Z12" s="17"/>
      <c r="AA12" s="19">
        <v>1984</v>
      </c>
      <c r="AB12" s="19">
        <v>11</v>
      </c>
      <c r="AC12" s="19">
        <v>49.46</v>
      </c>
      <c r="AD12" s="19">
        <v>31.25</v>
      </c>
      <c r="AE12" s="19">
        <v>37.700000000000003</v>
      </c>
      <c r="AF12" s="19">
        <v>32.79</v>
      </c>
      <c r="AG12" s="19">
        <v>65.7</v>
      </c>
      <c r="AH12" s="19">
        <v>50.43</v>
      </c>
      <c r="AI12" s="33">
        <v>26.6</v>
      </c>
      <c r="AJ12" s="19">
        <v>19.98</v>
      </c>
      <c r="AK12" s="19">
        <v>26.5</v>
      </c>
      <c r="AM12" s="17">
        <v>10</v>
      </c>
      <c r="AN12" s="18">
        <v>82.712491891891887</v>
      </c>
      <c r="AO12" s="18">
        <v>70.336029729729717</v>
      </c>
      <c r="AP12" s="18">
        <v>69.281835135135125</v>
      </c>
      <c r="AQ12" s="18">
        <v>69.804010810810809</v>
      </c>
      <c r="AR12" s="18">
        <v>104.69868378378376</v>
      </c>
      <c r="AS12" s="18">
        <v>83.713886486486501</v>
      </c>
      <c r="AT12" s="18">
        <v>61.52345945945946</v>
      </c>
      <c r="AU12" s="18">
        <v>54.19012432432433</v>
      </c>
      <c r="AV12" s="18">
        <v>62.960862162162137</v>
      </c>
    </row>
    <row r="13" spans="1:48" x14ac:dyDescent="0.25">
      <c r="A13" s="9">
        <v>1986</v>
      </c>
      <c r="B13" s="9">
        <v>4</v>
      </c>
      <c r="C13" s="9">
        <v>249.3</v>
      </c>
      <c r="D13" s="9">
        <v>202</v>
      </c>
      <c r="E13" s="9">
        <v>212.3</v>
      </c>
      <c r="F13" s="19">
        <v>213.3</v>
      </c>
      <c r="G13" s="9">
        <v>284.3</v>
      </c>
      <c r="H13" s="9">
        <v>249.1</v>
      </c>
      <c r="I13" s="32">
        <v>181.2</v>
      </c>
      <c r="J13" s="19">
        <v>163.19999999999999</v>
      </c>
      <c r="K13" s="19">
        <v>176.1</v>
      </c>
      <c r="Z13" s="17"/>
      <c r="AA13" s="19">
        <v>1984</v>
      </c>
      <c r="AB13" s="19">
        <v>12</v>
      </c>
      <c r="AC13" s="19">
        <v>139.19999999999999</v>
      </c>
      <c r="AD13" s="19">
        <v>120.8</v>
      </c>
      <c r="AE13" s="19">
        <v>115.6</v>
      </c>
      <c r="AF13" s="19">
        <v>119.8</v>
      </c>
      <c r="AG13" s="19">
        <v>160.30000000000001</v>
      </c>
      <c r="AH13" s="19">
        <v>140.30000000000001</v>
      </c>
      <c r="AI13" s="33">
        <v>104</v>
      </c>
      <c r="AJ13" s="19">
        <v>92.47</v>
      </c>
      <c r="AK13" s="19">
        <v>91.73</v>
      </c>
      <c r="AM13" s="17">
        <v>11</v>
      </c>
      <c r="AN13" s="18">
        <v>147.56389189189184</v>
      </c>
      <c r="AO13" s="18">
        <v>130.22854054054051</v>
      </c>
      <c r="AP13" s="18">
        <v>124.40651351351352</v>
      </c>
      <c r="AQ13" s="18">
        <v>127.31681081081078</v>
      </c>
      <c r="AR13" s="18">
        <v>160.30337837837837</v>
      </c>
      <c r="AS13" s="18">
        <v>148.34694594594595</v>
      </c>
      <c r="AT13" s="18">
        <v>113.52510810810811</v>
      </c>
      <c r="AU13" s="18">
        <v>101.23848648648649</v>
      </c>
      <c r="AV13" s="18">
        <v>102.28421621621624</v>
      </c>
    </row>
    <row r="14" spans="1:48" x14ac:dyDescent="0.25">
      <c r="A14" s="9">
        <v>1986</v>
      </c>
      <c r="B14" s="9">
        <v>5</v>
      </c>
      <c r="C14" s="9">
        <v>450.2</v>
      </c>
      <c r="D14" s="9">
        <v>305.3</v>
      </c>
      <c r="E14" s="9">
        <v>368.5</v>
      </c>
      <c r="F14" s="19">
        <v>365.7</v>
      </c>
      <c r="G14" s="9">
        <v>518.20000000000005</v>
      </c>
      <c r="H14" s="9">
        <v>452.8</v>
      </c>
      <c r="I14" s="32">
        <v>281.39999999999998</v>
      </c>
      <c r="J14" s="19">
        <v>243.4</v>
      </c>
      <c r="K14" s="19">
        <v>276.60000000000002</v>
      </c>
      <c r="Z14" s="17"/>
      <c r="AA14" s="19">
        <v>1985</v>
      </c>
      <c r="AB14" s="19">
        <v>1</v>
      </c>
      <c r="AC14" s="19">
        <v>55.19</v>
      </c>
      <c r="AD14" s="19">
        <v>50.38</v>
      </c>
      <c r="AE14" s="19">
        <v>46.87</v>
      </c>
      <c r="AF14" s="19">
        <v>47.6</v>
      </c>
      <c r="AG14" s="19">
        <v>93.14</v>
      </c>
      <c r="AH14" s="19">
        <v>56.51</v>
      </c>
      <c r="AI14" s="33">
        <v>43.71</v>
      </c>
      <c r="AJ14" s="19">
        <v>38.54</v>
      </c>
      <c r="AK14" s="19">
        <v>58.04</v>
      </c>
      <c r="AM14" s="17">
        <v>12</v>
      </c>
      <c r="AN14" s="18">
        <v>241.92918918918917</v>
      </c>
      <c r="AO14" s="18">
        <v>219.88108108108108</v>
      </c>
      <c r="AP14" s="18">
        <v>206.45000000000002</v>
      </c>
      <c r="AQ14" s="18">
        <v>222.73189189189185</v>
      </c>
      <c r="AR14" s="18">
        <v>267.24243243243245</v>
      </c>
      <c r="AS14" s="18">
        <v>242.91162162162166</v>
      </c>
      <c r="AT14" s="18">
        <v>192.69918918918918</v>
      </c>
      <c r="AU14" s="18">
        <v>181.31054054054053</v>
      </c>
      <c r="AV14" s="18">
        <v>185.1045945945946</v>
      </c>
    </row>
    <row r="15" spans="1:48" x14ac:dyDescent="0.25">
      <c r="A15" s="9">
        <v>1986</v>
      </c>
      <c r="B15" s="9">
        <v>6</v>
      </c>
      <c r="C15" s="9">
        <v>331</v>
      </c>
      <c r="D15" s="9">
        <v>225.2</v>
      </c>
      <c r="E15" s="9">
        <v>268.8</v>
      </c>
      <c r="F15" s="19">
        <v>266.3</v>
      </c>
      <c r="G15" s="9">
        <v>467.3</v>
      </c>
      <c r="H15" s="9">
        <v>334.6</v>
      </c>
      <c r="I15" s="32">
        <v>201.2</v>
      </c>
      <c r="J15" s="19">
        <v>172.7</v>
      </c>
      <c r="K15" s="19">
        <v>233.3</v>
      </c>
      <c r="Z15" s="17"/>
      <c r="AA15" s="19">
        <v>1985</v>
      </c>
      <c r="AB15" s="19">
        <v>2</v>
      </c>
      <c r="AC15" s="19">
        <v>414</v>
      </c>
      <c r="AD15" s="19">
        <v>360.2</v>
      </c>
      <c r="AE15" s="19">
        <v>352.8</v>
      </c>
      <c r="AF15" s="19">
        <v>399.1</v>
      </c>
      <c r="AG15" s="19">
        <v>443.7</v>
      </c>
      <c r="AH15" s="19">
        <v>415.3</v>
      </c>
      <c r="AI15" s="33">
        <v>317.89999999999998</v>
      </c>
      <c r="AJ15" s="19">
        <v>313</v>
      </c>
      <c r="AK15" s="19">
        <v>319.8</v>
      </c>
      <c r="AM15" s="17" t="s">
        <v>33</v>
      </c>
      <c r="AN15" s="18">
        <v>209.53957995495486</v>
      </c>
      <c r="AO15" s="18">
        <v>170.15858963963959</v>
      </c>
      <c r="AP15" s="18">
        <v>175.73830045045042</v>
      </c>
      <c r="AQ15" s="18">
        <v>183.40776351351343</v>
      </c>
      <c r="AR15" s="18">
        <v>265.51620563063034</v>
      </c>
      <c r="AS15" s="18">
        <v>210.93241621621624</v>
      </c>
      <c r="AT15" s="18">
        <v>150.56247184684685</v>
      </c>
      <c r="AU15" s="18">
        <v>137.94121936936929</v>
      </c>
      <c r="AV15" s="18">
        <v>165.93801328828823</v>
      </c>
    </row>
    <row r="16" spans="1:48" x14ac:dyDescent="0.25">
      <c r="A16" s="9">
        <v>1986</v>
      </c>
      <c r="B16" s="9">
        <v>7</v>
      </c>
      <c r="C16" s="9">
        <v>304.3</v>
      </c>
      <c r="D16" s="9">
        <v>222.5</v>
      </c>
      <c r="E16" s="9">
        <v>253.7</v>
      </c>
      <c r="F16" s="19">
        <v>254.9</v>
      </c>
      <c r="G16" s="9">
        <v>445.3</v>
      </c>
      <c r="H16" s="9">
        <v>307.3</v>
      </c>
      <c r="I16" s="32">
        <v>198.6</v>
      </c>
      <c r="J16" s="19">
        <v>174.6</v>
      </c>
      <c r="K16" s="19">
        <v>242.2</v>
      </c>
      <c r="Z16" s="17"/>
      <c r="AA16" s="19">
        <v>1985</v>
      </c>
      <c r="AB16" s="19">
        <v>3</v>
      </c>
      <c r="AC16" s="19">
        <v>199.6</v>
      </c>
      <c r="AD16" s="19">
        <v>170.8</v>
      </c>
      <c r="AE16" s="19">
        <v>171.6</v>
      </c>
      <c r="AF16" s="19">
        <v>169.3</v>
      </c>
      <c r="AG16" s="19">
        <v>263.60000000000002</v>
      </c>
      <c r="AH16" s="19">
        <v>201.6</v>
      </c>
      <c r="AI16" s="33">
        <v>151.1</v>
      </c>
      <c r="AJ16" s="19">
        <v>133.1</v>
      </c>
      <c r="AK16" s="19">
        <v>169.5</v>
      </c>
    </row>
    <row r="17" spans="1:48" x14ac:dyDescent="0.25">
      <c r="A17" s="9">
        <v>1987</v>
      </c>
      <c r="B17" s="9">
        <v>3</v>
      </c>
      <c r="C17" s="9">
        <v>90.11</v>
      </c>
      <c r="D17" s="9">
        <v>75.78</v>
      </c>
      <c r="E17" s="9">
        <v>75.13</v>
      </c>
      <c r="F17" s="19">
        <v>73.72</v>
      </c>
      <c r="G17" s="9">
        <v>99.58</v>
      </c>
      <c r="H17" s="9">
        <v>90.24</v>
      </c>
      <c r="I17" s="32">
        <v>65.92</v>
      </c>
      <c r="J17" s="19">
        <v>56.55</v>
      </c>
      <c r="K17" s="19">
        <v>59.97</v>
      </c>
      <c r="AA17" s="19">
        <v>1985</v>
      </c>
      <c r="AB17" s="19">
        <v>4</v>
      </c>
      <c r="AC17" s="19">
        <v>89.16</v>
      </c>
      <c r="AD17" s="19">
        <v>68.3</v>
      </c>
      <c r="AE17" s="19">
        <v>75.58</v>
      </c>
      <c r="AF17" s="19">
        <v>73.8</v>
      </c>
      <c r="AG17" s="19">
        <v>142.9</v>
      </c>
      <c r="AH17" s="19">
        <v>89.02</v>
      </c>
      <c r="AI17" s="33">
        <v>60.78</v>
      </c>
      <c r="AJ17" s="19">
        <v>52.89</v>
      </c>
      <c r="AK17" s="19">
        <v>84.78</v>
      </c>
      <c r="AM17" s="25" t="s">
        <v>40</v>
      </c>
      <c r="AN17" s="25" t="s">
        <v>11</v>
      </c>
      <c r="AO17" s="25" t="s">
        <v>1</v>
      </c>
      <c r="AP17" s="25" t="s">
        <v>2</v>
      </c>
      <c r="AQ17" s="25" t="s">
        <v>41</v>
      </c>
      <c r="AR17" s="25" t="s">
        <v>3</v>
      </c>
      <c r="AS17" s="25" t="s">
        <v>4</v>
      </c>
      <c r="AT17" s="25" t="s">
        <v>62</v>
      </c>
      <c r="AU17" s="25" t="s">
        <v>45</v>
      </c>
      <c r="AV17" s="25" t="s">
        <v>10</v>
      </c>
    </row>
    <row r="18" spans="1:48" x14ac:dyDescent="0.25">
      <c r="A18" s="9">
        <v>1987</v>
      </c>
      <c r="B18" s="9">
        <v>4</v>
      </c>
      <c r="C18" s="9">
        <v>183.1</v>
      </c>
      <c r="D18" s="9">
        <v>161.6</v>
      </c>
      <c r="E18" s="9">
        <v>157.30000000000001</v>
      </c>
      <c r="F18" s="19">
        <v>157.4</v>
      </c>
      <c r="G18" s="9">
        <v>234.2</v>
      </c>
      <c r="H18" s="9">
        <v>182.6</v>
      </c>
      <c r="I18" s="32">
        <v>143.4</v>
      </c>
      <c r="J18" s="19">
        <v>127.4</v>
      </c>
      <c r="K18" s="19">
        <v>149.69999999999999</v>
      </c>
      <c r="AA18" s="19">
        <v>1985</v>
      </c>
      <c r="AB18" s="19">
        <v>5</v>
      </c>
      <c r="AC18" s="19">
        <v>271.10000000000002</v>
      </c>
      <c r="AD18" s="19">
        <v>197</v>
      </c>
      <c r="AE18" s="19">
        <v>222.9</v>
      </c>
      <c r="AF18" s="19">
        <v>217</v>
      </c>
      <c r="AG18" s="19">
        <v>279.8</v>
      </c>
      <c r="AH18" s="19">
        <v>271.89999999999998</v>
      </c>
      <c r="AI18" s="33">
        <v>173.1</v>
      </c>
      <c r="AJ18" s="19">
        <v>146.9</v>
      </c>
      <c r="AK18" s="19">
        <v>148.9</v>
      </c>
      <c r="AM18" s="23">
        <v>1</v>
      </c>
      <c r="AN18" s="23">
        <v>251.33837837837834</v>
      </c>
      <c r="AO18" s="23">
        <v>216.99972972972975</v>
      </c>
      <c r="AP18" s="23">
        <v>212.122972972973</v>
      </c>
      <c r="AQ18" s="23">
        <v>235.13297297297296</v>
      </c>
      <c r="AR18" s="23">
        <v>320.37864864864866</v>
      </c>
      <c r="AS18" s="23">
        <v>253.22081081081086</v>
      </c>
      <c r="AT18" s="23">
        <v>190.61270270270271</v>
      </c>
      <c r="AU18" s="23">
        <v>183.0921621621622</v>
      </c>
      <c r="AV18" s="23">
        <v>223.33081081081076</v>
      </c>
    </row>
    <row r="19" spans="1:48" x14ac:dyDescent="0.25">
      <c r="A19" s="9">
        <v>1987</v>
      </c>
      <c r="B19" s="9">
        <v>5</v>
      </c>
      <c r="C19" s="9">
        <v>204.5</v>
      </c>
      <c r="D19" s="9">
        <v>145.6</v>
      </c>
      <c r="E19" s="9">
        <v>166.7</v>
      </c>
      <c r="F19" s="19">
        <v>159.5</v>
      </c>
      <c r="G19" s="9">
        <v>202.5</v>
      </c>
      <c r="H19" s="9">
        <v>206.4</v>
      </c>
      <c r="I19" s="32">
        <v>127.5</v>
      </c>
      <c r="J19" s="19">
        <v>107.6</v>
      </c>
      <c r="K19" s="19">
        <v>109.3</v>
      </c>
      <c r="AA19" s="19">
        <v>1985</v>
      </c>
      <c r="AB19" s="19">
        <v>6</v>
      </c>
      <c r="AC19" s="19">
        <v>188.7</v>
      </c>
      <c r="AD19" s="19">
        <v>126.9</v>
      </c>
      <c r="AE19" s="19">
        <v>151.1</v>
      </c>
      <c r="AF19" s="19">
        <v>150.80000000000001</v>
      </c>
      <c r="AG19" s="19">
        <v>252.9</v>
      </c>
      <c r="AH19" s="19">
        <v>190.1</v>
      </c>
      <c r="AI19" s="33">
        <v>111.8</v>
      </c>
      <c r="AJ19" s="19">
        <v>96.86</v>
      </c>
      <c r="AK19" s="19">
        <v>131.30000000000001</v>
      </c>
      <c r="AM19" s="23">
        <v>2</v>
      </c>
      <c r="AN19" s="23">
        <v>267.37972972972966</v>
      </c>
      <c r="AO19" s="23">
        <v>233.91135135135139</v>
      </c>
      <c r="AP19" s="23">
        <v>226.77729729729737</v>
      </c>
      <c r="AQ19" s="23">
        <v>255.12054054054056</v>
      </c>
      <c r="AR19" s="23">
        <v>335.84864864864858</v>
      </c>
      <c r="AS19" s="23">
        <v>269.48999999999995</v>
      </c>
      <c r="AT19" s="23">
        <v>206.2908108108108</v>
      </c>
      <c r="AU19" s="23">
        <v>201.54189189189188</v>
      </c>
      <c r="AV19" s="23">
        <v>239.51891891891893</v>
      </c>
    </row>
    <row r="20" spans="1:48" x14ac:dyDescent="0.25">
      <c r="A20" s="9">
        <v>1987</v>
      </c>
      <c r="B20" s="9">
        <v>6</v>
      </c>
      <c r="C20" s="9">
        <v>580.4</v>
      </c>
      <c r="D20" s="9">
        <v>445.1</v>
      </c>
      <c r="E20" s="9">
        <v>478.9</v>
      </c>
      <c r="F20" s="19">
        <v>493.4</v>
      </c>
      <c r="G20" s="9">
        <v>683.7</v>
      </c>
      <c r="H20" s="9">
        <v>582.70000000000005</v>
      </c>
      <c r="I20" s="32">
        <v>393.4</v>
      </c>
      <c r="J20" s="19">
        <v>352.4</v>
      </c>
      <c r="K20" s="19">
        <v>400.8</v>
      </c>
      <c r="AA20" s="19">
        <v>1985</v>
      </c>
      <c r="AB20" s="19">
        <v>7</v>
      </c>
      <c r="AC20" s="19">
        <v>166.3</v>
      </c>
      <c r="AD20" s="19">
        <v>116.7</v>
      </c>
      <c r="AE20" s="19">
        <v>132.69999999999999</v>
      </c>
      <c r="AF20" s="19">
        <v>132.4</v>
      </c>
      <c r="AG20" s="19">
        <v>209.9</v>
      </c>
      <c r="AH20" s="19">
        <v>166.5</v>
      </c>
      <c r="AI20" s="33">
        <v>103.2</v>
      </c>
      <c r="AJ20" s="19">
        <v>89.08</v>
      </c>
      <c r="AK20" s="19">
        <v>105.7</v>
      </c>
      <c r="AM20" s="23">
        <v>3</v>
      </c>
      <c r="AN20" s="23">
        <v>221.48891891891893</v>
      </c>
      <c r="AO20" s="23">
        <v>186.35756756756754</v>
      </c>
      <c r="AP20" s="23">
        <v>187.26189189189191</v>
      </c>
      <c r="AQ20" s="23">
        <v>201.60405405405405</v>
      </c>
      <c r="AR20" s="23">
        <v>296.20729729729732</v>
      </c>
      <c r="AS20" s="23">
        <v>223.53432432432425</v>
      </c>
      <c r="AT20" s="23">
        <v>164.98405405405407</v>
      </c>
      <c r="AU20" s="23">
        <v>155.57675675675677</v>
      </c>
      <c r="AV20" s="23">
        <v>201.6564864864865</v>
      </c>
    </row>
    <row r="21" spans="1:48" x14ac:dyDescent="0.25">
      <c r="A21" s="9">
        <v>1987</v>
      </c>
      <c r="B21" s="9">
        <v>7</v>
      </c>
      <c r="C21" s="9">
        <v>287.39999999999998</v>
      </c>
      <c r="D21" s="9">
        <v>211.6</v>
      </c>
      <c r="E21" s="9">
        <v>230.4</v>
      </c>
      <c r="F21" s="19">
        <v>239.4</v>
      </c>
      <c r="G21" s="9">
        <v>430.1</v>
      </c>
      <c r="H21" s="9">
        <v>290.7</v>
      </c>
      <c r="I21" s="32">
        <v>184.4</v>
      </c>
      <c r="J21" s="19">
        <v>163.69999999999999</v>
      </c>
      <c r="K21" s="19">
        <v>233.4</v>
      </c>
      <c r="AA21" s="19">
        <v>1985</v>
      </c>
      <c r="AB21" s="19">
        <v>8</v>
      </c>
      <c r="AC21" s="19">
        <v>119.3</v>
      </c>
      <c r="AD21" s="19">
        <v>88.13</v>
      </c>
      <c r="AE21" s="19">
        <v>98.1</v>
      </c>
      <c r="AF21" s="19">
        <v>95.71</v>
      </c>
      <c r="AG21" s="19">
        <v>153.5</v>
      </c>
      <c r="AH21" s="19">
        <v>120</v>
      </c>
      <c r="AI21" s="33">
        <v>78.319999999999993</v>
      </c>
      <c r="AJ21" s="19">
        <v>67.08</v>
      </c>
      <c r="AK21" s="19">
        <v>79.67</v>
      </c>
      <c r="AM21" s="23">
        <v>4</v>
      </c>
      <c r="AN21" s="23">
        <v>260.64108108108104</v>
      </c>
      <c r="AO21" s="23">
        <v>209.34162162162164</v>
      </c>
      <c r="AP21" s="23">
        <v>219.08432432432431</v>
      </c>
      <c r="AQ21" s="23">
        <v>221.39270270270279</v>
      </c>
      <c r="AR21" s="23">
        <v>315.53945945945952</v>
      </c>
      <c r="AS21" s="23">
        <v>260.22054054054053</v>
      </c>
      <c r="AT21" s="23">
        <v>185.85864864864863</v>
      </c>
      <c r="AU21" s="23">
        <v>166.16378378378377</v>
      </c>
      <c r="AV21" s="23">
        <v>194.04729729729732</v>
      </c>
    </row>
    <row r="22" spans="1:48" x14ac:dyDescent="0.25">
      <c r="A22" s="9">
        <v>1988</v>
      </c>
      <c r="B22" s="9">
        <v>3</v>
      </c>
      <c r="C22" s="9">
        <v>97.17</v>
      </c>
      <c r="D22" s="9">
        <v>73.349999999999994</v>
      </c>
      <c r="E22" s="9">
        <v>80.95</v>
      </c>
      <c r="F22" s="19">
        <v>86.58</v>
      </c>
      <c r="G22" s="9">
        <v>179.5</v>
      </c>
      <c r="H22" s="9">
        <v>100.6</v>
      </c>
      <c r="I22" s="32">
        <v>64.790000000000006</v>
      </c>
      <c r="J22" s="19">
        <v>60.61</v>
      </c>
      <c r="K22" s="19">
        <v>117.2</v>
      </c>
      <c r="AA22" s="19">
        <v>1985</v>
      </c>
      <c r="AB22" s="19">
        <v>9</v>
      </c>
      <c r="AC22" s="19">
        <v>20.190000000000001</v>
      </c>
      <c r="AD22" s="19">
        <v>14.04</v>
      </c>
      <c r="AE22" s="19">
        <v>16.77</v>
      </c>
      <c r="AF22" s="19">
        <v>15.93</v>
      </c>
      <c r="AG22" s="19">
        <v>48.36</v>
      </c>
      <c r="AH22" s="19">
        <v>20.51</v>
      </c>
      <c r="AI22" s="33">
        <v>12.72</v>
      </c>
      <c r="AJ22" s="19">
        <v>11.42</v>
      </c>
      <c r="AK22" s="19">
        <v>26.36</v>
      </c>
      <c r="AM22" s="23">
        <v>5</v>
      </c>
      <c r="AN22" s="23">
        <v>342.80308108108113</v>
      </c>
      <c r="AO22" s="23">
        <v>244.74656756756755</v>
      </c>
      <c r="AP22" s="23">
        <v>283.13881081081081</v>
      </c>
      <c r="AQ22" s="23">
        <v>284.23267567567564</v>
      </c>
      <c r="AR22" s="23">
        <v>399.61621621621634</v>
      </c>
      <c r="AS22" s="23">
        <v>344.90375675675682</v>
      </c>
      <c r="AT22" s="23">
        <v>219.0189189189189</v>
      </c>
      <c r="AU22" s="23">
        <v>193.57927027027026</v>
      </c>
      <c r="AV22" s="23">
        <v>223.53918918918922</v>
      </c>
    </row>
    <row r="23" spans="1:48" x14ac:dyDescent="0.25">
      <c r="A23" s="9">
        <v>1988</v>
      </c>
      <c r="B23" s="9">
        <v>4</v>
      </c>
      <c r="C23" s="9">
        <v>47.59</v>
      </c>
      <c r="D23" s="9">
        <v>33.92</v>
      </c>
      <c r="E23" s="9">
        <v>39.950000000000003</v>
      </c>
      <c r="F23" s="19">
        <v>38.07</v>
      </c>
      <c r="G23" s="9">
        <v>76.56</v>
      </c>
      <c r="H23" s="9">
        <v>47.44</v>
      </c>
      <c r="I23" s="32">
        <v>30.28</v>
      </c>
      <c r="J23" s="19">
        <v>25.68</v>
      </c>
      <c r="K23" s="19">
        <v>39.950000000000003</v>
      </c>
      <c r="AA23" s="19">
        <v>1985</v>
      </c>
      <c r="AB23" s="19">
        <v>10</v>
      </c>
      <c r="AC23" s="19">
        <v>38.03</v>
      </c>
      <c r="AD23" s="19">
        <v>30.78</v>
      </c>
      <c r="AE23" s="19">
        <v>32.99</v>
      </c>
      <c r="AF23" s="19">
        <v>30.64</v>
      </c>
      <c r="AG23" s="19">
        <v>42.68</v>
      </c>
      <c r="AH23" s="19">
        <v>38.35</v>
      </c>
      <c r="AI23" s="33">
        <v>27.9</v>
      </c>
      <c r="AJ23" s="19">
        <v>24.59</v>
      </c>
      <c r="AK23" s="19">
        <v>27.09</v>
      </c>
      <c r="AM23" s="23">
        <v>6</v>
      </c>
      <c r="AN23" s="23">
        <v>321.11727837837844</v>
      </c>
      <c r="AO23" s="23">
        <v>233.98304594594595</v>
      </c>
      <c r="AP23" s="23">
        <v>265.06590540540532</v>
      </c>
      <c r="AQ23" s="23">
        <v>268.22682702702707</v>
      </c>
      <c r="AR23" s="23">
        <v>434.76621621621632</v>
      </c>
      <c r="AS23" s="23">
        <v>323.20513513513521</v>
      </c>
      <c r="AT23" s="23">
        <v>208.5403648648649</v>
      </c>
      <c r="AU23" s="23">
        <v>184.97953513513511</v>
      </c>
      <c r="AV23" s="23">
        <v>238.29729729729729</v>
      </c>
    </row>
    <row r="24" spans="1:48" x14ac:dyDescent="0.25">
      <c r="A24" s="9">
        <v>1988</v>
      </c>
      <c r="B24" s="9">
        <v>5</v>
      </c>
      <c r="C24" s="9">
        <v>3.4340000000000002</v>
      </c>
      <c r="D24" s="9">
        <v>2.3029999999999999</v>
      </c>
      <c r="E24" s="9">
        <v>3.1659999999999999</v>
      </c>
      <c r="F24" s="19">
        <v>2.6890000000000001</v>
      </c>
      <c r="G24" s="9">
        <v>17.21</v>
      </c>
      <c r="H24" s="9">
        <v>4.9089999999999998</v>
      </c>
      <c r="I24" s="32">
        <v>2.2200000000000002</v>
      </c>
      <c r="J24" s="19">
        <v>2.073</v>
      </c>
      <c r="K24" s="19">
        <v>10.6</v>
      </c>
      <c r="AA24" s="19">
        <v>1985</v>
      </c>
      <c r="AB24" s="19">
        <v>11</v>
      </c>
      <c r="AC24" s="19">
        <v>381.9</v>
      </c>
      <c r="AD24" s="19">
        <v>329.4</v>
      </c>
      <c r="AE24" s="19">
        <v>321</v>
      </c>
      <c r="AF24" s="19">
        <v>321.89999999999998</v>
      </c>
      <c r="AG24" s="19">
        <v>373.4</v>
      </c>
      <c r="AH24" s="19">
        <v>381.9</v>
      </c>
      <c r="AI24" s="33">
        <v>285.2</v>
      </c>
      <c r="AJ24" s="19">
        <v>248</v>
      </c>
      <c r="AK24" s="19">
        <v>222.6</v>
      </c>
      <c r="AM24" s="23">
        <v>7</v>
      </c>
      <c r="AN24" s="23">
        <v>213.34824324324319</v>
      </c>
      <c r="AO24" s="23">
        <v>163.50364864864864</v>
      </c>
      <c r="AP24" s="23">
        <v>176.91991891891894</v>
      </c>
      <c r="AQ24" s="23">
        <v>178.09635135135136</v>
      </c>
      <c r="AR24" s="23">
        <v>305.9283783783784</v>
      </c>
      <c r="AS24" s="23">
        <v>215.45959459459462</v>
      </c>
      <c r="AT24" s="23">
        <v>145.4321351351351</v>
      </c>
      <c r="AU24" s="23">
        <v>128.79727027027027</v>
      </c>
      <c r="AV24" s="23">
        <v>173.99297297297301</v>
      </c>
    </row>
    <row r="25" spans="1:48" x14ac:dyDescent="0.25">
      <c r="A25" s="9">
        <v>1988</v>
      </c>
      <c r="B25" s="9">
        <v>6</v>
      </c>
      <c r="C25" s="9">
        <v>0.27329999999999999</v>
      </c>
      <c r="D25" s="9">
        <v>0.26869999999999999</v>
      </c>
      <c r="E25" s="9">
        <v>0.27250000000000002</v>
      </c>
      <c r="F25" s="19">
        <v>0.27560000000000001</v>
      </c>
      <c r="G25" s="9">
        <v>60.15</v>
      </c>
      <c r="H25" s="9">
        <v>0.28100000000000003</v>
      </c>
      <c r="I25" s="32">
        <v>0.26850000000000002</v>
      </c>
      <c r="J25" s="19">
        <v>0.27179999999999999</v>
      </c>
      <c r="K25" s="19">
        <v>28.6</v>
      </c>
      <c r="AA25" s="19">
        <v>1985</v>
      </c>
      <c r="AB25" s="19">
        <v>12</v>
      </c>
      <c r="AC25" s="19">
        <v>164.9</v>
      </c>
      <c r="AD25" s="19">
        <v>148</v>
      </c>
      <c r="AE25" s="19">
        <v>140.6</v>
      </c>
      <c r="AF25" s="19">
        <v>144.30000000000001</v>
      </c>
      <c r="AG25" s="19">
        <v>223</v>
      </c>
      <c r="AH25" s="19">
        <v>166.1</v>
      </c>
      <c r="AI25" s="33">
        <v>129.80000000000001</v>
      </c>
      <c r="AJ25" s="19">
        <v>116.8</v>
      </c>
      <c r="AK25" s="19">
        <v>143.6</v>
      </c>
      <c r="AM25" s="23">
        <v>8</v>
      </c>
      <c r="AN25" s="23">
        <v>87.62248648648648</v>
      </c>
      <c r="AO25" s="23">
        <v>69.632135135135144</v>
      </c>
      <c r="AP25" s="23">
        <v>73.942243243243283</v>
      </c>
      <c r="AQ25" s="23">
        <v>73.38864864864864</v>
      </c>
      <c r="AR25" s="23">
        <v>136.15675675675675</v>
      </c>
      <c r="AS25" s="23">
        <v>88.736405405405407</v>
      </c>
      <c r="AT25" s="23">
        <v>62.3467027027027</v>
      </c>
      <c r="AU25" s="23">
        <v>55.416972972972985</v>
      </c>
      <c r="AV25" s="23">
        <v>80.368432432432442</v>
      </c>
    </row>
    <row r="26" spans="1:48" x14ac:dyDescent="0.25">
      <c r="A26" s="9">
        <v>1988</v>
      </c>
      <c r="B26" s="9">
        <v>7</v>
      </c>
      <c r="C26" s="9">
        <v>10.87</v>
      </c>
      <c r="D26" s="9">
        <v>8.4600000000000009</v>
      </c>
      <c r="E26" s="9">
        <v>9.7469999999999999</v>
      </c>
      <c r="F26" s="19">
        <v>8.6679999999999993</v>
      </c>
      <c r="G26" s="9">
        <v>63.68</v>
      </c>
      <c r="H26" s="9">
        <v>10.92</v>
      </c>
      <c r="I26" s="32">
        <v>8.1229999999999993</v>
      </c>
      <c r="J26" s="19">
        <v>7.3949999999999996</v>
      </c>
      <c r="K26" s="19">
        <v>34.21</v>
      </c>
      <c r="AA26" s="19">
        <v>1986</v>
      </c>
      <c r="AB26" s="19">
        <v>1</v>
      </c>
      <c r="AC26" s="19">
        <v>140.69999999999999</v>
      </c>
      <c r="AD26" s="19">
        <v>116.4</v>
      </c>
      <c r="AE26" s="19">
        <v>118.5</v>
      </c>
      <c r="AF26" s="19">
        <v>134.5</v>
      </c>
      <c r="AG26" s="19">
        <v>187.5</v>
      </c>
      <c r="AH26" s="19">
        <v>141.9</v>
      </c>
      <c r="AI26" s="33">
        <v>103.2</v>
      </c>
      <c r="AJ26" s="19">
        <v>101.3</v>
      </c>
      <c r="AK26" s="19">
        <v>127.5</v>
      </c>
      <c r="AM26" s="23">
        <v>9</v>
      </c>
      <c r="AN26" s="23">
        <v>76.530189189189173</v>
      </c>
      <c r="AO26" s="23">
        <v>62.981756756756752</v>
      </c>
      <c r="AP26" s="23">
        <v>64.407891891891879</v>
      </c>
      <c r="AQ26" s="23">
        <v>63.845675675675672</v>
      </c>
      <c r="AR26" s="23">
        <v>109.50835135135135</v>
      </c>
      <c r="AS26" s="23">
        <v>77.445972972972967</v>
      </c>
      <c r="AT26" s="23">
        <v>55.917567567567573</v>
      </c>
      <c r="AU26" s="23">
        <v>49.407837837837839</v>
      </c>
      <c r="AV26" s="23">
        <v>66.155081081081079</v>
      </c>
    </row>
    <row r="27" spans="1:48" x14ac:dyDescent="0.25">
      <c r="A27" s="9">
        <v>1989</v>
      </c>
      <c r="B27" s="9">
        <v>3</v>
      </c>
      <c r="C27" s="9">
        <v>116.2</v>
      </c>
      <c r="D27" s="9">
        <v>75.760000000000005</v>
      </c>
      <c r="E27" s="9">
        <v>90.13</v>
      </c>
      <c r="F27" s="19">
        <v>100</v>
      </c>
      <c r="G27" s="9">
        <v>167.3</v>
      </c>
      <c r="H27" s="9">
        <v>118.2</v>
      </c>
      <c r="I27" s="32">
        <v>64.349999999999994</v>
      </c>
      <c r="J27" s="19">
        <v>59.45</v>
      </c>
      <c r="K27" s="19">
        <v>92.89</v>
      </c>
      <c r="AA27" s="19">
        <v>1986</v>
      </c>
      <c r="AB27" s="19">
        <v>2</v>
      </c>
      <c r="AC27" s="19">
        <v>395.4</v>
      </c>
      <c r="AD27" s="19">
        <v>342.1</v>
      </c>
      <c r="AE27" s="19">
        <v>332.6</v>
      </c>
      <c r="AF27" s="19">
        <v>379.8</v>
      </c>
      <c r="AG27" s="19">
        <v>476.2</v>
      </c>
      <c r="AH27" s="19">
        <v>397.6</v>
      </c>
      <c r="AI27" s="33">
        <v>300.8</v>
      </c>
      <c r="AJ27" s="19">
        <v>296.2</v>
      </c>
      <c r="AK27" s="19">
        <v>336.2</v>
      </c>
      <c r="AM27" s="23">
        <v>10</v>
      </c>
      <c r="AN27" s="23">
        <v>82.712491891891887</v>
      </c>
      <c r="AO27" s="23">
        <v>70.336029729729717</v>
      </c>
      <c r="AP27" s="23">
        <v>69.281835135135125</v>
      </c>
      <c r="AQ27" s="23">
        <v>69.804010810810809</v>
      </c>
      <c r="AR27" s="23">
        <v>104.69868378378376</v>
      </c>
      <c r="AS27" s="23">
        <v>83.713886486486501</v>
      </c>
      <c r="AT27" s="23">
        <v>61.52345945945946</v>
      </c>
      <c r="AU27" s="23">
        <v>54.19012432432433</v>
      </c>
      <c r="AV27" s="23">
        <v>62.960862162162137</v>
      </c>
    </row>
    <row r="28" spans="1:48" x14ac:dyDescent="0.25">
      <c r="A28" s="9">
        <v>1989</v>
      </c>
      <c r="B28" s="9">
        <v>4</v>
      </c>
      <c r="C28" s="9">
        <v>171.2</v>
      </c>
      <c r="D28" s="9">
        <v>139.80000000000001</v>
      </c>
      <c r="E28" s="9">
        <v>140.69999999999999</v>
      </c>
      <c r="F28" s="19">
        <v>140.1</v>
      </c>
      <c r="G28" s="9">
        <v>235</v>
      </c>
      <c r="H28" s="9">
        <v>169.9</v>
      </c>
      <c r="I28" s="32">
        <v>120</v>
      </c>
      <c r="J28" s="19">
        <v>104.1</v>
      </c>
      <c r="K28" s="19">
        <v>131.9</v>
      </c>
      <c r="AA28" s="19">
        <v>1986</v>
      </c>
      <c r="AB28" s="19">
        <v>3</v>
      </c>
      <c r="AC28" s="19">
        <v>261.10000000000002</v>
      </c>
      <c r="AD28" s="19">
        <v>222.9</v>
      </c>
      <c r="AE28" s="19">
        <v>219.6</v>
      </c>
      <c r="AF28" s="19">
        <v>239.8</v>
      </c>
      <c r="AG28" s="19">
        <v>357.4</v>
      </c>
      <c r="AH28" s="19">
        <v>263.39999999999998</v>
      </c>
      <c r="AI28" s="33">
        <v>196.9</v>
      </c>
      <c r="AJ28" s="19">
        <v>186</v>
      </c>
      <c r="AK28" s="19">
        <v>242.1</v>
      </c>
      <c r="AM28" s="23">
        <v>11</v>
      </c>
      <c r="AN28" s="23">
        <v>147.56389189189184</v>
      </c>
      <c r="AO28" s="23">
        <v>130.22854054054051</v>
      </c>
      <c r="AP28" s="23">
        <v>124.40651351351352</v>
      </c>
      <c r="AQ28" s="23">
        <v>127.31681081081078</v>
      </c>
      <c r="AR28" s="23">
        <v>160.30337837837837</v>
      </c>
      <c r="AS28" s="23">
        <v>148.34694594594595</v>
      </c>
      <c r="AT28" s="23">
        <v>113.52510810810811</v>
      </c>
      <c r="AU28" s="23">
        <v>101.23848648648649</v>
      </c>
      <c r="AV28" s="23">
        <v>102.28421621621624</v>
      </c>
    </row>
    <row r="29" spans="1:48" x14ac:dyDescent="0.25">
      <c r="A29" s="9">
        <v>1989</v>
      </c>
      <c r="B29" s="9">
        <v>5</v>
      </c>
      <c r="C29" s="9">
        <v>646.79999999999995</v>
      </c>
      <c r="D29" s="9">
        <v>464.2</v>
      </c>
      <c r="E29" s="9">
        <v>533.1</v>
      </c>
      <c r="F29" s="19">
        <v>543</v>
      </c>
      <c r="G29" s="9">
        <v>554.1</v>
      </c>
      <c r="H29" s="9">
        <v>648.4</v>
      </c>
      <c r="I29" s="32">
        <v>411.6</v>
      </c>
      <c r="J29" s="19">
        <v>372.7</v>
      </c>
      <c r="K29" s="19">
        <v>313.8</v>
      </c>
      <c r="AA29" s="19">
        <v>1986</v>
      </c>
      <c r="AB29" s="19">
        <v>4</v>
      </c>
      <c r="AC29" s="19">
        <v>249.3</v>
      </c>
      <c r="AD29" s="19">
        <v>202</v>
      </c>
      <c r="AE29" s="19">
        <v>212.3</v>
      </c>
      <c r="AF29" s="19">
        <v>213.3</v>
      </c>
      <c r="AG29" s="19">
        <v>284.3</v>
      </c>
      <c r="AH29" s="19">
        <v>249.1</v>
      </c>
      <c r="AI29" s="33">
        <v>181.2</v>
      </c>
      <c r="AJ29" s="19">
        <v>163.19999999999999</v>
      </c>
      <c r="AK29" s="19">
        <v>176.1</v>
      </c>
      <c r="AM29" s="23">
        <v>12</v>
      </c>
      <c r="AN29" s="23">
        <v>241.92918918918917</v>
      </c>
      <c r="AO29" s="23">
        <v>219.88108108108108</v>
      </c>
      <c r="AP29" s="23">
        <v>206.45000000000002</v>
      </c>
      <c r="AQ29" s="23">
        <v>222.73189189189185</v>
      </c>
      <c r="AR29" s="23">
        <v>267.24243243243245</v>
      </c>
      <c r="AS29" s="23">
        <v>242.91162162162166</v>
      </c>
      <c r="AT29" s="23">
        <v>192.69918918918918</v>
      </c>
      <c r="AU29" s="23">
        <v>181.31054054054053</v>
      </c>
      <c r="AV29" s="23">
        <v>185.1045945945946</v>
      </c>
    </row>
    <row r="30" spans="1:48" x14ac:dyDescent="0.25">
      <c r="A30" s="9">
        <v>1989</v>
      </c>
      <c r="B30" s="9">
        <v>6</v>
      </c>
      <c r="C30" s="9">
        <v>369.9</v>
      </c>
      <c r="D30" s="9">
        <v>247.3</v>
      </c>
      <c r="E30" s="9">
        <v>304.60000000000002</v>
      </c>
      <c r="F30" s="19">
        <v>299.2</v>
      </c>
      <c r="G30" s="9">
        <v>643.5</v>
      </c>
      <c r="H30" s="9">
        <v>375.3</v>
      </c>
      <c r="I30" s="32">
        <v>221.1</v>
      </c>
      <c r="J30" s="19">
        <v>192.2</v>
      </c>
      <c r="K30" s="19">
        <v>339.4</v>
      </c>
      <c r="AA30" s="19">
        <v>1986</v>
      </c>
      <c r="AB30" s="19">
        <v>5</v>
      </c>
      <c r="AC30" s="19">
        <v>450.2</v>
      </c>
      <c r="AD30" s="19">
        <v>305.3</v>
      </c>
      <c r="AE30" s="19">
        <v>368.5</v>
      </c>
      <c r="AF30" s="19">
        <v>365.7</v>
      </c>
      <c r="AG30" s="19">
        <v>518.20000000000005</v>
      </c>
      <c r="AH30" s="19">
        <v>452.8</v>
      </c>
      <c r="AI30" s="33">
        <v>281.39999999999998</v>
      </c>
      <c r="AJ30" s="19">
        <v>243.4</v>
      </c>
      <c r="AK30" s="19">
        <v>276.60000000000002</v>
      </c>
    </row>
    <row r="31" spans="1:48" x14ac:dyDescent="0.25">
      <c r="A31" s="9">
        <v>1989</v>
      </c>
      <c r="B31" s="9">
        <v>7</v>
      </c>
      <c r="C31" s="9">
        <v>22.36</v>
      </c>
      <c r="D31" s="9">
        <v>14.45</v>
      </c>
      <c r="E31" s="9">
        <v>19.46</v>
      </c>
      <c r="F31" s="19">
        <v>16.8</v>
      </c>
      <c r="G31" s="9">
        <v>95.83</v>
      </c>
      <c r="H31" s="9">
        <v>23.55</v>
      </c>
      <c r="I31" s="32">
        <v>13.69</v>
      </c>
      <c r="J31" s="19">
        <v>11.77</v>
      </c>
      <c r="K31" s="19">
        <v>48.65</v>
      </c>
      <c r="AA31" s="19">
        <v>1986</v>
      </c>
      <c r="AB31" s="19">
        <v>6</v>
      </c>
      <c r="AC31" s="19">
        <v>331</v>
      </c>
      <c r="AD31" s="19">
        <v>225.2</v>
      </c>
      <c r="AE31" s="19">
        <v>268.8</v>
      </c>
      <c r="AF31" s="19">
        <v>266.3</v>
      </c>
      <c r="AG31" s="19">
        <v>467.3</v>
      </c>
      <c r="AH31" s="19">
        <v>334.6</v>
      </c>
      <c r="AI31" s="33">
        <v>201.2</v>
      </c>
      <c r="AJ31" s="19">
        <v>172.7</v>
      </c>
      <c r="AK31" s="19">
        <v>233.3</v>
      </c>
    </row>
    <row r="32" spans="1:48" x14ac:dyDescent="0.25">
      <c r="A32" s="9">
        <v>1990</v>
      </c>
      <c r="B32" s="9">
        <v>3</v>
      </c>
      <c r="C32" s="9">
        <v>56.69</v>
      </c>
      <c r="D32" s="9">
        <v>41.4</v>
      </c>
      <c r="E32" s="9">
        <v>46.58</v>
      </c>
      <c r="F32" s="19">
        <v>51.38</v>
      </c>
      <c r="G32" s="9">
        <v>149.19999999999999</v>
      </c>
      <c r="H32" s="9">
        <v>59.95</v>
      </c>
      <c r="I32" s="32">
        <v>36.979999999999997</v>
      </c>
      <c r="J32" s="19">
        <v>35.590000000000003</v>
      </c>
      <c r="K32" s="19">
        <v>92.4</v>
      </c>
      <c r="AA32" s="19">
        <v>1986</v>
      </c>
      <c r="AB32" s="19">
        <v>7</v>
      </c>
      <c r="AC32" s="19">
        <v>304.3</v>
      </c>
      <c r="AD32" s="19">
        <v>222.5</v>
      </c>
      <c r="AE32" s="19">
        <v>253.7</v>
      </c>
      <c r="AF32" s="19">
        <v>254.9</v>
      </c>
      <c r="AG32" s="19">
        <v>445.3</v>
      </c>
      <c r="AH32" s="19">
        <v>307.3</v>
      </c>
      <c r="AI32" s="33">
        <v>198.6</v>
      </c>
      <c r="AJ32" s="19">
        <v>174.6</v>
      </c>
      <c r="AK32" s="19">
        <v>242.2</v>
      </c>
    </row>
    <row r="33" spans="1:37" x14ac:dyDescent="0.25">
      <c r="A33" s="9">
        <v>1990</v>
      </c>
      <c r="B33" s="9">
        <v>4</v>
      </c>
      <c r="C33" s="9">
        <v>235.1</v>
      </c>
      <c r="D33" s="9">
        <v>197.3</v>
      </c>
      <c r="E33" s="9">
        <v>197.2</v>
      </c>
      <c r="F33" s="19">
        <v>205.2</v>
      </c>
      <c r="G33" s="9">
        <v>303.7</v>
      </c>
      <c r="H33" s="9">
        <v>234.3</v>
      </c>
      <c r="I33" s="32">
        <v>176.1</v>
      </c>
      <c r="J33" s="19">
        <v>160</v>
      </c>
      <c r="K33" s="19">
        <v>183.6</v>
      </c>
      <c r="AA33" s="19">
        <v>1986</v>
      </c>
      <c r="AB33" s="19">
        <v>8</v>
      </c>
      <c r="AC33" s="19">
        <v>31.16</v>
      </c>
      <c r="AD33" s="19">
        <v>24.59</v>
      </c>
      <c r="AE33" s="19">
        <v>26.96</v>
      </c>
      <c r="AF33" s="19">
        <v>25.14</v>
      </c>
      <c r="AG33" s="19">
        <v>61.53</v>
      </c>
      <c r="AH33" s="19">
        <v>31.63</v>
      </c>
      <c r="AI33" s="33">
        <v>22.4</v>
      </c>
      <c r="AJ33" s="19">
        <v>20.02</v>
      </c>
      <c r="AK33" s="19">
        <v>34.630000000000003</v>
      </c>
    </row>
    <row r="34" spans="1:37" x14ac:dyDescent="0.25">
      <c r="A34" s="9">
        <v>1990</v>
      </c>
      <c r="B34" s="9">
        <v>5</v>
      </c>
      <c r="C34" s="9">
        <v>536.5</v>
      </c>
      <c r="D34" s="9">
        <v>405.2</v>
      </c>
      <c r="E34" s="9">
        <v>446.1</v>
      </c>
      <c r="F34" s="19">
        <v>460.3</v>
      </c>
      <c r="G34" s="9">
        <v>688</v>
      </c>
      <c r="H34" s="9">
        <v>542.29999999999995</v>
      </c>
      <c r="I34" s="32">
        <v>367.3</v>
      </c>
      <c r="J34" s="19">
        <v>329.6</v>
      </c>
      <c r="K34" s="19">
        <v>398</v>
      </c>
      <c r="AA34" s="19">
        <v>1986</v>
      </c>
      <c r="AB34" s="19">
        <v>9</v>
      </c>
      <c r="AC34" s="19">
        <v>125.1</v>
      </c>
      <c r="AD34" s="19">
        <v>101.3</v>
      </c>
      <c r="AE34" s="19">
        <v>102.8</v>
      </c>
      <c r="AF34" s="19">
        <v>98.71</v>
      </c>
      <c r="AG34" s="19">
        <v>151.30000000000001</v>
      </c>
      <c r="AH34" s="19">
        <v>125.9</v>
      </c>
      <c r="AI34" s="33">
        <v>88.19</v>
      </c>
      <c r="AJ34" s="19">
        <v>74.95</v>
      </c>
      <c r="AK34" s="19">
        <v>83.14</v>
      </c>
    </row>
    <row r="35" spans="1:37" x14ac:dyDescent="0.25">
      <c r="A35" s="9">
        <v>1990</v>
      </c>
      <c r="B35" s="9">
        <v>6</v>
      </c>
      <c r="C35" s="9">
        <v>300.10000000000002</v>
      </c>
      <c r="D35" s="9">
        <v>206.6</v>
      </c>
      <c r="E35" s="9">
        <v>237.3</v>
      </c>
      <c r="F35" s="19">
        <v>248.3</v>
      </c>
      <c r="G35" s="9">
        <v>490</v>
      </c>
      <c r="H35" s="9">
        <v>304.39999999999998</v>
      </c>
      <c r="I35" s="32">
        <v>183</v>
      </c>
      <c r="J35" s="19">
        <v>160</v>
      </c>
      <c r="K35" s="19">
        <v>250.8</v>
      </c>
      <c r="AA35" s="19">
        <v>1986</v>
      </c>
      <c r="AB35" s="19">
        <v>10</v>
      </c>
      <c r="AC35" s="19">
        <v>165.5</v>
      </c>
      <c r="AD35" s="19">
        <v>122.5</v>
      </c>
      <c r="AE35" s="19">
        <v>130.6</v>
      </c>
      <c r="AF35" s="19">
        <v>135.69999999999999</v>
      </c>
      <c r="AG35" s="19">
        <v>227.1</v>
      </c>
      <c r="AH35" s="19">
        <v>168.2</v>
      </c>
      <c r="AI35" s="33">
        <v>104.4</v>
      </c>
      <c r="AJ35" s="19">
        <v>91.66</v>
      </c>
      <c r="AK35" s="19">
        <v>122.5</v>
      </c>
    </row>
    <row r="36" spans="1:37" x14ac:dyDescent="0.25">
      <c r="A36" s="9">
        <v>1990</v>
      </c>
      <c r="B36" s="9">
        <v>7</v>
      </c>
      <c r="C36" s="9">
        <v>318.5</v>
      </c>
      <c r="D36" s="9">
        <v>247.3</v>
      </c>
      <c r="E36" s="9">
        <v>270.89999999999998</v>
      </c>
      <c r="F36" s="19">
        <v>269.89999999999998</v>
      </c>
      <c r="G36" s="9">
        <v>476.7</v>
      </c>
      <c r="H36" s="9">
        <v>323.39999999999998</v>
      </c>
      <c r="I36" s="32">
        <v>221.2</v>
      </c>
      <c r="J36" s="19">
        <v>199.4</v>
      </c>
      <c r="K36" s="19">
        <v>273.2</v>
      </c>
      <c r="AA36" s="19">
        <v>1986</v>
      </c>
      <c r="AB36" s="19">
        <v>11</v>
      </c>
      <c r="AC36" s="19">
        <v>151.80000000000001</v>
      </c>
      <c r="AD36" s="19">
        <v>129.30000000000001</v>
      </c>
      <c r="AE36" s="19">
        <v>128.80000000000001</v>
      </c>
      <c r="AF36" s="19">
        <v>126.4</v>
      </c>
      <c r="AG36" s="19">
        <v>147.19999999999999</v>
      </c>
      <c r="AH36" s="19">
        <v>152.30000000000001</v>
      </c>
      <c r="AI36" s="33">
        <v>113.5</v>
      </c>
      <c r="AJ36" s="19">
        <v>98.1</v>
      </c>
      <c r="AK36" s="19">
        <v>86.64</v>
      </c>
    </row>
    <row r="37" spans="1:37" x14ac:dyDescent="0.25">
      <c r="A37" s="9">
        <v>1991</v>
      </c>
      <c r="B37" s="9">
        <v>3</v>
      </c>
      <c r="C37" s="9">
        <v>77.040000000000006</v>
      </c>
      <c r="D37" s="9">
        <v>57.04</v>
      </c>
      <c r="E37" s="9">
        <v>65.2</v>
      </c>
      <c r="F37" s="19">
        <v>63.09</v>
      </c>
      <c r="G37" s="9">
        <v>119.5</v>
      </c>
      <c r="H37" s="9">
        <v>78.08</v>
      </c>
      <c r="I37" s="32">
        <v>51.15</v>
      </c>
      <c r="J37" s="19">
        <v>45.02</v>
      </c>
      <c r="K37" s="19">
        <v>76.97</v>
      </c>
      <c r="AA37" s="19">
        <v>1986</v>
      </c>
      <c r="AB37" s="19">
        <v>12</v>
      </c>
      <c r="AC37" s="19">
        <v>131.69999999999999</v>
      </c>
      <c r="AD37" s="19">
        <v>109.4</v>
      </c>
      <c r="AE37" s="19">
        <v>111.9</v>
      </c>
      <c r="AF37" s="19">
        <v>110.5</v>
      </c>
      <c r="AG37" s="19">
        <v>160.30000000000001</v>
      </c>
      <c r="AH37" s="19">
        <v>132.4</v>
      </c>
      <c r="AI37" s="33">
        <v>96.21</v>
      </c>
      <c r="AJ37" s="19">
        <v>82.93</v>
      </c>
      <c r="AK37" s="19">
        <v>94.57</v>
      </c>
    </row>
    <row r="38" spans="1:37" x14ac:dyDescent="0.25">
      <c r="A38" s="9">
        <v>1991</v>
      </c>
      <c r="B38" s="9">
        <v>4</v>
      </c>
      <c r="C38" s="9">
        <v>184.5</v>
      </c>
      <c r="D38" s="9">
        <v>140.9</v>
      </c>
      <c r="E38" s="9">
        <v>155.9</v>
      </c>
      <c r="F38" s="19">
        <v>150.80000000000001</v>
      </c>
      <c r="G38" s="9">
        <v>216.6</v>
      </c>
      <c r="H38" s="9">
        <v>184.9</v>
      </c>
      <c r="I38" s="32">
        <v>124.2</v>
      </c>
      <c r="J38" s="19">
        <v>109</v>
      </c>
      <c r="K38" s="19">
        <v>128</v>
      </c>
      <c r="AA38" s="19">
        <v>1987</v>
      </c>
      <c r="AB38" s="19">
        <v>1</v>
      </c>
      <c r="AC38" s="19">
        <v>60.33</v>
      </c>
      <c r="AD38" s="19">
        <v>45.54</v>
      </c>
      <c r="AE38" s="19">
        <v>50.42</v>
      </c>
      <c r="AF38" s="19">
        <v>57.01</v>
      </c>
      <c r="AG38" s="19">
        <v>80.41</v>
      </c>
      <c r="AH38" s="19">
        <v>60.77</v>
      </c>
      <c r="AI38" s="33">
        <v>40.270000000000003</v>
      </c>
      <c r="AJ38" s="19">
        <v>39.200000000000003</v>
      </c>
      <c r="AK38" s="19">
        <v>49.59</v>
      </c>
    </row>
    <row r="39" spans="1:37" x14ac:dyDescent="0.25">
      <c r="A39" s="9">
        <v>1991</v>
      </c>
      <c r="B39" s="9">
        <v>5</v>
      </c>
      <c r="C39" s="9">
        <v>194.4</v>
      </c>
      <c r="D39" s="9">
        <v>138.80000000000001</v>
      </c>
      <c r="E39" s="9">
        <v>158.9</v>
      </c>
      <c r="F39" s="19">
        <v>152.30000000000001</v>
      </c>
      <c r="G39" s="9">
        <v>220.1</v>
      </c>
      <c r="H39" s="9">
        <v>196.8</v>
      </c>
      <c r="I39" s="32">
        <v>121.1</v>
      </c>
      <c r="J39" s="19">
        <v>102.4</v>
      </c>
      <c r="K39" s="19">
        <v>118.2</v>
      </c>
      <c r="AA39" s="19">
        <v>1987</v>
      </c>
      <c r="AB39" s="19">
        <v>2</v>
      </c>
      <c r="AC39" s="19">
        <v>137.80000000000001</v>
      </c>
      <c r="AD39" s="19">
        <v>132</v>
      </c>
      <c r="AE39" s="19">
        <v>119</v>
      </c>
      <c r="AF39" s="19">
        <v>133.69999999999999</v>
      </c>
      <c r="AG39" s="19">
        <v>183</v>
      </c>
      <c r="AH39" s="19">
        <v>138.9</v>
      </c>
      <c r="AI39" s="33">
        <v>115.7</v>
      </c>
      <c r="AJ39" s="19">
        <v>113.3</v>
      </c>
      <c r="AK39" s="19">
        <v>133.9</v>
      </c>
    </row>
    <row r="40" spans="1:37" x14ac:dyDescent="0.25">
      <c r="A40" s="9">
        <v>1991</v>
      </c>
      <c r="B40" s="9">
        <v>6</v>
      </c>
      <c r="C40" s="9">
        <v>82.84</v>
      </c>
      <c r="D40" s="9">
        <v>52.52</v>
      </c>
      <c r="E40" s="9">
        <v>67.06</v>
      </c>
      <c r="F40" s="19">
        <v>66.56</v>
      </c>
      <c r="G40" s="9">
        <v>142.19999999999999</v>
      </c>
      <c r="H40" s="9">
        <v>84.05</v>
      </c>
      <c r="I40" s="32">
        <v>45.92</v>
      </c>
      <c r="J40" s="19">
        <v>41.37</v>
      </c>
      <c r="K40" s="19">
        <v>72.44</v>
      </c>
      <c r="AA40" s="19">
        <v>1987</v>
      </c>
      <c r="AB40" s="19">
        <v>3</v>
      </c>
      <c r="AC40" s="19">
        <v>90.11</v>
      </c>
      <c r="AD40" s="19">
        <v>75.78</v>
      </c>
      <c r="AE40" s="19">
        <v>75.13</v>
      </c>
      <c r="AF40" s="19">
        <v>73.72</v>
      </c>
      <c r="AG40" s="19">
        <v>99.58</v>
      </c>
      <c r="AH40" s="19">
        <v>90.24</v>
      </c>
      <c r="AI40" s="33">
        <v>65.92</v>
      </c>
      <c r="AJ40" s="19">
        <v>56.55</v>
      </c>
      <c r="AK40" s="19">
        <v>59.97</v>
      </c>
    </row>
    <row r="41" spans="1:37" x14ac:dyDescent="0.25">
      <c r="A41" s="9">
        <v>1991</v>
      </c>
      <c r="B41" s="9">
        <v>7</v>
      </c>
      <c r="C41" s="9">
        <v>6.62</v>
      </c>
      <c r="D41" s="9">
        <v>5.7560000000000002</v>
      </c>
      <c r="E41" s="9">
        <v>6.4059999999999997</v>
      </c>
      <c r="F41" s="19">
        <v>6.0019999999999998</v>
      </c>
      <c r="G41" s="9">
        <v>67.37</v>
      </c>
      <c r="H41" s="9">
        <v>6.97</v>
      </c>
      <c r="I41" s="32">
        <v>5.6890000000000001</v>
      </c>
      <c r="J41" s="19">
        <v>5.4930000000000003</v>
      </c>
      <c r="K41" s="19">
        <v>38.840000000000003</v>
      </c>
      <c r="AA41" s="19">
        <v>1987</v>
      </c>
      <c r="AB41" s="19">
        <v>4</v>
      </c>
      <c r="AC41" s="19">
        <v>183.1</v>
      </c>
      <c r="AD41" s="19">
        <v>161.6</v>
      </c>
      <c r="AE41" s="19">
        <v>157.30000000000001</v>
      </c>
      <c r="AF41" s="19">
        <v>157.4</v>
      </c>
      <c r="AG41" s="19">
        <v>234.2</v>
      </c>
      <c r="AH41" s="19">
        <v>182.6</v>
      </c>
      <c r="AI41" s="33">
        <v>143.4</v>
      </c>
      <c r="AJ41" s="19">
        <v>127.4</v>
      </c>
      <c r="AK41" s="19">
        <v>149.69999999999999</v>
      </c>
    </row>
    <row r="42" spans="1:37" x14ac:dyDescent="0.25">
      <c r="A42" s="9">
        <v>1992</v>
      </c>
      <c r="B42" s="9">
        <v>3</v>
      </c>
      <c r="C42" s="9">
        <v>157.5</v>
      </c>
      <c r="D42" s="9">
        <v>120.9</v>
      </c>
      <c r="E42" s="9">
        <v>129</v>
      </c>
      <c r="F42" s="19">
        <v>144.69999999999999</v>
      </c>
      <c r="G42" s="9">
        <v>192.1</v>
      </c>
      <c r="H42" s="9">
        <v>158.69999999999999</v>
      </c>
      <c r="I42" s="32">
        <v>105.7</v>
      </c>
      <c r="J42" s="19">
        <v>101.6</v>
      </c>
      <c r="K42" s="19">
        <v>116.7</v>
      </c>
      <c r="AA42" s="19">
        <v>1987</v>
      </c>
      <c r="AB42" s="19">
        <v>5</v>
      </c>
      <c r="AC42" s="19">
        <v>204.5</v>
      </c>
      <c r="AD42" s="19">
        <v>145.6</v>
      </c>
      <c r="AE42" s="19">
        <v>166.7</v>
      </c>
      <c r="AF42" s="19">
        <v>159.5</v>
      </c>
      <c r="AG42" s="19">
        <v>202.5</v>
      </c>
      <c r="AH42" s="19">
        <v>206.4</v>
      </c>
      <c r="AI42" s="33">
        <v>127.5</v>
      </c>
      <c r="AJ42" s="19">
        <v>107.6</v>
      </c>
      <c r="AK42" s="19">
        <v>109.3</v>
      </c>
    </row>
    <row r="43" spans="1:37" x14ac:dyDescent="0.25">
      <c r="A43" s="9">
        <v>1992</v>
      </c>
      <c r="B43" s="9">
        <v>4</v>
      </c>
      <c r="C43" s="9">
        <v>213.7</v>
      </c>
      <c r="D43" s="9">
        <v>155</v>
      </c>
      <c r="E43" s="9">
        <v>172</v>
      </c>
      <c r="F43" s="19">
        <v>178.2</v>
      </c>
      <c r="G43" s="9">
        <v>263.3</v>
      </c>
      <c r="H43" s="9">
        <v>212.2</v>
      </c>
      <c r="I43" s="32">
        <v>136.9</v>
      </c>
      <c r="J43" s="19">
        <v>123.1</v>
      </c>
      <c r="K43" s="19">
        <v>147.69999999999999</v>
      </c>
      <c r="AA43" s="19">
        <v>1987</v>
      </c>
      <c r="AB43" s="19">
        <v>6</v>
      </c>
      <c r="AC43" s="19">
        <v>580.4</v>
      </c>
      <c r="AD43" s="19">
        <v>445.1</v>
      </c>
      <c r="AE43" s="19">
        <v>478.9</v>
      </c>
      <c r="AF43" s="19">
        <v>493.4</v>
      </c>
      <c r="AG43" s="19">
        <v>683.7</v>
      </c>
      <c r="AH43" s="19">
        <v>582.70000000000005</v>
      </c>
      <c r="AI43" s="33">
        <v>393.4</v>
      </c>
      <c r="AJ43" s="19">
        <v>352.4</v>
      </c>
      <c r="AK43" s="19">
        <v>400.8</v>
      </c>
    </row>
    <row r="44" spans="1:37" x14ac:dyDescent="0.25">
      <c r="A44" s="9">
        <v>1992</v>
      </c>
      <c r="B44" s="9">
        <v>5</v>
      </c>
      <c r="C44" s="9">
        <v>198</v>
      </c>
      <c r="D44" s="9">
        <v>137</v>
      </c>
      <c r="E44" s="9">
        <v>158.30000000000001</v>
      </c>
      <c r="F44" s="19">
        <v>160.5</v>
      </c>
      <c r="G44" s="9">
        <v>230.8</v>
      </c>
      <c r="H44" s="9">
        <v>202.5</v>
      </c>
      <c r="I44" s="32">
        <v>123</v>
      </c>
      <c r="J44" s="19">
        <v>107.1</v>
      </c>
      <c r="K44" s="19">
        <v>120.6</v>
      </c>
      <c r="AA44" s="19">
        <v>1987</v>
      </c>
      <c r="AB44" s="19">
        <v>7</v>
      </c>
      <c r="AC44" s="19">
        <v>287.39999999999998</v>
      </c>
      <c r="AD44" s="19">
        <v>211.6</v>
      </c>
      <c r="AE44" s="19">
        <v>230.4</v>
      </c>
      <c r="AF44" s="19">
        <v>239.4</v>
      </c>
      <c r="AG44" s="19">
        <v>430.1</v>
      </c>
      <c r="AH44" s="19">
        <v>290.7</v>
      </c>
      <c r="AI44" s="33">
        <v>184.4</v>
      </c>
      <c r="AJ44" s="19">
        <v>163.69999999999999</v>
      </c>
      <c r="AK44" s="19">
        <v>233.4</v>
      </c>
    </row>
    <row r="45" spans="1:37" x14ac:dyDescent="0.25">
      <c r="A45" s="9">
        <v>1992</v>
      </c>
      <c r="B45" s="9">
        <v>6</v>
      </c>
      <c r="C45" s="9">
        <v>210.6</v>
      </c>
      <c r="D45" s="9">
        <v>145.9</v>
      </c>
      <c r="E45" s="9">
        <v>172.1</v>
      </c>
      <c r="F45" s="19">
        <v>174.7</v>
      </c>
      <c r="G45" s="9">
        <v>304.5</v>
      </c>
      <c r="H45" s="9">
        <v>213.6</v>
      </c>
      <c r="I45" s="32">
        <v>130.9</v>
      </c>
      <c r="J45" s="19">
        <v>117.4</v>
      </c>
      <c r="K45" s="19">
        <v>156.5</v>
      </c>
      <c r="AA45" s="19">
        <v>1987</v>
      </c>
      <c r="AB45" s="19">
        <v>8</v>
      </c>
      <c r="AC45" s="19">
        <v>46.54</v>
      </c>
      <c r="AD45" s="19">
        <v>33.82</v>
      </c>
      <c r="AE45" s="19">
        <v>39.03</v>
      </c>
      <c r="AF45" s="19">
        <v>36.869999999999997</v>
      </c>
      <c r="AG45" s="19">
        <v>76.42</v>
      </c>
      <c r="AH45" s="19">
        <v>46.91</v>
      </c>
      <c r="AI45" s="33">
        <v>30.12</v>
      </c>
      <c r="AJ45" s="19">
        <v>26.75</v>
      </c>
      <c r="AK45" s="19">
        <v>43.52</v>
      </c>
    </row>
    <row r="46" spans="1:37" x14ac:dyDescent="0.25">
      <c r="A46" s="9">
        <v>1992</v>
      </c>
      <c r="B46" s="9">
        <v>7</v>
      </c>
      <c r="C46" s="9">
        <v>512.9</v>
      </c>
      <c r="D46" s="9">
        <v>386.6</v>
      </c>
      <c r="E46" s="9">
        <v>424</v>
      </c>
      <c r="F46" s="19">
        <v>438.4</v>
      </c>
      <c r="G46" s="9">
        <v>634.79999999999995</v>
      </c>
      <c r="H46" s="9">
        <v>515.5</v>
      </c>
      <c r="I46" s="32">
        <v>340.2</v>
      </c>
      <c r="J46" s="19">
        <v>309.5</v>
      </c>
      <c r="K46" s="19">
        <v>355.7</v>
      </c>
      <c r="AA46" s="19">
        <v>1987</v>
      </c>
      <c r="AB46" s="19">
        <v>9</v>
      </c>
      <c r="AC46" s="19">
        <v>5.593</v>
      </c>
      <c r="AD46" s="19">
        <v>4.7469999999999999</v>
      </c>
      <c r="AE46" s="19">
        <v>5.1360000000000001</v>
      </c>
      <c r="AF46" s="19">
        <v>5.0540000000000003</v>
      </c>
      <c r="AG46" s="19">
        <v>20.38</v>
      </c>
      <c r="AH46" s="19">
        <v>5.7880000000000003</v>
      </c>
      <c r="AI46" s="33">
        <v>4.5259999999999998</v>
      </c>
      <c r="AJ46" s="19">
        <v>4.4320000000000004</v>
      </c>
      <c r="AK46" s="19">
        <v>12.18</v>
      </c>
    </row>
    <row r="47" spans="1:37" x14ac:dyDescent="0.25">
      <c r="A47" s="9">
        <v>1993</v>
      </c>
      <c r="B47" s="9">
        <v>3</v>
      </c>
      <c r="C47" s="9">
        <v>524.1</v>
      </c>
      <c r="D47" s="9">
        <v>451.8</v>
      </c>
      <c r="E47" s="9">
        <v>450.3</v>
      </c>
      <c r="F47" s="19">
        <v>508.5</v>
      </c>
      <c r="G47" s="9">
        <v>668</v>
      </c>
      <c r="H47" s="9">
        <v>527.70000000000005</v>
      </c>
      <c r="I47" s="32">
        <v>400.6</v>
      </c>
      <c r="J47" s="19">
        <v>397.5</v>
      </c>
      <c r="K47" s="19">
        <v>481.5</v>
      </c>
      <c r="AA47" s="19">
        <v>1987</v>
      </c>
      <c r="AB47" s="19">
        <v>10</v>
      </c>
      <c r="AC47" s="19">
        <v>6.3659999999999997</v>
      </c>
      <c r="AD47" s="19">
        <v>5.024</v>
      </c>
      <c r="AE47" s="19">
        <v>5.7629999999999999</v>
      </c>
      <c r="AF47" s="19">
        <v>5.306</v>
      </c>
      <c r="AG47" s="19">
        <v>9.5129999999999999</v>
      </c>
      <c r="AH47" s="19">
        <v>6.484</v>
      </c>
      <c r="AI47" s="33">
        <v>4.6929999999999996</v>
      </c>
      <c r="AJ47" s="19">
        <v>4.3630000000000004</v>
      </c>
      <c r="AK47" s="19">
        <v>6.3609999999999998</v>
      </c>
    </row>
    <row r="48" spans="1:37" x14ac:dyDescent="0.25">
      <c r="A48" s="9">
        <v>1993</v>
      </c>
      <c r="B48" s="9">
        <v>4</v>
      </c>
      <c r="C48" s="9">
        <v>298.7</v>
      </c>
      <c r="D48" s="9">
        <v>244.7</v>
      </c>
      <c r="E48" s="9">
        <v>254</v>
      </c>
      <c r="F48" s="19">
        <v>249.7</v>
      </c>
      <c r="G48" s="9">
        <v>385.9</v>
      </c>
      <c r="H48" s="9">
        <v>298</v>
      </c>
      <c r="I48" s="32">
        <v>217</v>
      </c>
      <c r="J48" s="19">
        <v>189.8</v>
      </c>
      <c r="K48" s="19">
        <v>238.1</v>
      </c>
      <c r="AA48" s="19">
        <v>1987</v>
      </c>
      <c r="AB48" s="19">
        <v>11</v>
      </c>
      <c r="AC48" s="19">
        <v>7.3680000000000003</v>
      </c>
      <c r="AD48" s="19">
        <v>5.5350000000000001</v>
      </c>
      <c r="AE48" s="19">
        <v>6.6840000000000002</v>
      </c>
      <c r="AF48" s="19">
        <v>6.024</v>
      </c>
      <c r="AG48" s="19">
        <v>27.85</v>
      </c>
      <c r="AH48" s="19">
        <v>7.9690000000000003</v>
      </c>
      <c r="AI48" s="33">
        <v>5.2039999999999997</v>
      </c>
      <c r="AJ48" s="19">
        <v>4.82</v>
      </c>
      <c r="AK48" s="19">
        <v>19.03</v>
      </c>
    </row>
    <row r="49" spans="1:37" x14ac:dyDescent="0.25">
      <c r="A49" s="9">
        <v>1993</v>
      </c>
      <c r="B49" s="9">
        <v>5</v>
      </c>
      <c r="C49" s="9">
        <v>35.479999999999997</v>
      </c>
      <c r="D49" s="9">
        <v>20.89</v>
      </c>
      <c r="E49" s="9">
        <v>28.99</v>
      </c>
      <c r="F49" s="19">
        <v>24.12</v>
      </c>
      <c r="G49" s="9">
        <v>77.03</v>
      </c>
      <c r="H49" s="9">
        <v>37.07</v>
      </c>
      <c r="I49" s="32">
        <v>18.579999999999998</v>
      </c>
      <c r="J49" s="19">
        <v>14.76</v>
      </c>
      <c r="K49" s="19">
        <v>42.59</v>
      </c>
      <c r="AA49" s="19">
        <v>1987</v>
      </c>
      <c r="AB49" s="19">
        <v>12</v>
      </c>
      <c r="AC49" s="19">
        <v>67.75</v>
      </c>
      <c r="AD49" s="19">
        <v>57.39</v>
      </c>
      <c r="AE49" s="19">
        <v>58.58</v>
      </c>
      <c r="AF49" s="19">
        <v>53.81</v>
      </c>
      <c r="AG49" s="19">
        <v>75.819999999999993</v>
      </c>
      <c r="AH49" s="19">
        <v>68.73</v>
      </c>
      <c r="AI49" s="33">
        <v>51.28</v>
      </c>
      <c r="AJ49" s="19">
        <v>42.5</v>
      </c>
      <c r="AK49" s="19">
        <v>44.04</v>
      </c>
    </row>
    <row r="50" spans="1:37" x14ac:dyDescent="0.25">
      <c r="A50" s="9">
        <v>1993</v>
      </c>
      <c r="B50" s="9">
        <v>6</v>
      </c>
      <c r="C50" s="9">
        <v>639.6</v>
      </c>
      <c r="D50" s="9">
        <v>514.9</v>
      </c>
      <c r="E50" s="9">
        <v>530.6</v>
      </c>
      <c r="F50" s="19">
        <v>549</v>
      </c>
      <c r="G50" s="9">
        <v>723.9</v>
      </c>
      <c r="H50" s="9">
        <v>641</v>
      </c>
      <c r="I50" s="32">
        <v>448.2</v>
      </c>
      <c r="J50" s="19">
        <v>404.1</v>
      </c>
      <c r="K50" s="19">
        <v>445.3</v>
      </c>
      <c r="AA50" s="19">
        <v>1988</v>
      </c>
      <c r="AB50" s="19">
        <v>1</v>
      </c>
      <c r="AC50" s="19">
        <v>170.3</v>
      </c>
      <c r="AD50" s="19">
        <v>137.4</v>
      </c>
      <c r="AE50" s="19">
        <v>141.5</v>
      </c>
      <c r="AF50" s="19">
        <v>153.80000000000001</v>
      </c>
      <c r="AG50" s="19">
        <v>186.9</v>
      </c>
      <c r="AH50" s="19">
        <v>171.4</v>
      </c>
      <c r="AI50" s="33">
        <v>120.8</v>
      </c>
      <c r="AJ50" s="19">
        <v>112.6</v>
      </c>
      <c r="AK50" s="19">
        <v>115.2</v>
      </c>
    </row>
    <row r="51" spans="1:37" x14ac:dyDescent="0.25">
      <c r="A51" s="9">
        <v>1993</v>
      </c>
      <c r="B51" s="9">
        <v>7</v>
      </c>
      <c r="C51" s="9">
        <v>86.04</v>
      </c>
      <c r="D51" s="9">
        <v>57.48</v>
      </c>
      <c r="E51" s="9">
        <v>68.06</v>
      </c>
      <c r="F51" s="19">
        <v>66.39</v>
      </c>
      <c r="G51" s="9">
        <v>169.1</v>
      </c>
      <c r="H51" s="9">
        <v>88.68</v>
      </c>
      <c r="I51" s="32">
        <v>50.35</v>
      </c>
      <c r="J51" s="19">
        <v>42.01</v>
      </c>
      <c r="K51" s="19">
        <v>90.27</v>
      </c>
      <c r="AA51" s="19">
        <v>1988</v>
      </c>
      <c r="AB51" s="19">
        <v>2</v>
      </c>
      <c r="AC51" s="19">
        <v>306.60000000000002</v>
      </c>
      <c r="AD51" s="19">
        <v>272.60000000000002</v>
      </c>
      <c r="AE51" s="19">
        <v>256.2</v>
      </c>
      <c r="AF51" s="19">
        <v>288.60000000000002</v>
      </c>
      <c r="AG51" s="19">
        <v>384.7</v>
      </c>
      <c r="AH51" s="19">
        <v>308.89999999999998</v>
      </c>
      <c r="AI51" s="33">
        <v>235.8</v>
      </c>
      <c r="AJ51" s="19">
        <v>225.7</v>
      </c>
      <c r="AK51" s="19">
        <v>258.89999999999998</v>
      </c>
    </row>
    <row r="52" spans="1:37" x14ac:dyDescent="0.25">
      <c r="A52" s="9">
        <v>1994</v>
      </c>
      <c r="B52" s="9">
        <v>3</v>
      </c>
      <c r="C52" s="9">
        <v>109.7</v>
      </c>
      <c r="D52" s="9">
        <v>84.36</v>
      </c>
      <c r="E52" s="9">
        <v>89.8</v>
      </c>
      <c r="F52" s="19">
        <v>103.3</v>
      </c>
      <c r="G52" s="9">
        <v>178.5</v>
      </c>
      <c r="H52" s="9">
        <v>112</v>
      </c>
      <c r="I52" s="32">
        <v>74.180000000000007</v>
      </c>
      <c r="J52" s="19">
        <v>72.849999999999994</v>
      </c>
      <c r="K52" s="19">
        <v>115.5</v>
      </c>
      <c r="AA52" s="19">
        <v>1988</v>
      </c>
      <c r="AB52" s="19">
        <v>3</v>
      </c>
      <c r="AC52" s="19">
        <v>97.17</v>
      </c>
      <c r="AD52" s="19">
        <v>73.349999999999994</v>
      </c>
      <c r="AE52" s="19">
        <v>80.95</v>
      </c>
      <c r="AF52" s="19">
        <v>86.58</v>
      </c>
      <c r="AG52" s="19">
        <v>179.5</v>
      </c>
      <c r="AH52" s="19">
        <v>100.6</v>
      </c>
      <c r="AI52" s="33">
        <v>64.790000000000006</v>
      </c>
      <c r="AJ52" s="19">
        <v>60.61</v>
      </c>
      <c r="AK52" s="19">
        <v>117.2</v>
      </c>
    </row>
    <row r="53" spans="1:37" x14ac:dyDescent="0.25">
      <c r="A53" s="9">
        <v>1994</v>
      </c>
      <c r="B53" s="9">
        <v>4</v>
      </c>
      <c r="C53" s="9">
        <v>321.7</v>
      </c>
      <c r="D53" s="9">
        <v>261.8</v>
      </c>
      <c r="E53" s="9">
        <v>270.39999999999998</v>
      </c>
      <c r="F53" s="19">
        <v>279.2</v>
      </c>
      <c r="G53" s="9">
        <v>409.6</v>
      </c>
      <c r="H53" s="9">
        <v>319.7</v>
      </c>
      <c r="I53" s="32">
        <v>232.5</v>
      </c>
      <c r="J53" s="19">
        <v>211.8</v>
      </c>
      <c r="K53" s="19">
        <v>246.5</v>
      </c>
      <c r="AA53" s="19">
        <v>1988</v>
      </c>
      <c r="AB53" s="19">
        <v>4</v>
      </c>
      <c r="AC53" s="19">
        <v>47.59</v>
      </c>
      <c r="AD53" s="19">
        <v>33.92</v>
      </c>
      <c r="AE53" s="19">
        <v>39.950000000000003</v>
      </c>
      <c r="AF53" s="19">
        <v>38.07</v>
      </c>
      <c r="AG53" s="19">
        <v>76.56</v>
      </c>
      <c r="AH53" s="19">
        <v>47.44</v>
      </c>
      <c r="AI53" s="33">
        <v>30.28</v>
      </c>
      <c r="AJ53" s="19">
        <v>25.68</v>
      </c>
      <c r="AK53" s="19">
        <v>39.950000000000003</v>
      </c>
    </row>
    <row r="54" spans="1:37" x14ac:dyDescent="0.25">
      <c r="A54" s="9">
        <v>1994</v>
      </c>
      <c r="B54" s="9">
        <v>5</v>
      </c>
      <c r="C54" s="9">
        <v>52.86</v>
      </c>
      <c r="D54" s="9">
        <v>26.2</v>
      </c>
      <c r="E54" s="9">
        <v>42.69</v>
      </c>
      <c r="F54" s="19">
        <v>35.520000000000003</v>
      </c>
      <c r="G54" s="9">
        <v>84.13</v>
      </c>
      <c r="H54" s="9">
        <v>58.23</v>
      </c>
      <c r="I54" s="32">
        <v>23.98</v>
      </c>
      <c r="J54" s="19">
        <v>19.11</v>
      </c>
      <c r="K54" s="19">
        <v>41.92</v>
      </c>
      <c r="AA54" s="19">
        <v>1988</v>
      </c>
      <c r="AB54" s="19">
        <v>5</v>
      </c>
      <c r="AC54" s="19">
        <v>3.4340000000000002</v>
      </c>
      <c r="AD54" s="19">
        <v>2.3029999999999999</v>
      </c>
      <c r="AE54" s="19">
        <v>3.1659999999999999</v>
      </c>
      <c r="AF54" s="19">
        <v>2.6890000000000001</v>
      </c>
      <c r="AG54" s="19">
        <v>17.21</v>
      </c>
      <c r="AH54" s="19">
        <v>4.9089999999999998</v>
      </c>
      <c r="AI54" s="33">
        <v>2.2200000000000002</v>
      </c>
      <c r="AJ54" s="19">
        <v>2.073</v>
      </c>
      <c r="AK54" s="19">
        <v>10.6</v>
      </c>
    </row>
    <row r="55" spans="1:37" x14ac:dyDescent="0.25">
      <c r="A55" s="9">
        <v>1994</v>
      </c>
      <c r="B55" s="9">
        <v>6</v>
      </c>
      <c r="C55" s="9">
        <v>208.1</v>
      </c>
      <c r="D55" s="9">
        <v>160.19999999999999</v>
      </c>
      <c r="E55" s="9">
        <v>175.6</v>
      </c>
      <c r="F55" s="19">
        <v>168.7</v>
      </c>
      <c r="G55" s="9">
        <v>215.7</v>
      </c>
      <c r="H55" s="9">
        <v>208.5</v>
      </c>
      <c r="I55" s="32">
        <v>143</v>
      </c>
      <c r="J55" s="19">
        <v>121.9</v>
      </c>
      <c r="K55" s="19">
        <v>117.6</v>
      </c>
      <c r="AA55" s="19">
        <v>1988</v>
      </c>
      <c r="AB55" s="19">
        <v>6</v>
      </c>
      <c r="AC55" s="19">
        <v>0.27329999999999999</v>
      </c>
      <c r="AD55" s="19">
        <v>0.26869999999999999</v>
      </c>
      <c r="AE55" s="19">
        <v>0.27250000000000002</v>
      </c>
      <c r="AF55" s="19">
        <v>0.27560000000000001</v>
      </c>
      <c r="AG55" s="19">
        <v>60.15</v>
      </c>
      <c r="AH55" s="19">
        <v>0.28100000000000003</v>
      </c>
      <c r="AI55" s="33">
        <v>0.26850000000000002</v>
      </c>
      <c r="AJ55" s="19">
        <v>0.27179999999999999</v>
      </c>
      <c r="AK55" s="19">
        <v>28.6</v>
      </c>
    </row>
    <row r="56" spans="1:37" x14ac:dyDescent="0.25">
      <c r="A56" s="9">
        <v>1994</v>
      </c>
      <c r="B56" s="9">
        <v>7</v>
      </c>
      <c r="C56" s="9">
        <v>36.93</v>
      </c>
      <c r="D56" s="9">
        <v>22.34</v>
      </c>
      <c r="E56" s="9">
        <v>31.89</v>
      </c>
      <c r="F56" s="19">
        <v>29.3</v>
      </c>
      <c r="G56" s="9">
        <v>147.69999999999999</v>
      </c>
      <c r="H56" s="9">
        <v>39.39</v>
      </c>
      <c r="I56" s="32">
        <v>20.53</v>
      </c>
      <c r="J56" s="19">
        <v>18.440000000000001</v>
      </c>
      <c r="K56" s="19">
        <v>74.91</v>
      </c>
      <c r="AA56" s="19">
        <v>1988</v>
      </c>
      <c r="AB56" s="19">
        <v>7</v>
      </c>
      <c r="AC56" s="19">
        <v>10.87</v>
      </c>
      <c r="AD56" s="19">
        <v>8.4600000000000009</v>
      </c>
      <c r="AE56" s="19">
        <v>9.7469999999999999</v>
      </c>
      <c r="AF56" s="19">
        <v>8.6679999999999993</v>
      </c>
      <c r="AG56" s="19">
        <v>63.68</v>
      </c>
      <c r="AH56" s="19">
        <v>10.92</v>
      </c>
      <c r="AI56" s="33">
        <v>8.1229999999999993</v>
      </c>
      <c r="AJ56" s="19">
        <v>7.3949999999999996</v>
      </c>
      <c r="AK56" s="19">
        <v>34.21</v>
      </c>
    </row>
    <row r="57" spans="1:37" x14ac:dyDescent="0.25">
      <c r="A57" s="9">
        <v>1995</v>
      </c>
      <c r="B57" s="9">
        <v>3</v>
      </c>
      <c r="C57" s="9">
        <v>208.2</v>
      </c>
      <c r="D57" s="9">
        <v>184.3</v>
      </c>
      <c r="E57" s="9">
        <v>177.8</v>
      </c>
      <c r="F57" s="19">
        <v>196.8</v>
      </c>
      <c r="G57" s="9">
        <v>337.3</v>
      </c>
      <c r="H57" s="9">
        <v>212.1</v>
      </c>
      <c r="I57" s="32">
        <v>163.30000000000001</v>
      </c>
      <c r="J57" s="19">
        <v>158.30000000000001</v>
      </c>
      <c r="K57" s="19">
        <v>235.5</v>
      </c>
      <c r="AA57" s="19">
        <v>1988</v>
      </c>
      <c r="AB57" s="19">
        <v>8</v>
      </c>
      <c r="AC57" s="19">
        <v>25.03</v>
      </c>
      <c r="AD57" s="19">
        <v>17.399999999999999</v>
      </c>
      <c r="AE57" s="19">
        <v>20.9</v>
      </c>
      <c r="AF57" s="19">
        <v>19.27</v>
      </c>
      <c r="AG57" s="19">
        <v>22.68</v>
      </c>
      <c r="AH57" s="19">
        <v>24.94</v>
      </c>
      <c r="AI57" s="33">
        <v>16.16</v>
      </c>
      <c r="AJ57" s="19">
        <v>14.54</v>
      </c>
      <c r="AK57" s="19">
        <v>14.06</v>
      </c>
    </row>
    <row r="58" spans="1:37" x14ac:dyDescent="0.25">
      <c r="A58" s="9">
        <v>1995</v>
      </c>
      <c r="B58" s="9">
        <v>4</v>
      </c>
      <c r="C58" s="9">
        <v>384.9</v>
      </c>
      <c r="D58" s="9">
        <v>307.39999999999998</v>
      </c>
      <c r="E58" s="9">
        <v>323.7</v>
      </c>
      <c r="F58" s="19">
        <v>328.5</v>
      </c>
      <c r="G58" s="9">
        <v>452.8</v>
      </c>
      <c r="H58" s="9">
        <v>383.4</v>
      </c>
      <c r="I58" s="32">
        <v>271.7</v>
      </c>
      <c r="J58" s="19">
        <v>243.8</v>
      </c>
      <c r="K58" s="19">
        <v>273.7</v>
      </c>
      <c r="AA58" s="19">
        <v>1988</v>
      </c>
      <c r="AB58" s="19">
        <v>9</v>
      </c>
      <c r="AC58" s="19">
        <v>5.6639999999999997</v>
      </c>
      <c r="AD58" s="19">
        <v>4.18</v>
      </c>
      <c r="AE58" s="19">
        <v>4.944</v>
      </c>
      <c r="AF58" s="19">
        <v>4.5069999999999997</v>
      </c>
      <c r="AG58" s="19">
        <v>14.12</v>
      </c>
      <c r="AH58" s="19">
        <v>5.7619999999999996</v>
      </c>
      <c r="AI58" s="33">
        <v>3.9940000000000002</v>
      </c>
      <c r="AJ58" s="19">
        <v>3.585</v>
      </c>
      <c r="AK58" s="19">
        <v>7.0640000000000001</v>
      </c>
    </row>
    <row r="59" spans="1:37" x14ac:dyDescent="0.25">
      <c r="A59" s="9">
        <v>1995</v>
      </c>
      <c r="B59" s="9">
        <v>5</v>
      </c>
      <c r="C59" s="9">
        <v>415.2</v>
      </c>
      <c r="D59" s="9">
        <v>305.60000000000002</v>
      </c>
      <c r="E59" s="9">
        <v>344.4</v>
      </c>
      <c r="F59" s="19">
        <v>338.5</v>
      </c>
      <c r="G59" s="9">
        <v>471.5</v>
      </c>
      <c r="H59" s="9">
        <v>417.6</v>
      </c>
      <c r="I59" s="32">
        <v>268.89999999999998</v>
      </c>
      <c r="J59" s="19">
        <v>231.9</v>
      </c>
      <c r="K59" s="19">
        <v>254.2</v>
      </c>
      <c r="AA59" s="19">
        <v>1988</v>
      </c>
      <c r="AB59" s="19">
        <v>10</v>
      </c>
      <c r="AC59" s="19">
        <v>28.38</v>
      </c>
      <c r="AD59" s="19">
        <v>22.14</v>
      </c>
      <c r="AE59" s="19">
        <v>23.23</v>
      </c>
      <c r="AF59" s="19">
        <v>20.8</v>
      </c>
      <c r="AG59" s="19">
        <v>30.69</v>
      </c>
      <c r="AH59" s="19">
        <v>28.58</v>
      </c>
      <c r="AI59" s="33">
        <v>19.34</v>
      </c>
      <c r="AJ59" s="19">
        <v>15.12</v>
      </c>
      <c r="AK59" s="19">
        <v>15.23</v>
      </c>
    </row>
    <row r="60" spans="1:37" x14ac:dyDescent="0.25">
      <c r="A60" s="9">
        <v>1995</v>
      </c>
      <c r="B60" s="9">
        <v>6</v>
      </c>
      <c r="C60" s="9">
        <v>297.89999999999998</v>
      </c>
      <c r="D60" s="9">
        <v>200.7</v>
      </c>
      <c r="E60" s="9">
        <v>240</v>
      </c>
      <c r="F60" s="19">
        <v>237.4</v>
      </c>
      <c r="G60" s="9">
        <v>432.8</v>
      </c>
      <c r="H60" s="9">
        <v>300.39999999999998</v>
      </c>
      <c r="I60" s="32">
        <v>177.3</v>
      </c>
      <c r="J60" s="19">
        <v>153</v>
      </c>
      <c r="K60" s="19">
        <v>220.6</v>
      </c>
      <c r="AA60" s="19">
        <v>1988</v>
      </c>
      <c r="AB60" s="19">
        <v>11</v>
      </c>
      <c r="AC60" s="19">
        <v>103.4</v>
      </c>
      <c r="AD60" s="19">
        <v>76.760000000000005</v>
      </c>
      <c r="AE60" s="19">
        <v>78.98</v>
      </c>
      <c r="AF60" s="19">
        <v>80.209999999999994</v>
      </c>
      <c r="AG60" s="19">
        <v>117.4</v>
      </c>
      <c r="AH60" s="19">
        <v>104.7</v>
      </c>
      <c r="AI60" s="33">
        <v>63.57</v>
      </c>
      <c r="AJ60" s="19">
        <v>52</v>
      </c>
      <c r="AK60" s="19">
        <v>55.46</v>
      </c>
    </row>
    <row r="61" spans="1:37" x14ac:dyDescent="0.25">
      <c r="A61" s="9">
        <v>1995</v>
      </c>
      <c r="B61" s="9">
        <v>7</v>
      </c>
      <c r="C61" s="9">
        <v>47.29</v>
      </c>
      <c r="D61" s="9">
        <v>26.67</v>
      </c>
      <c r="E61" s="9">
        <v>38.01</v>
      </c>
      <c r="F61" s="19">
        <v>33.51</v>
      </c>
      <c r="G61" s="9">
        <v>138</v>
      </c>
      <c r="H61" s="9">
        <v>49.39</v>
      </c>
      <c r="I61" s="32">
        <v>23.74</v>
      </c>
      <c r="J61" s="19">
        <v>19.2</v>
      </c>
      <c r="K61" s="19">
        <v>60.21</v>
      </c>
      <c r="AA61" s="19">
        <v>1988</v>
      </c>
      <c r="AB61" s="19">
        <v>12</v>
      </c>
      <c r="AC61" s="19">
        <v>249.6</v>
      </c>
      <c r="AD61" s="19">
        <v>223.8</v>
      </c>
      <c r="AE61" s="19">
        <v>211.7</v>
      </c>
      <c r="AF61" s="19">
        <v>234.3</v>
      </c>
      <c r="AG61" s="19">
        <v>229.2</v>
      </c>
      <c r="AH61" s="19">
        <v>249.6</v>
      </c>
      <c r="AI61" s="33">
        <v>196.6</v>
      </c>
      <c r="AJ61" s="19">
        <v>188.4</v>
      </c>
      <c r="AK61" s="19">
        <v>155</v>
      </c>
    </row>
    <row r="62" spans="1:37" x14ac:dyDescent="0.25">
      <c r="A62" s="9">
        <v>1996</v>
      </c>
      <c r="B62" s="9">
        <v>3</v>
      </c>
      <c r="C62" s="9">
        <v>235.9</v>
      </c>
      <c r="D62" s="9">
        <v>214</v>
      </c>
      <c r="E62" s="9">
        <v>203.2</v>
      </c>
      <c r="F62" s="19">
        <v>221.1</v>
      </c>
      <c r="G62" s="9">
        <v>353.7</v>
      </c>
      <c r="H62" s="9">
        <v>239.1</v>
      </c>
      <c r="I62" s="32">
        <v>190.1</v>
      </c>
      <c r="J62" s="19">
        <v>181.9</v>
      </c>
      <c r="K62" s="19">
        <v>252.6</v>
      </c>
      <c r="AA62" s="19">
        <v>1989</v>
      </c>
      <c r="AB62" s="19">
        <v>1</v>
      </c>
      <c r="AC62" s="19">
        <v>185.7</v>
      </c>
      <c r="AD62" s="19">
        <v>156.5</v>
      </c>
      <c r="AE62" s="19">
        <v>151.1</v>
      </c>
      <c r="AF62" s="19">
        <v>168.2</v>
      </c>
      <c r="AG62" s="19">
        <v>322.89999999999998</v>
      </c>
      <c r="AH62" s="19">
        <v>190.5</v>
      </c>
      <c r="AI62" s="33">
        <v>133.9</v>
      </c>
      <c r="AJ62" s="19">
        <v>126.1</v>
      </c>
      <c r="AK62" s="19">
        <v>218.1</v>
      </c>
    </row>
    <row r="63" spans="1:37" x14ac:dyDescent="0.25">
      <c r="A63" s="9">
        <v>1996</v>
      </c>
      <c r="B63" s="9">
        <v>4</v>
      </c>
      <c r="C63" s="9">
        <v>396.6</v>
      </c>
      <c r="D63" s="9">
        <v>316.7</v>
      </c>
      <c r="E63" s="9">
        <v>330.3</v>
      </c>
      <c r="F63" s="19">
        <v>349.5</v>
      </c>
      <c r="G63" s="9">
        <v>422.3</v>
      </c>
      <c r="H63" s="9">
        <v>395.9</v>
      </c>
      <c r="I63" s="32">
        <v>282</v>
      </c>
      <c r="J63" s="19">
        <v>261.8</v>
      </c>
      <c r="K63" s="19">
        <v>266</v>
      </c>
      <c r="AA63" s="19">
        <v>1989</v>
      </c>
      <c r="AB63" s="19">
        <v>2</v>
      </c>
      <c r="AC63" s="19">
        <v>149.6</v>
      </c>
      <c r="AD63" s="19">
        <v>122.5</v>
      </c>
      <c r="AE63" s="19">
        <v>124.1</v>
      </c>
      <c r="AF63" s="19">
        <v>140.4</v>
      </c>
      <c r="AG63" s="19">
        <v>189.1</v>
      </c>
      <c r="AH63" s="19">
        <v>151.9</v>
      </c>
      <c r="AI63" s="33">
        <v>107.2</v>
      </c>
      <c r="AJ63" s="19">
        <v>104.2</v>
      </c>
      <c r="AK63" s="19">
        <v>125.7</v>
      </c>
    </row>
    <row r="64" spans="1:37" x14ac:dyDescent="0.25">
      <c r="A64" s="9">
        <v>1996</v>
      </c>
      <c r="B64" s="9">
        <v>5</v>
      </c>
      <c r="C64" s="9">
        <v>415.3</v>
      </c>
      <c r="D64" s="9">
        <v>306.3</v>
      </c>
      <c r="E64" s="9">
        <v>343.6</v>
      </c>
      <c r="F64" s="19">
        <v>342.4</v>
      </c>
      <c r="G64" s="9">
        <v>611.5</v>
      </c>
      <c r="H64" s="9">
        <v>417</v>
      </c>
      <c r="I64" s="32">
        <v>273.5</v>
      </c>
      <c r="J64" s="19">
        <v>240.4</v>
      </c>
      <c r="K64" s="19">
        <v>346.7</v>
      </c>
      <c r="AA64" s="19">
        <v>1989</v>
      </c>
      <c r="AB64" s="19">
        <v>3</v>
      </c>
      <c r="AC64" s="19">
        <v>116.2</v>
      </c>
      <c r="AD64" s="19">
        <v>75.760000000000005</v>
      </c>
      <c r="AE64" s="19">
        <v>90.13</v>
      </c>
      <c r="AF64" s="19">
        <v>100</v>
      </c>
      <c r="AG64" s="19">
        <v>167.3</v>
      </c>
      <c r="AH64" s="19">
        <v>118.2</v>
      </c>
      <c r="AI64" s="33">
        <v>64.349999999999994</v>
      </c>
      <c r="AJ64" s="19">
        <v>59.45</v>
      </c>
      <c r="AK64" s="19">
        <v>92.89</v>
      </c>
    </row>
    <row r="65" spans="1:37" x14ac:dyDescent="0.25">
      <c r="A65" s="9">
        <v>1996</v>
      </c>
      <c r="B65" s="9">
        <v>6</v>
      </c>
      <c r="C65" s="9">
        <v>226.9</v>
      </c>
      <c r="D65" s="9">
        <v>138.69999999999999</v>
      </c>
      <c r="E65" s="9">
        <v>184.9</v>
      </c>
      <c r="F65" s="19">
        <v>179.2</v>
      </c>
      <c r="G65" s="9">
        <v>363.6</v>
      </c>
      <c r="H65" s="9">
        <v>228.6</v>
      </c>
      <c r="I65" s="32">
        <v>124</v>
      </c>
      <c r="J65" s="19">
        <v>108.3</v>
      </c>
      <c r="K65" s="19">
        <v>171.7</v>
      </c>
      <c r="AA65" s="19">
        <v>1989</v>
      </c>
      <c r="AB65" s="19">
        <v>4</v>
      </c>
      <c r="AC65" s="19">
        <v>171.2</v>
      </c>
      <c r="AD65" s="19">
        <v>139.80000000000001</v>
      </c>
      <c r="AE65" s="19">
        <v>140.69999999999999</v>
      </c>
      <c r="AF65" s="19">
        <v>140.1</v>
      </c>
      <c r="AG65" s="19">
        <v>235</v>
      </c>
      <c r="AH65" s="19">
        <v>169.9</v>
      </c>
      <c r="AI65" s="33">
        <v>120</v>
      </c>
      <c r="AJ65" s="19">
        <v>104.1</v>
      </c>
      <c r="AK65" s="19">
        <v>131.9</v>
      </c>
    </row>
    <row r="66" spans="1:37" x14ac:dyDescent="0.25">
      <c r="A66" s="9">
        <v>1996</v>
      </c>
      <c r="B66" s="9">
        <v>7</v>
      </c>
      <c r="C66" s="9">
        <v>54.02</v>
      </c>
      <c r="D66" s="9">
        <v>38.28</v>
      </c>
      <c r="E66" s="9">
        <v>46.8</v>
      </c>
      <c r="F66" s="19">
        <v>41.16</v>
      </c>
      <c r="G66" s="9">
        <v>104.5</v>
      </c>
      <c r="H66" s="9">
        <v>55.43</v>
      </c>
      <c r="I66" s="32">
        <v>35.46</v>
      </c>
      <c r="J66" s="19">
        <v>29.88</v>
      </c>
      <c r="K66" s="19">
        <v>50.68</v>
      </c>
      <c r="AA66" s="19">
        <v>1989</v>
      </c>
      <c r="AB66" s="19">
        <v>5</v>
      </c>
      <c r="AC66" s="19">
        <v>646.79999999999995</v>
      </c>
      <c r="AD66" s="19">
        <v>464.2</v>
      </c>
      <c r="AE66" s="19">
        <v>533.1</v>
      </c>
      <c r="AF66" s="19">
        <v>543</v>
      </c>
      <c r="AG66" s="19">
        <v>554.1</v>
      </c>
      <c r="AH66" s="19">
        <v>648.4</v>
      </c>
      <c r="AI66" s="33">
        <v>411.6</v>
      </c>
      <c r="AJ66" s="19">
        <v>372.7</v>
      </c>
      <c r="AK66" s="19">
        <v>313.8</v>
      </c>
    </row>
    <row r="67" spans="1:37" x14ac:dyDescent="0.25">
      <c r="A67" s="9">
        <v>1997</v>
      </c>
      <c r="B67" s="9">
        <v>3</v>
      </c>
      <c r="C67" s="9">
        <v>205.8</v>
      </c>
      <c r="D67" s="9">
        <v>176.4</v>
      </c>
      <c r="E67" s="9">
        <v>175.7</v>
      </c>
      <c r="F67" s="19">
        <v>172.9</v>
      </c>
      <c r="G67" s="9">
        <v>312.89999999999998</v>
      </c>
      <c r="H67" s="9">
        <v>207.1</v>
      </c>
      <c r="I67" s="32">
        <v>157</v>
      </c>
      <c r="J67" s="19">
        <v>136.9</v>
      </c>
      <c r="K67" s="19">
        <v>216</v>
      </c>
      <c r="AA67" s="19">
        <v>1989</v>
      </c>
      <c r="AB67" s="19">
        <v>6</v>
      </c>
      <c r="AC67" s="19">
        <v>369.9</v>
      </c>
      <c r="AD67" s="19">
        <v>247.3</v>
      </c>
      <c r="AE67" s="19">
        <v>304.60000000000002</v>
      </c>
      <c r="AF67" s="19">
        <v>299.2</v>
      </c>
      <c r="AG67" s="19">
        <v>643.5</v>
      </c>
      <c r="AH67" s="19">
        <v>375.3</v>
      </c>
      <c r="AI67" s="33">
        <v>221.1</v>
      </c>
      <c r="AJ67" s="19">
        <v>192.2</v>
      </c>
      <c r="AK67" s="19">
        <v>339.4</v>
      </c>
    </row>
    <row r="68" spans="1:37" x14ac:dyDescent="0.25">
      <c r="A68" s="9">
        <v>1997</v>
      </c>
      <c r="B68" s="9">
        <v>4</v>
      </c>
      <c r="C68" s="9">
        <v>87.74</v>
      </c>
      <c r="D68" s="9">
        <v>63.11</v>
      </c>
      <c r="E68" s="9">
        <v>73.150000000000006</v>
      </c>
      <c r="F68" s="19">
        <v>67.72</v>
      </c>
      <c r="G68" s="9">
        <v>118.2</v>
      </c>
      <c r="H68" s="9">
        <v>88.01</v>
      </c>
      <c r="I68" s="32">
        <v>56.18</v>
      </c>
      <c r="J68" s="19">
        <v>46.94</v>
      </c>
      <c r="K68" s="19">
        <v>69.25</v>
      </c>
      <c r="AA68" s="19">
        <v>1989</v>
      </c>
      <c r="AB68" s="19">
        <v>7</v>
      </c>
      <c r="AC68" s="19">
        <v>22.36</v>
      </c>
      <c r="AD68" s="19">
        <v>14.45</v>
      </c>
      <c r="AE68" s="19">
        <v>19.46</v>
      </c>
      <c r="AF68" s="19">
        <v>16.8</v>
      </c>
      <c r="AG68" s="19">
        <v>95.83</v>
      </c>
      <c r="AH68" s="19">
        <v>23.55</v>
      </c>
      <c r="AI68" s="33">
        <v>13.69</v>
      </c>
      <c r="AJ68" s="19">
        <v>11.77</v>
      </c>
      <c r="AK68" s="19">
        <v>48.65</v>
      </c>
    </row>
    <row r="69" spans="1:37" x14ac:dyDescent="0.25">
      <c r="A69" s="9">
        <v>1997</v>
      </c>
      <c r="B69" s="9">
        <v>5</v>
      </c>
      <c r="C69" s="9">
        <v>778.1</v>
      </c>
      <c r="D69" s="9">
        <v>574.1</v>
      </c>
      <c r="E69" s="9">
        <v>660</v>
      </c>
      <c r="F69" s="19">
        <v>672.1</v>
      </c>
      <c r="G69" s="9">
        <v>834.6</v>
      </c>
      <c r="H69" s="9">
        <v>780.4</v>
      </c>
      <c r="I69" s="32">
        <v>514.6</v>
      </c>
      <c r="J69" s="19">
        <v>472.9</v>
      </c>
      <c r="K69" s="19">
        <v>483.4</v>
      </c>
      <c r="AA69" s="19">
        <v>1989</v>
      </c>
      <c r="AB69" s="19">
        <v>8</v>
      </c>
      <c r="AC69" s="19">
        <v>3.5030000000000001</v>
      </c>
      <c r="AD69" s="19">
        <v>3.1379999999999999</v>
      </c>
      <c r="AE69" s="19">
        <v>3.3959999999999999</v>
      </c>
      <c r="AF69" s="19">
        <v>3.47</v>
      </c>
      <c r="AG69" s="19">
        <v>16.28</v>
      </c>
      <c r="AH69" s="19">
        <v>3.5590000000000002</v>
      </c>
      <c r="AI69" s="33">
        <v>3.1139999999999999</v>
      </c>
      <c r="AJ69" s="19">
        <v>3.2480000000000002</v>
      </c>
      <c r="AK69" s="19">
        <v>9.3710000000000004</v>
      </c>
    </row>
    <row r="70" spans="1:37" x14ac:dyDescent="0.25">
      <c r="A70" s="9">
        <v>1997</v>
      </c>
      <c r="B70" s="9">
        <v>6</v>
      </c>
      <c r="C70" s="9">
        <v>703.4</v>
      </c>
      <c r="D70" s="9">
        <v>495.3</v>
      </c>
      <c r="E70" s="9">
        <v>591.1</v>
      </c>
      <c r="F70" s="19">
        <v>593.9</v>
      </c>
      <c r="G70" s="9">
        <v>918.6</v>
      </c>
      <c r="H70" s="9">
        <v>707</v>
      </c>
      <c r="I70" s="32">
        <v>447.1</v>
      </c>
      <c r="J70" s="19">
        <v>405.1</v>
      </c>
      <c r="K70" s="19">
        <v>513.70000000000005</v>
      </c>
      <c r="AA70" s="19">
        <v>1989</v>
      </c>
      <c r="AB70" s="19">
        <v>9</v>
      </c>
      <c r="AC70" s="19">
        <v>14.02</v>
      </c>
      <c r="AD70" s="19">
        <v>10.68</v>
      </c>
      <c r="AE70" s="19">
        <v>12.36</v>
      </c>
      <c r="AF70" s="19">
        <v>12.01</v>
      </c>
      <c r="AG70" s="19">
        <v>19.989999999999998</v>
      </c>
      <c r="AH70" s="19">
        <v>14.05</v>
      </c>
      <c r="AI70" s="33">
        <v>10.16</v>
      </c>
      <c r="AJ70" s="19">
        <v>9.8089999999999993</v>
      </c>
      <c r="AK70" s="19">
        <v>12.23</v>
      </c>
    </row>
    <row r="71" spans="1:37" x14ac:dyDescent="0.25">
      <c r="A71" s="9">
        <v>1997</v>
      </c>
      <c r="B71" s="9">
        <v>7</v>
      </c>
      <c r="C71" s="9">
        <v>174.7</v>
      </c>
      <c r="D71" s="9">
        <v>139</v>
      </c>
      <c r="E71" s="9">
        <v>144.4</v>
      </c>
      <c r="F71" s="19">
        <v>145.80000000000001</v>
      </c>
      <c r="G71" s="9">
        <v>293.7</v>
      </c>
      <c r="H71" s="9">
        <v>177.6</v>
      </c>
      <c r="I71" s="32">
        <v>124.1</v>
      </c>
      <c r="J71" s="19">
        <v>108.7</v>
      </c>
      <c r="K71" s="19">
        <v>165.5</v>
      </c>
      <c r="AA71" s="19">
        <v>1989</v>
      </c>
      <c r="AB71" s="19">
        <v>10</v>
      </c>
      <c r="AC71" s="19">
        <v>28.5</v>
      </c>
      <c r="AD71" s="19">
        <v>22.63</v>
      </c>
      <c r="AE71" s="19">
        <v>24.43</v>
      </c>
      <c r="AF71" s="19">
        <v>21.08</v>
      </c>
      <c r="AG71" s="19">
        <v>32.58</v>
      </c>
      <c r="AH71" s="19">
        <v>28.49</v>
      </c>
      <c r="AI71" s="33">
        <v>20.27</v>
      </c>
      <c r="AJ71" s="19">
        <v>16.239999999999998</v>
      </c>
      <c r="AK71" s="19">
        <v>17.149999999999999</v>
      </c>
    </row>
    <row r="72" spans="1:37" x14ac:dyDescent="0.25">
      <c r="A72" s="9">
        <v>1998</v>
      </c>
      <c r="B72" s="9">
        <v>3</v>
      </c>
      <c r="C72" s="9">
        <v>211.4</v>
      </c>
      <c r="D72" s="9">
        <v>161.9</v>
      </c>
      <c r="E72" s="9">
        <v>174.5</v>
      </c>
      <c r="F72" s="19">
        <v>175.3</v>
      </c>
      <c r="G72" s="9">
        <v>246.8</v>
      </c>
      <c r="H72" s="9">
        <v>212.1</v>
      </c>
      <c r="I72" s="32">
        <v>143.80000000000001</v>
      </c>
      <c r="J72" s="19">
        <v>125.7</v>
      </c>
      <c r="K72" s="19">
        <v>145.4</v>
      </c>
      <c r="AA72" s="19">
        <v>1989</v>
      </c>
      <c r="AB72" s="19">
        <v>11</v>
      </c>
      <c r="AC72" s="19">
        <v>108.4</v>
      </c>
      <c r="AD72" s="19">
        <v>102.5</v>
      </c>
      <c r="AE72" s="19">
        <v>92.07</v>
      </c>
      <c r="AF72" s="19">
        <v>85.55</v>
      </c>
      <c r="AG72" s="19">
        <v>128.19999999999999</v>
      </c>
      <c r="AH72" s="19">
        <v>109.2</v>
      </c>
      <c r="AI72" s="33">
        <v>89.19</v>
      </c>
      <c r="AJ72" s="19">
        <v>71.33</v>
      </c>
      <c r="AK72" s="19">
        <v>72.34</v>
      </c>
    </row>
    <row r="73" spans="1:37" x14ac:dyDescent="0.25">
      <c r="A73" s="9">
        <v>1998</v>
      </c>
      <c r="B73" s="9">
        <v>4</v>
      </c>
      <c r="C73" s="9">
        <v>357.6</v>
      </c>
      <c r="D73" s="9">
        <v>254.3</v>
      </c>
      <c r="E73" s="9">
        <v>295.10000000000002</v>
      </c>
      <c r="F73" s="19">
        <v>293.7</v>
      </c>
      <c r="G73" s="9">
        <v>413.1</v>
      </c>
      <c r="H73" s="9">
        <v>357.2</v>
      </c>
      <c r="I73" s="32">
        <v>228.2</v>
      </c>
      <c r="J73" s="19">
        <v>201.1</v>
      </c>
      <c r="K73" s="19">
        <v>227.8</v>
      </c>
      <c r="AA73" s="19">
        <v>1989</v>
      </c>
      <c r="AB73" s="19">
        <v>12</v>
      </c>
      <c r="AC73" s="19">
        <v>161.5</v>
      </c>
      <c r="AD73" s="19">
        <v>148</v>
      </c>
      <c r="AE73" s="19">
        <v>137.6</v>
      </c>
      <c r="AF73" s="19">
        <v>147.30000000000001</v>
      </c>
      <c r="AG73" s="19">
        <v>143.69999999999999</v>
      </c>
      <c r="AH73" s="19">
        <v>161.80000000000001</v>
      </c>
      <c r="AI73" s="33">
        <v>130.19999999999999</v>
      </c>
      <c r="AJ73" s="19">
        <v>123.1</v>
      </c>
      <c r="AK73" s="19">
        <v>95.8</v>
      </c>
    </row>
    <row r="74" spans="1:37" x14ac:dyDescent="0.25">
      <c r="A74" s="9">
        <v>1998</v>
      </c>
      <c r="B74" s="9">
        <v>5</v>
      </c>
      <c r="C74" s="9">
        <v>75.91</v>
      </c>
      <c r="D74" s="9">
        <v>39.1</v>
      </c>
      <c r="E74" s="9">
        <v>60.13</v>
      </c>
      <c r="F74" s="19">
        <v>53.63</v>
      </c>
      <c r="G74" s="9">
        <v>115.5</v>
      </c>
      <c r="H74" s="9">
        <v>77.97</v>
      </c>
      <c r="I74" s="32">
        <v>35.200000000000003</v>
      </c>
      <c r="J74" s="19">
        <v>28.69</v>
      </c>
      <c r="K74" s="19">
        <v>51.88</v>
      </c>
      <c r="AA74" s="19">
        <v>1990</v>
      </c>
      <c r="AB74" s="19">
        <v>1</v>
      </c>
      <c r="AC74" s="19">
        <v>152.69999999999999</v>
      </c>
      <c r="AD74" s="19">
        <v>117.5</v>
      </c>
      <c r="AE74" s="19">
        <v>126.3</v>
      </c>
      <c r="AF74" s="19">
        <v>126.7</v>
      </c>
      <c r="AG74" s="19">
        <v>289.39999999999998</v>
      </c>
      <c r="AH74" s="19">
        <v>157</v>
      </c>
      <c r="AI74" s="33">
        <v>103</v>
      </c>
      <c r="AJ74" s="19">
        <v>89.29</v>
      </c>
      <c r="AK74" s="19">
        <v>177.6</v>
      </c>
    </row>
    <row r="75" spans="1:37" x14ac:dyDescent="0.25">
      <c r="A75" s="9">
        <v>1998</v>
      </c>
      <c r="B75" s="9">
        <v>6</v>
      </c>
      <c r="C75" s="9">
        <v>436</v>
      </c>
      <c r="D75" s="9">
        <v>308.39999999999998</v>
      </c>
      <c r="E75" s="9">
        <v>361.1</v>
      </c>
      <c r="F75" s="19">
        <v>368.3</v>
      </c>
      <c r="G75" s="9">
        <v>532.6</v>
      </c>
      <c r="H75" s="9">
        <v>439.7</v>
      </c>
      <c r="I75" s="32">
        <v>273.8</v>
      </c>
      <c r="J75" s="19">
        <v>246.9</v>
      </c>
      <c r="K75" s="19">
        <v>283.10000000000002</v>
      </c>
      <c r="AA75" s="19">
        <v>1990</v>
      </c>
      <c r="AB75" s="19">
        <v>2</v>
      </c>
      <c r="AC75" s="19">
        <v>434.9</v>
      </c>
      <c r="AD75" s="19">
        <v>365.9</v>
      </c>
      <c r="AE75" s="19">
        <v>359.1</v>
      </c>
      <c r="AF75" s="19">
        <v>403.2</v>
      </c>
      <c r="AG75" s="19">
        <v>521.5</v>
      </c>
      <c r="AH75" s="19">
        <v>437.9</v>
      </c>
      <c r="AI75" s="33">
        <v>318.7</v>
      </c>
      <c r="AJ75" s="19">
        <v>304.10000000000002</v>
      </c>
      <c r="AK75" s="19">
        <v>339.1</v>
      </c>
    </row>
    <row r="76" spans="1:37" x14ac:dyDescent="0.25">
      <c r="A76" s="9">
        <v>1998</v>
      </c>
      <c r="B76" s="9">
        <v>7</v>
      </c>
      <c r="C76" s="9">
        <v>190.6</v>
      </c>
      <c r="D76" s="9">
        <v>133</v>
      </c>
      <c r="E76" s="9">
        <v>158.5</v>
      </c>
      <c r="F76" s="19">
        <v>154.9</v>
      </c>
      <c r="G76" s="9">
        <v>308.3</v>
      </c>
      <c r="H76" s="9">
        <v>193.6</v>
      </c>
      <c r="I76" s="32">
        <v>118.7</v>
      </c>
      <c r="J76" s="19">
        <v>103.4</v>
      </c>
      <c r="K76" s="19">
        <v>164.5</v>
      </c>
      <c r="AA76" s="19">
        <v>1990</v>
      </c>
      <c r="AB76" s="19">
        <v>3</v>
      </c>
      <c r="AC76" s="19">
        <v>56.69</v>
      </c>
      <c r="AD76" s="19">
        <v>41.4</v>
      </c>
      <c r="AE76" s="19">
        <v>46.58</v>
      </c>
      <c r="AF76" s="19">
        <v>51.38</v>
      </c>
      <c r="AG76" s="19">
        <v>149.19999999999999</v>
      </c>
      <c r="AH76" s="19">
        <v>59.95</v>
      </c>
      <c r="AI76" s="33">
        <v>36.979999999999997</v>
      </c>
      <c r="AJ76" s="19">
        <v>35.590000000000003</v>
      </c>
      <c r="AK76" s="19">
        <v>92.4</v>
      </c>
    </row>
    <row r="77" spans="1:37" x14ac:dyDescent="0.25">
      <c r="A77" s="9">
        <v>1999</v>
      </c>
      <c r="B77" s="9">
        <v>3</v>
      </c>
      <c r="C77" s="9">
        <v>169.7</v>
      </c>
      <c r="D77" s="9">
        <v>139.69999999999999</v>
      </c>
      <c r="E77" s="9">
        <v>140.80000000000001</v>
      </c>
      <c r="F77" s="19">
        <v>162.4</v>
      </c>
      <c r="G77" s="9">
        <v>246.5</v>
      </c>
      <c r="H77" s="9">
        <v>171.8</v>
      </c>
      <c r="I77" s="32">
        <v>121.2</v>
      </c>
      <c r="J77" s="19">
        <v>119.5</v>
      </c>
      <c r="K77" s="19">
        <v>167.6</v>
      </c>
      <c r="AA77" s="19">
        <v>1990</v>
      </c>
      <c r="AB77" s="19">
        <v>4</v>
      </c>
      <c r="AC77" s="19">
        <v>235.1</v>
      </c>
      <c r="AD77" s="19">
        <v>197.3</v>
      </c>
      <c r="AE77" s="19">
        <v>197.2</v>
      </c>
      <c r="AF77" s="19">
        <v>205.2</v>
      </c>
      <c r="AG77" s="19">
        <v>303.7</v>
      </c>
      <c r="AH77" s="19">
        <v>234.3</v>
      </c>
      <c r="AI77" s="33">
        <v>176.1</v>
      </c>
      <c r="AJ77" s="19">
        <v>160</v>
      </c>
      <c r="AK77" s="19">
        <v>183.6</v>
      </c>
    </row>
    <row r="78" spans="1:37" x14ac:dyDescent="0.25">
      <c r="A78" s="9">
        <v>1999</v>
      </c>
      <c r="B78" s="9">
        <v>4</v>
      </c>
      <c r="C78" s="9">
        <v>350</v>
      </c>
      <c r="D78" s="9">
        <v>285.8</v>
      </c>
      <c r="E78" s="9">
        <v>290.8</v>
      </c>
      <c r="F78" s="19">
        <v>302.60000000000002</v>
      </c>
      <c r="G78" s="9">
        <v>455</v>
      </c>
      <c r="H78" s="9">
        <v>349.6</v>
      </c>
      <c r="I78" s="32">
        <v>249.1</v>
      </c>
      <c r="J78" s="19">
        <v>225.6</v>
      </c>
      <c r="K78" s="19">
        <v>276.89999999999998</v>
      </c>
      <c r="AA78" s="19">
        <v>1990</v>
      </c>
      <c r="AB78" s="19">
        <v>5</v>
      </c>
      <c r="AC78" s="19">
        <v>536.5</v>
      </c>
      <c r="AD78" s="19">
        <v>405.2</v>
      </c>
      <c r="AE78" s="19">
        <v>446.1</v>
      </c>
      <c r="AF78" s="19">
        <v>460.3</v>
      </c>
      <c r="AG78" s="19">
        <v>688</v>
      </c>
      <c r="AH78" s="19">
        <v>542.29999999999995</v>
      </c>
      <c r="AI78" s="33">
        <v>367.3</v>
      </c>
      <c r="AJ78" s="19">
        <v>329.6</v>
      </c>
      <c r="AK78" s="19">
        <v>398</v>
      </c>
    </row>
    <row r="79" spans="1:37" x14ac:dyDescent="0.25">
      <c r="A79" s="9">
        <v>1999</v>
      </c>
      <c r="B79" s="9">
        <v>5</v>
      </c>
      <c r="C79" s="9">
        <v>67.349999999999994</v>
      </c>
      <c r="D79" s="9">
        <v>46.65</v>
      </c>
      <c r="E79" s="9">
        <v>54.81</v>
      </c>
      <c r="F79" s="19">
        <v>51.25</v>
      </c>
      <c r="G79" s="9">
        <v>114.1</v>
      </c>
      <c r="H79" s="9">
        <v>68.58</v>
      </c>
      <c r="I79" s="32">
        <v>40.93</v>
      </c>
      <c r="J79" s="19">
        <v>33.270000000000003</v>
      </c>
      <c r="K79" s="19">
        <v>58.02</v>
      </c>
      <c r="AA79" s="19">
        <v>1990</v>
      </c>
      <c r="AB79" s="19">
        <v>6</v>
      </c>
      <c r="AC79" s="19">
        <v>300.10000000000002</v>
      </c>
      <c r="AD79" s="19">
        <v>206.6</v>
      </c>
      <c r="AE79" s="19">
        <v>237.3</v>
      </c>
      <c r="AF79" s="19">
        <v>248.3</v>
      </c>
      <c r="AG79" s="19">
        <v>490</v>
      </c>
      <c r="AH79" s="19">
        <v>304.39999999999998</v>
      </c>
      <c r="AI79" s="33">
        <v>183</v>
      </c>
      <c r="AJ79" s="19">
        <v>160</v>
      </c>
      <c r="AK79" s="19">
        <v>250.8</v>
      </c>
    </row>
    <row r="80" spans="1:37" x14ac:dyDescent="0.25">
      <c r="A80" s="9">
        <v>1999</v>
      </c>
      <c r="B80" s="9">
        <v>6</v>
      </c>
      <c r="C80" s="9">
        <v>110.1</v>
      </c>
      <c r="D80" s="9">
        <v>66.83</v>
      </c>
      <c r="E80" s="9">
        <v>88.14</v>
      </c>
      <c r="F80" s="19">
        <v>81.14</v>
      </c>
      <c r="G80" s="9">
        <v>142</v>
      </c>
      <c r="H80" s="9">
        <v>111.9</v>
      </c>
      <c r="I80" s="32">
        <v>58.57</v>
      </c>
      <c r="J80" s="19">
        <v>48.31</v>
      </c>
      <c r="K80" s="19">
        <v>66.44</v>
      </c>
      <c r="AA80" s="19">
        <v>1990</v>
      </c>
      <c r="AB80" s="19">
        <v>7</v>
      </c>
      <c r="AC80" s="19">
        <v>318.5</v>
      </c>
      <c r="AD80" s="19">
        <v>247.3</v>
      </c>
      <c r="AE80" s="19">
        <v>270.89999999999998</v>
      </c>
      <c r="AF80" s="19">
        <v>269.89999999999998</v>
      </c>
      <c r="AG80" s="19">
        <v>476.7</v>
      </c>
      <c r="AH80" s="19">
        <v>323.39999999999998</v>
      </c>
      <c r="AI80" s="33">
        <v>221.2</v>
      </c>
      <c r="AJ80" s="19">
        <v>199.4</v>
      </c>
      <c r="AK80" s="19">
        <v>273.2</v>
      </c>
    </row>
    <row r="81" spans="1:37" x14ac:dyDescent="0.25">
      <c r="A81" s="9">
        <v>1999</v>
      </c>
      <c r="B81" s="9">
        <v>7</v>
      </c>
      <c r="C81" s="9">
        <v>92.87</v>
      </c>
      <c r="D81" s="9">
        <v>58.24</v>
      </c>
      <c r="E81" s="9">
        <v>74.09</v>
      </c>
      <c r="F81" s="19">
        <v>67.989999999999995</v>
      </c>
      <c r="G81" s="9">
        <v>115.5</v>
      </c>
      <c r="H81" s="9">
        <v>94.17</v>
      </c>
      <c r="I81" s="32">
        <v>52.37</v>
      </c>
      <c r="J81" s="19">
        <v>43.11</v>
      </c>
      <c r="K81" s="19">
        <v>53.56</v>
      </c>
      <c r="AA81" s="19">
        <v>1990</v>
      </c>
      <c r="AB81" s="19">
        <v>8</v>
      </c>
      <c r="AC81" s="19">
        <v>118.5</v>
      </c>
      <c r="AD81" s="19">
        <v>91.89</v>
      </c>
      <c r="AE81" s="19">
        <v>100.4</v>
      </c>
      <c r="AF81" s="19">
        <v>97.56</v>
      </c>
      <c r="AG81" s="19">
        <v>225.8</v>
      </c>
      <c r="AH81" s="19">
        <v>122</v>
      </c>
      <c r="AI81" s="33">
        <v>82.34</v>
      </c>
      <c r="AJ81" s="19">
        <v>72.010000000000005</v>
      </c>
      <c r="AK81" s="19">
        <v>132.1</v>
      </c>
    </row>
    <row r="82" spans="1:37" x14ac:dyDescent="0.25">
      <c r="A82" s="9">
        <v>2000</v>
      </c>
      <c r="B82" s="9">
        <v>3</v>
      </c>
      <c r="C82" s="9">
        <v>62.79</v>
      </c>
      <c r="D82" s="9">
        <v>42.27</v>
      </c>
      <c r="E82" s="9">
        <v>49.96</v>
      </c>
      <c r="F82" s="19">
        <v>48.2</v>
      </c>
      <c r="G82" s="9">
        <v>131.80000000000001</v>
      </c>
      <c r="H82" s="9">
        <v>64.77</v>
      </c>
      <c r="I82" s="32">
        <v>36.75</v>
      </c>
      <c r="J82" s="19">
        <v>31.07</v>
      </c>
      <c r="K82" s="19">
        <v>78.55</v>
      </c>
      <c r="AA82" s="19">
        <v>1990</v>
      </c>
      <c r="AB82" s="19">
        <v>9</v>
      </c>
      <c r="AC82" s="19">
        <v>250.1</v>
      </c>
      <c r="AD82" s="19">
        <v>215.1</v>
      </c>
      <c r="AE82" s="19">
        <v>215.1</v>
      </c>
      <c r="AF82" s="19">
        <v>204.4</v>
      </c>
      <c r="AG82" s="19">
        <v>306</v>
      </c>
      <c r="AH82" s="19">
        <v>253.9</v>
      </c>
      <c r="AI82" s="33">
        <v>193.8</v>
      </c>
      <c r="AJ82" s="19">
        <v>169.2</v>
      </c>
      <c r="AK82" s="19">
        <v>201.9</v>
      </c>
    </row>
    <row r="83" spans="1:37" x14ac:dyDescent="0.25">
      <c r="A83" s="9">
        <v>2000</v>
      </c>
      <c r="B83" s="9">
        <v>4</v>
      </c>
      <c r="C83" s="9">
        <v>347.5</v>
      </c>
      <c r="D83" s="9">
        <v>285</v>
      </c>
      <c r="E83" s="9">
        <v>293.7</v>
      </c>
      <c r="F83" s="19">
        <v>307.8</v>
      </c>
      <c r="G83" s="9">
        <v>412.8</v>
      </c>
      <c r="H83" s="9">
        <v>345.8</v>
      </c>
      <c r="I83" s="32">
        <v>257.60000000000002</v>
      </c>
      <c r="J83" s="19">
        <v>239.9</v>
      </c>
      <c r="K83" s="19">
        <v>266.60000000000002</v>
      </c>
      <c r="AA83" s="19">
        <v>1990</v>
      </c>
      <c r="AB83" s="19">
        <v>10</v>
      </c>
      <c r="AC83" s="19">
        <v>188.3</v>
      </c>
      <c r="AD83" s="19">
        <v>152</v>
      </c>
      <c r="AE83" s="19">
        <v>155</v>
      </c>
      <c r="AF83" s="19">
        <v>169.1</v>
      </c>
      <c r="AG83" s="19">
        <v>235.2</v>
      </c>
      <c r="AH83" s="19">
        <v>191.2</v>
      </c>
      <c r="AI83" s="33">
        <v>133</v>
      </c>
      <c r="AJ83" s="19">
        <v>124.5</v>
      </c>
      <c r="AK83" s="19">
        <v>146.6</v>
      </c>
    </row>
    <row r="84" spans="1:37" x14ac:dyDescent="0.25">
      <c r="A84" s="9">
        <v>2000</v>
      </c>
      <c r="B84" s="9">
        <v>5</v>
      </c>
      <c r="C84" s="9">
        <v>430</v>
      </c>
      <c r="D84" s="9">
        <v>322.39999999999998</v>
      </c>
      <c r="E84" s="9">
        <v>352.7</v>
      </c>
      <c r="F84" s="19">
        <v>368.5</v>
      </c>
      <c r="G84" s="9">
        <v>508.3</v>
      </c>
      <c r="H84" s="9">
        <v>435.9</v>
      </c>
      <c r="I84" s="32">
        <v>287.2</v>
      </c>
      <c r="J84" s="19">
        <v>257.2</v>
      </c>
      <c r="K84" s="19">
        <v>291.10000000000002</v>
      </c>
      <c r="AA84" s="19">
        <v>1990</v>
      </c>
      <c r="AB84" s="19">
        <v>11</v>
      </c>
      <c r="AC84" s="19">
        <v>85.06</v>
      </c>
      <c r="AD84" s="19">
        <v>67.97</v>
      </c>
      <c r="AE84" s="19">
        <v>70.55</v>
      </c>
      <c r="AF84" s="19">
        <v>67.03</v>
      </c>
      <c r="AG84" s="19">
        <v>108.4</v>
      </c>
      <c r="AH84" s="19">
        <v>86.59</v>
      </c>
      <c r="AI84" s="33">
        <v>59.41</v>
      </c>
      <c r="AJ84" s="19">
        <v>49.39</v>
      </c>
      <c r="AK84" s="19">
        <v>61.45</v>
      </c>
    </row>
    <row r="85" spans="1:37" x14ac:dyDescent="0.25">
      <c r="A85" s="9">
        <v>2000</v>
      </c>
      <c r="B85" s="9">
        <v>6</v>
      </c>
      <c r="C85" s="9">
        <v>530.6</v>
      </c>
      <c r="D85" s="9">
        <v>420.4</v>
      </c>
      <c r="E85" s="9">
        <v>442.1</v>
      </c>
      <c r="F85" s="19">
        <v>455.7</v>
      </c>
      <c r="G85" s="9">
        <v>772.3</v>
      </c>
      <c r="H85" s="9">
        <v>536.6</v>
      </c>
      <c r="I85" s="32">
        <v>376.1</v>
      </c>
      <c r="J85" s="19">
        <v>337.9</v>
      </c>
      <c r="K85" s="19">
        <v>460.8</v>
      </c>
      <c r="AA85" s="19">
        <v>1990</v>
      </c>
      <c r="AB85" s="19">
        <v>12</v>
      </c>
      <c r="AC85" s="19">
        <v>965.3</v>
      </c>
      <c r="AD85" s="19">
        <v>909.9</v>
      </c>
      <c r="AE85" s="19">
        <v>836.2</v>
      </c>
      <c r="AF85" s="19">
        <v>887.7</v>
      </c>
      <c r="AG85" s="19">
        <v>912.5</v>
      </c>
      <c r="AH85" s="19">
        <v>965.1</v>
      </c>
      <c r="AI85" s="33">
        <v>805.1</v>
      </c>
      <c r="AJ85" s="19">
        <v>753.2</v>
      </c>
      <c r="AK85" s="19">
        <v>654.79999999999995</v>
      </c>
    </row>
    <row r="86" spans="1:37" x14ac:dyDescent="0.25">
      <c r="A86" s="9">
        <v>2000</v>
      </c>
      <c r="B86" s="9">
        <v>7</v>
      </c>
      <c r="C86" s="9">
        <v>176.7</v>
      </c>
      <c r="D86" s="9">
        <v>144.80000000000001</v>
      </c>
      <c r="E86" s="9">
        <v>150.6</v>
      </c>
      <c r="F86" s="19">
        <v>144.6</v>
      </c>
      <c r="G86" s="9">
        <v>277.39999999999998</v>
      </c>
      <c r="H86" s="9">
        <v>179.4</v>
      </c>
      <c r="I86" s="32">
        <v>129.9</v>
      </c>
      <c r="J86" s="19">
        <v>113.1</v>
      </c>
      <c r="K86" s="19">
        <v>166.6</v>
      </c>
      <c r="AA86" s="19">
        <v>1991</v>
      </c>
      <c r="AB86" s="19">
        <v>1</v>
      </c>
      <c r="AC86" s="19">
        <v>207.4</v>
      </c>
      <c r="AD86" s="19">
        <v>186.7</v>
      </c>
      <c r="AE86" s="19">
        <v>179.8</v>
      </c>
      <c r="AF86" s="19">
        <v>199.8</v>
      </c>
      <c r="AG86" s="19">
        <v>344.8</v>
      </c>
      <c r="AH86" s="19">
        <v>208.7</v>
      </c>
      <c r="AI86" s="33">
        <v>167.2</v>
      </c>
      <c r="AJ86" s="19">
        <v>164.5</v>
      </c>
      <c r="AK86" s="19">
        <v>274.39999999999998</v>
      </c>
    </row>
    <row r="87" spans="1:37" x14ac:dyDescent="0.25">
      <c r="A87" s="9">
        <v>2001</v>
      </c>
      <c r="B87" s="9">
        <v>3</v>
      </c>
      <c r="C87" s="9">
        <v>48.57</v>
      </c>
      <c r="D87" s="9">
        <v>34.32</v>
      </c>
      <c r="E87" s="9">
        <v>39.229999999999997</v>
      </c>
      <c r="F87" s="19">
        <v>39.270000000000003</v>
      </c>
      <c r="G87" s="9">
        <v>84.53</v>
      </c>
      <c r="H87" s="9">
        <v>49.84</v>
      </c>
      <c r="I87" s="32">
        <v>30.27</v>
      </c>
      <c r="J87" s="19">
        <v>26.25</v>
      </c>
      <c r="K87" s="19">
        <v>50.56</v>
      </c>
      <c r="AA87" s="19">
        <v>1991</v>
      </c>
      <c r="AB87" s="19">
        <v>2</v>
      </c>
      <c r="AC87" s="19">
        <v>233.7</v>
      </c>
      <c r="AD87" s="19">
        <v>201.6</v>
      </c>
      <c r="AE87" s="19">
        <v>199.5</v>
      </c>
      <c r="AF87" s="19">
        <v>224.5</v>
      </c>
      <c r="AG87" s="19">
        <v>310</v>
      </c>
      <c r="AH87" s="19">
        <v>235.5</v>
      </c>
      <c r="AI87" s="33">
        <v>178.9</v>
      </c>
      <c r="AJ87" s="19">
        <v>175.7</v>
      </c>
      <c r="AK87" s="19">
        <v>232.4</v>
      </c>
    </row>
    <row r="88" spans="1:37" x14ac:dyDescent="0.25">
      <c r="A88" s="9">
        <v>2001</v>
      </c>
      <c r="B88" s="9">
        <v>4</v>
      </c>
      <c r="C88" s="9">
        <v>306.5</v>
      </c>
      <c r="D88" s="9">
        <v>257.2</v>
      </c>
      <c r="E88" s="9">
        <v>259.5</v>
      </c>
      <c r="F88" s="19">
        <v>256.89999999999998</v>
      </c>
      <c r="G88" s="9">
        <v>342</v>
      </c>
      <c r="H88" s="9">
        <v>304.3</v>
      </c>
      <c r="I88" s="32">
        <v>226.2</v>
      </c>
      <c r="J88" s="19">
        <v>199.3</v>
      </c>
      <c r="K88" s="19">
        <v>213.8</v>
      </c>
      <c r="AA88" s="19">
        <v>1991</v>
      </c>
      <c r="AB88" s="19">
        <v>3</v>
      </c>
      <c r="AC88" s="19">
        <v>77.040000000000006</v>
      </c>
      <c r="AD88" s="19">
        <v>57.04</v>
      </c>
      <c r="AE88" s="19">
        <v>65.2</v>
      </c>
      <c r="AF88" s="19">
        <v>63.09</v>
      </c>
      <c r="AG88" s="19">
        <v>119.5</v>
      </c>
      <c r="AH88" s="19">
        <v>78.08</v>
      </c>
      <c r="AI88" s="33">
        <v>51.15</v>
      </c>
      <c r="AJ88" s="19">
        <v>45.02</v>
      </c>
      <c r="AK88" s="19">
        <v>76.97</v>
      </c>
    </row>
    <row r="89" spans="1:37" x14ac:dyDescent="0.25">
      <c r="A89" s="9">
        <v>2001</v>
      </c>
      <c r="B89" s="9">
        <v>5</v>
      </c>
      <c r="C89" s="9">
        <v>268.3</v>
      </c>
      <c r="D89" s="9">
        <v>213.9</v>
      </c>
      <c r="E89" s="9">
        <v>223.3</v>
      </c>
      <c r="F89" s="19">
        <v>215.9</v>
      </c>
      <c r="G89" s="9">
        <v>298.3</v>
      </c>
      <c r="H89" s="9">
        <v>272.5</v>
      </c>
      <c r="I89" s="32">
        <v>186.5</v>
      </c>
      <c r="J89" s="19">
        <v>156.9</v>
      </c>
      <c r="K89" s="19">
        <v>169</v>
      </c>
      <c r="AA89" s="19">
        <v>1991</v>
      </c>
      <c r="AB89" s="19">
        <v>4</v>
      </c>
      <c r="AC89" s="19">
        <v>184.5</v>
      </c>
      <c r="AD89" s="19">
        <v>140.9</v>
      </c>
      <c r="AE89" s="19">
        <v>155.9</v>
      </c>
      <c r="AF89" s="19">
        <v>150.80000000000001</v>
      </c>
      <c r="AG89" s="19">
        <v>216.6</v>
      </c>
      <c r="AH89" s="19">
        <v>184.9</v>
      </c>
      <c r="AI89" s="33">
        <v>124.2</v>
      </c>
      <c r="AJ89" s="19">
        <v>109</v>
      </c>
      <c r="AK89" s="19">
        <v>128</v>
      </c>
    </row>
    <row r="90" spans="1:37" x14ac:dyDescent="0.25">
      <c r="A90" s="9">
        <v>2001</v>
      </c>
      <c r="B90" s="9">
        <v>6</v>
      </c>
      <c r="C90" s="9">
        <v>82.94</v>
      </c>
      <c r="D90" s="9">
        <v>55.79</v>
      </c>
      <c r="E90" s="9">
        <v>68.819999999999993</v>
      </c>
      <c r="F90" s="19">
        <v>61.21</v>
      </c>
      <c r="G90" s="9">
        <v>147.9</v>
      </c>
      <c r="H90" s="9">
        <v>85.14</v>
      </c>
      <c r="I90" s="32">
        <v>49.37</v>
      </c>
      <c r="J90" s="19">
        <v>39.83</v>
      </c>
      <c r="K90" s="19">
        <v>73.03</v>
      </c>
      <c r="AA90" s="19">
        <v>1991</v>
      </c>
      <c r="AB90" s="19">
        <v>5</v>
      </c>
      <c r="AC90" s="19">
        <v>194.4</v>
      </c>
      <c r="AD90" s="19">
        <v>138.80000000000001</v>
      </c>
      <c r="AE90" s="19">
        <v>158.9</v>
      </c>
      <c r="AF90" s="19">
        <v>152.30000000000001</v>
      </c>
      <c r="AG90" s="19">
        <v>220.1</v>
      </c>
      <c r="AH90" s="19">
        <v>196.8</v>
      </c>
      <c r="AI90" s="33">
        <v>121.1</v>
      </c>
      <c r="AJ90" s="19">
        <v>102.4</v>
      </c>
      <c r="AK90" s="19">
        <v>118.2</v>
      </c>
    </row>
    <row r="91" spans="1:37" x14ac:dyDescent="0.25">
      <c r="A91" s="9">
        <v>2001</v>
      </c>
      <c r="B91" s="9">
        <v>7</v>
      </c>
      <c r="C91" s="9">
        <v>40.159999999999997</v>
      </c>
      <c r="D91" s="9">
        <v>28.61</v>
      </c>
      <c r="E91" s="9">
        <v>33.270000000000003</v>
      </c>
      <c r="F91" s="19">
        <v>30.6</v>
      </c>
      <c r="G91" s="9">
        <v>55.77</v>
      </c>
      <c r="H91" s="9">
        <v>40.04</v>
      </c>
      <c r="I91" s="32">
        <v>25.98</v>
      </c>
      <c r="J91" s="19">
        <v>21.5</v>
      </c>
      <c r="K91" s="19">
        <v>28.69</v>
      </c>
      <c r="AA91" s="19">
        <v>1991</v>
      </c>
      <c r="AB91" s="19">
        <v>6</v>
      </c>
      <c r="AC91" s="19">
        <v>82.84</v>
      </c>
      <c r="AD91" s="19">
        <v>52.52</v>
      </c>
      <c r="AE91" s="19">
        <v>67.06</v>
      </c>
      <c r="AF91" s="19">
        <v>66.56</v>
      </c>
      <c r="AG91" s="19">
        <v>142.19999999999999</v>
      </c>
      <c r="AH91" s="19">
        <v>84.05</v>
      </c>
      <c r="AI91" s="33">
        <v>45.92</v>
      </c>
      <c r="AJ91" s="19">
        <v>41.37</v>
      </c>
      <c r="AK91" s="19">
        <v>72.44</v>
      </c>
    </row>
    <row r="92" spans="1:37" x14ac:dyDescent="0.25">
      <c r="A92" s="9">
        <v>2002</v>
      </c>
      <c r="B92" s="9">
        <v>3</v>
      </c>
      <c r="C92" s="9">
        <v>225.2</v>
      </c>
      <c r="D92" s="9">
        <v>191.9</v>
      </c>
      <c r="E92" s="9">
        <v>187.7</v>
      </c>
      <c r="F92" s="19">
        <v>199.7</v>
      </c>
      <c r="G92" s="9">
        <v>261.7</v>
      </c>
      <c r="H92" s="9">
        <v>226</v>
      </c>
      <c r="I92" s="32">
        <v>168.9</v>
      </c>
      <c r="J92" s="19">
        <v>155.4</v>
      </c>
      <c r="K92" s="19">
        <v>168.8</v>
      </c>
      <c r="AA92" s="19">
        <v>1991</v>
      </c>
      <c r="AB92" s="19">
        <v>7</v>
      </c>
      <c r="AC92" s="19">
        <v>6.62</v>
      </c>
      <c r="AD92" s="19">
        <v>5.7560000000000002</v>
      </c>
      <c r="AE92" s="19">
        <v>6.4059999999999997</v>
      </c>
      <c r="AF92" s="19">
        <v>6.0019999999999998</v>
      </c>
      <c r="AG92" s="19">
        <v>67.37</v>
      </c>
      <c r="AH92" s="19">
        <v>6.97</v>
      </c>
      <c r="AI92" s="33">
        <v>5.6890000000000001</v>
      </c>
      <c r="AJ92" s="19">
        <v>5.4930000000000003</v>
      </c>
      <c r="AK92" s="19">
        <v>38.840000000000003</v>
      </c>
    </row>
    <row r="93" spans="1:37" x14ac:dyDescent="0.25">
      <c r="A93" s="9">
        <v>2002</v>
      </c>
      <c r="B93" s="9">
        <v>4</v>
      </c>
      <c r="C93" s="9">
        <v>355.3</v>
      </c>
      <c r="D93" s="9">
        <v>268.5</v>
      </c>
      <c r="E93" s="9">
        <v>293.60000000000002</v>
      </c>
      <c r="F93" s="19">
        <v>296.10000000000002</v>
      </c>
      <c r="G93" s="9">
        <v>470.7</v>
      </c>
      <c r="H93" s="9">
        <v>354.4</v>
      </c>
      <c r="I93" s="32">
        <v>239.1</v>
      </c>
      <c r="J93" s="19">
        <v>208.4</v>
      </c>
      <c r="K93" s="19">
        <v>269.5</v>
      </c>
      <c r="AA93" s="19">
        <v>1991</v>
      </c>
      <c r="AB93" s="19">
        <v>8</v>
      </c>
      <c r="AC93" s="19">
        <v>53.85</v>
      </c>
      <c r="AD93" s="19">
        <v>39.04</v>
      </c>
      <c r="AE93" s="19">
        <v>44.65</v>
      </c>
      <c r="AF93" s="19">
        <v>41.63</v>
      </c>
      <c r="AG93" s="19">
        <v>75.680000000000007</v>
      </c>
      <c r="AH93" s="19">
        <v>54.1</v>
      </c>
      <c r="AI93" s="33">
        <v>35.71</v>
      </c>
      <c r="AJ93" s="19">
        <v>31.28</v>
      </c>
      <c r="AK93" s="19">
        <v>44.55</v>
      </c>
    </row>
    <row r="94" spans="1:37" x14ac:dyDescent="0.25">
      <c r="A94" s="9">
        <v>2002</v>
      </c>
      <c r="B94" s="9">
        <v>5</v>
      </c>
      <c r="C94" s="9">
        <v>544.70000000000005</v>
      </c>
      <c r="D94" s="9">
        <v>369.3</v>
      </c>
      <c r="E94" s="9">
        <v>442.6</v>
      </c>
      <c r="F94" s="19">
        <v>449.4</v>
      </c>
      <c r="G94" s="9">
        <v>634.20000000000005</v>
      </c>
      <c r="H94" s="9">
        <v>545.79999999999995</v>
      </c>
      <c r="I94" s="32">
        <v>331.5</v>
      </c>
      <c r="J94" s="19">
        <v>291.7</v>
      </c>
      <c r="K94" s="19">
        <v>332.9</v>
      </c>
      <c r="AA94" s="19">
        <v>1991</v>
      </c>
      <c r="AB94" s="19">
        <v>9</v>
      </c>
      <c r="AC94" s="19">
        <v>62.58</v>
      </c>
      <c r="AD94" s="19">
        <v>47.99</v>
      </c>
      <c r="AE94" s="19">
        <v>50.36</v>
      </c>
      <c r="AF94" s="19">
        <v>47.86</v>
      </c>
      <c r="AG94" s="19">
        <v>93.45</v>
      </c>
      <c r="AH94" s="19">
        <v>62.74</v>
      </c>
      <c r="AI94" s="33">
        <v>42.26</v>
      </c>
      <c r="AJ94" s="19">
        <v>33.32</v>
      </c>
      <c r="AK94" s="19">
        <v>45.97</v>
      </c>
    </row>
    <row r="95" spans="1:37" x14ac:dyDescent="0.25">
      <c r="A95" s="9">
        <v>2002</v>
      </c>
      <c r="B95" s="9">
        <v>6</v>
      </c>
      <c r="C95" s="9">
        <v>270.60000000000002</v>
      </c>
      <c r="D95" s="9">
        <v>160.9</v>
      </c>
      <c r="E95" s="9">
        <v>217.4</v>
      </c>
      <c r="F95" s="19">
        <v>219.5</v>
      </c>
      <c r="G95" s="9">
        <v>446.6</v>
      </c>
      <c r="H95" s="9">
        <v>273.39999999999998</v>
      </c>
      <c r="I95" s="32">
        <v>145.1</v>
      </c>
      <c r="J95" s="19">
        <v>127.8</v>
      </c>
      <c r="K95" s="19">
        <v>205.4</v>
      </c>
      <c r="AA95" s="19">
        <v>1991</v>
      </c>
      <c r="AB95" s="19">
        <v>10</v>
      </c>
      <c r="AC95" s="19">
        <v>48.42</v>
      </c>
      <c r="AD95" s="19">
        <v>38.479999999999997</v>
      </c>
      <c r="AE95" s="19">
        <v>40.479999999999997</v>
      </c>
      <c r="AF95" s="19">
        <v>34.979999999999997</v>
      </c>
      <c r="AG95" s="19">
        <v>48.05</v>
      </c>
      <c r="AH95" s="19">
        <v>48.4</v>
      </c>
      <c r="AI95" s="33">
        <v>34.03</v>
      </c>
      <c r="AJ95" s="19">
        <v>26.61</v>
      </c>
      <c r="AK95" s="19">
        <v>27.65</v>
      </c>
    </row>
    <row r="96" spans="1:37" x14ac:dyDescent="0.25">
      <c r="A96" s="9">
        <v>2002</v>
      </c>
      <c r="B96" s="9">
        <v>7</v>
      </c>
      <c r="C96" s="9">
        <v>4.125</v>
      </c>
      <c r="D96" s="9">
        <v>3.9990000000000001</v>
      </c>
      <c r="E96" s="9">
        <v>4.0679999999999996</v>
      </c>
      <c r="F96" s="19">
        <v>4.165</v>
      </c>
      <c r="G96" s="9">
        <v>69.25</v>
      </c>
      <c r="H96" s="9">
        <v>6.6509999999999998</v>
      </c>
      <c r="I96" s="32">
        <v>3.9860000000000002</v>
      </c>
      <c r="J96" s="19">
        <v>4.0609999999999999</v>
      </c>
      <c r="K96" s="19">
        <v>27.59</v>
      </c>
      <c r="AA96" s="19">
        <v>1991</v>
      </c>
      <c r="AB96" s="19">
        <v>11</v>
      </c>
      <c r="AC96" s="19">
        <v>8.1920000000000002</v>
      </c>
      <c r="AD96" s="19">
        <v>6.7160000000000002</v>
      </c>
      <c r="AE96" s="19">
        <v>7.2969999999999997</v>
      </c>
      <c r="AF96" s="19">
        <v>6.96</v>
      </c>
      <c r="AG96" s="19">
        <v>21.25</v>
      </c>
      <c r="AH96" s="19">
        <v>9.2149999999999999</v>
      </c>
      <c r="AI96" s="33">
        <v>6.28</v>
      </c>
      <c r="AJ96" s="19">
        <v>5.7809999999999997</v>
      </c>
      <c r="AK96" s="19">
        <v>12.03</v>
      </c>
    </row>
    <row r="97" spans="1:37" x14ac:dyDescent="0.25">
      <c r="A97" s="9">
        <v>2003</v>
      </c>
      <c r="B97" s="9">
        <v>3</v>
      </c>
      <c r="C97" s="9">
        <v>334</v>
      </c>
      <c r="D97" s="9">
        <v>291</v>
      </c>
      <c r="E97" s="9">
        <v>282.8</v>
      </c>
      <c r="F97" s="19">
        <v>315.60000000000002</v>
      </c>
      <c r="G97" s="9">
        <v>433.8</v>
      </c>
      <c r="H97" s="9">
        <v>337</v>
      </c>
      <c r="I97" s="32">
        <v>257.10000000000002</v>
      </c>
      <c r="J97" s="19">
        <v>250.1</v>
      </c>
      <c r="K97" s="19">
        <v>303.89999999999998</v>
      </c>
      <c r="AA97" s="19">
        <v>1991</v>
      </c>
      <c r="AB97" s="19">
        <v>12</v>
      </c>
      <c r="AC97" s="19">
        <v>55.44</v>
      </c>
      <c r="AD97" s="19">
        <v>38.06</v>
      </c>
      <c r="AE97" s="19">
        <v>44.18</v>
      </c>
      <c r="AF97" s="19">
        <v>42.31</v>
      </c>
      <c r="AG97" s="19">
        <v>62.87</v>
      </c>
      <c r="AH97" s="19">
        <v>55.97</v>
      </c>
      <c r="AI97" s="33">
        <v>32.56</v>
      </c>
      <c r="AJ97" s="19">
        <v>26.76</v>
      </c>
      <c r="AK97" s="19">
        <v>30.57</v>
      </c>
    </row>
    <row r="98" spans="1:37" x14ac:dyDescent="0.25">
      <c r="A98" s="9">
        <v>2003</v>
      </c>
      <c r="B98" s="9">
        <v>4</v>
      </c>
      <c r="C98" s="9">
        <v>167.2</v>
      </c>
      <c r="D98" s="9">
        <v>148.30000000000001</v>
      </c>
      <c r="E98" s="9">
        <v>142.30000000000001</v>
      </c>
      <c r="F98" s="19">
        <v>150.19999999999999</v>
      </c>
      <c r="G98" s="9">
        <v>255.2</v>
      </c>
      <c r="H98" s="9">
        <v>166.6</v>
      </c>
      <c r="I98" s="32">
        <v>130.9</v>
      </c>
      <c r="J98" s="19">
        <v>122.5</v>
      </c>
      <c r="K98" s="19">
        <v>167.4</v>
      </c>
      <c r="AA98" s="19">
        <v>1992</v>
      </c>
      <c r="AB98" s="19">
        <v>1</v>
      </c>
      <c r="AC98" s="19">
        <v>181.6</v>
      </c>
      <c r="AD98" s="19">
        <v>142.4</v>
      </c>
      <c r="AE98" s="19">
        <v>148.69999999999999</v>
      </c>
      <c r="AF98" s="19">
        <v>160.6</v>
      </c>
      <c r="AG98" s="19">
        <v>196.5</v>
      </c>
      <c r="AH98" s="19">
        <v>181.8</v>
      </c>
      <c r="AI98" s="33">
        <v>124.1</v>
      </c>
      <c r="AJ98" s="19">
        <v>114.9</v>
      </c>
      <c r="AK98" s="19">
        <v>115.7</v>
      </c>
    </row>
    <row r="99" spans="1:37" x14ac:dyDescent="0.25">
      <c r="A99" s="9">
        <v>2003</v>
      </c>
      <c r="B99" s="9">
        <v>5</v>
      </c>
      <c r="C99" s="9">
        <v>404.1</v>
      </c>
      <c r="D99" s="9">
        <v>295.60000000000002</v>
      </c>
      <c r="E99" s="9">
        <v>330.8</v>
      </c>
      <c r="F99" s="19">
        <v>333.5</v>
      </c>
      <c r="G99" s="9">
        <v>459.7</v>
      </c>
      <c r="H99" s="9">
        <v>408.4</v>
      </c>
      <c r="I99" s="32">
        <v>259.10000000000002</v>
      </c>
      <c r="J99" s="19">
        <v>225.2</v>
      </c>
      <c r="K99" s="19">
        <v>255.4</v>
      </c>
      <c r="AA99" s="19">
        <v>1992</v>
      </c>
      <c r="AB99" s="19">
        <v>2</v>
      </c>
      <c r="AC99" s="19">
        <v>134</v>
      </c>
      <c r="AD99" s="19">
        <v>108.8</v>
      </c>
      <c r="AE99" s="19">
        <v>112.1</v>
      </c>
      <c r="AF99" s="19">
        <v>121.6</v>
      </c>
      <c r="AG99" s="19">
        <v>204.5</v>
      </c>
      <c r="AH99" s="19">
        <v>136.6</v>
      </c>
      <c r="AI99" s="33">
        <v>95.53</v>
      </c>
      <c r="AJ99" s="19">
        <v>89.95</v>
      </c>
      <c r="AK99" s="19">
        <v>125.4</v>
      </c>
    </row>
    <row r="100" spans="1:37" x14ac:dyDescent="0.25">
      <c r="A100" s="9">
        <v>2003</v>
      </c>
      <c r="B100" s="9">
        <v>6</v>
      </c>
      <c r="C100" s="9">
        <v>330.3</v>
      </c>
      <c r="D100" s="9">
        <v>254.2</v>
      </c>
      <c r="E100" s="9">
        <v>271.60000000000002</v>
      </c>
      <c r="F100" s="19">
        <v>273.89999999999998</v>
      </c>
      <c r="G100" s="9">
        <v>438.9</v>
      </c>
      <c r="H100" s="9">
        <v>332.9</v>
      </c>
      <c r="I100" s="32">
        <v>225.3</v>
      </c>
      <c r="J100" s="19">
        <v>197.7</v>
      </c>
      <c r="K100" s="19">
        <v>242.4</v>
      </c>
      <c r="AA100" s="19">
        <v>1992</v>
      </c>
      <c r="AB100" s="19">
        <v>3</v>
      </c>
      <c r="AC100" s="19">
        <v>157.5</v>
      </c>
      <c r="AD100" s="19">
        <v>120.9</v>
      </c>
      <c r="AE100" s="19">
        <v>129</v>
      </c>
      <c r="AF100" s="19">
        <v>144.69999999999999</v>
      </c>
      <c r="AG100" s="19">
        <v>192.1</v>
      </c>
      <c r="AH100" s="19">
        <v>158.69999999999999</v>
      </c>
      <c r="AI100" s="33">
        <v>105.7</v>
      </c>
      <c r="AJ100" s="19">
        <v>101.6</v>
      </c>
      <c r="AK100" s="19">
        <v>116.7</v>
      </c>
    </row>
    <row r="101" spans="1:37" x14ac:dyDescent="0.25">
      <c r="A101" s="9">
        <v>2003</v>
      </c>
      <c r="B101" s="9">
        <v>7</v>
      </c>
      <c r="C101" s="9">
        <v>592.6</v>
      </c>
      <c r="D101" s="9">
        <v>479.3</v>
      </c>
      <c r="E101" s="9">
        <v>488.7</v>
      </c>
      <c r="F101" s="19">
        <v>496.6</v>
      </c>
      <c r="G101" s="9">
        <v>716</v>
      </c>
      <c r="H101" s="9">
        <v>595.4</v>
      </c>
      <c r="I101" s="32">
        <v>420.9</v>
      </c>
      <c r="J101" s="19">
        <v>369.4</v>
      </c>
      <c r="K101" s="19">
        <v>421.2</v>
      </c>
      <c r="AA101" s="19">
        <v>1992</v>
      </c>
      <c r="AB101" s="19">
        <v>4</v>
      </c>
      <c r="AC101" s="19">
        <v>213.7</v>
      </c>
      <c r="AD101" s="19">
        <v>155</v>
      </c>
      <c r="AE101" s="19">
        <v>172</v>
      </c>
      <c r="AF101" s="19">
        <v>178.2</v>
      </c>
      <c r="AG101" s="19">
        <v>263.3</v>
      </c>
      <c r="AH101" s="19">
        <v>212.2</v>
      </c>
      <c r="AI101" s="33">
        <v>136.9</v>
      </c>
      <c r="AJ101" s="19">
        <v>123.1</v>
      </c>
      <c r="AK101" s="19">
        <v>147.69999999999999</v>
      </c>
    </row>
    <row r="102" spans="1:37" x14ac:dyDescent="0.25">
      <c r="A102" s="9">
        <v>2004</v>
      </c>
      <c r="B102" s="9">
        <v>3</v>
      </c>
      <c r="C102" s="9">
        <v>207.9</v>
      </c>
      <c r="D102" s="9">
        <v>166.2</v>
      </c>
      <c r="E102" s="9">
        <v>172.6</v>
      </c>
      <c r="F102" s="19">
        <v>171</v>
      </c>
      <c r="G102" s="9">
        <v>255.4</v>
      </c>
      <c r="H102" s="9">
        <v>209.5</v>
      </c>
      <c r="I102" s="32">
        <v>146.5</v>
      </c>
      <c r="J102" s="19">
        <v>126.6</v>
      </c>
      <c r="K102" s="19">
        <v>151.6</v>
      </c>
      <c r="AA102" s="19">
        <v>1992</v>
      </c>
      <c r="AB102" s="19">
        <v>5</v>
      </c>
      <c r="AC102" s="19">
        <v>198</v>
      </c>
      <c r="AD102" s="19">
        <v>137</v>
      </c>
      <c r="AE102" s="19">
        <v>158.30000000000001</v>
      </c>
      <c r="AF102" s="19">
        <v>160.5</v>
      </c>
      <c r="AG102" s="19">
        <v>230.8</v>
      </c>
      <c r="AH102" s="19">
        <v>202.5</v>
      </c>
      <c r="AI102" s="33">
        <v>123</v>
      </c>
      <c r="AJ102" s="19">
        <v>107.1</v>
      </c>
      <c r="AK102" s="19">
        <v>120.6</v>
      </c>
    </row>
    <row r="103" spans="1:37" x14ac:dyDescent="0.25">
      <c r="A103" s="9">
        <v>2004</v>
      </c>
      <c r="B103" s="9">
        <v>4</v>
      </c>
      <c r="C103" s="9">
        <v>122.7</v>
      </c>
      <c r="D103" s="9">
        <v>81.44</v>
      </c>
      <c r="E103" s="9">
        <v>98.62</v>
      </c>
      <c r="F103" s="19">
        <v>96.83</v>
      </c>
      <c r="G103" s="9">
        <v>183.1</v>
      </c>
      <c r="H103" s="9">
        <v>122.6</v>
      </c>
      <c r="I103" s="32">
        <v>72.12</v>
      </c>
      <c r="J103" s="19">
        <v>59.77</v>
      </c>
      <c r="K103" s="19">
        <v>92.96</v>
      </c>
      <c r="AA103" s="19">
        <v>1992</v>
      </c>
      <c r="AB103" s="19">
        <v>6</v>
      </c>
      <c r="AC103" s="19">
        <v>210.6</v>
      </c>
      <c r="AD103" s="19">
        <v>145.9</v>
      </c>
      <c r="AE103" s="19">
        <v>172.1</v>
      </c>
      <c r="AF103" s="19">
        <v>174.7</v>
      </c>
      <c r="AG103" s="19">
        <v>304.5</v>
      </c>
      <c r="AH103" s="19">
        <v>213.6</v>
      </c>
      <c r="AI103" s="33">
        <v>130.9</v>
      </c>
      <c r="AJ103" s="19">
        <v>117.4</v>
      </c>
      <c r="AK103" s="19">
        <v>156.5</v>
      </c>
    </row>
    <row r="104" spans="1:37" x14ac:dyDescent="0.25">
      <c r="A104" s="9">
        <v>2004</v>
      </c>
      <c r="B104" s="9">
        <v>5</v>
      </c>
      <c r="C104" s="9">
        <v>820.8</v>
      </c>
      <c r="D104" s="9">
        <v>561.79999999999995</v>
      </c>
      <c r="E104" s="9">
        <v>675.7</v>
      </c>
      <c r="F104" s="19">
        <v>682.2</v>
      </c>
      <c r="G104" s="9">
        <v>882.2</v>
      </c>
      <c r="H104" s="9">
        <v>816.6</v>
      </c>
      <c r="I104" s="32">
        <v>512.29999999999995</v>
      </c>
      <c r="J104" s="19">
        <v>456</v>
      </c>
      <c r="K104" s="19">
        <v>471.4</v>
      </c>
      <c r="AA104" s="19">
        <v>1992</v>
      </c>
      <c r="AB104" s="19">
        <v>7</v>
      </c>
      <c r="AC104" s="19">
        <v>512.9</v>
      </c>
      <c r="AD104" s="19">
        <v>386.6</v>
      </c>
      <c r="AE104" s="19">
        <v>424</v>
      </c>
      <c r="AF104" s="19">
        <v>438.4</v>
      </c>
      <c r="AG104" s="19">
        <v>634.79999999999995</v>
      </c>
      <c r="AH104" s="19">
        <v>515.5</v>
      </c>
      <c r="AI104" s="33">
        <v>340.2</v>
      </c>
      <c r="AJ104" s="19">
        <v>309.5</v>
      </c>
      <c r="AK104" s="19">
        <v>355.7</v>
      </c>
    </row>
    <row r="105" spans="1:37" x14ac:dyDescent="0.25">
      <c r="A105" s="9">
        <v>2004</v>
      </c>
      <c r="B105" s="9">
        <v>6</v>
      </c>
      <c r="C105" s="9">
        <v>414.7</v>
      </c>
      <c r="D105" s="9">
        <v>318.39999999999998</v>
      </c>
      <c r="E105" s="9">
        <v>346.9</v>
      </c>
      <c r="F105" s="19">
        <v>350.6</v>
      </c>
      <c r="G105" s="9">
        <v>652.20000000000005</v>
      </c>
      <c r="H105" s="9">
        <v>414.3</v>
      </c>
      <c r="I105" s="32">
        <v>284.39999999999998</v>
      </c>
      <c r="J105" s="19">
        <v>252.9</v>
      </c>
      <c r="K105" s="19">
        <v>368.8</v>
      </c>
      <c r="AA105" s="19">
        <v>1992</v>
      </c>
      <c r="AB105" s="19">
        <v>8</v>
      </c>
      <c r="AC105" s="19">
        <v>128.1</v>
      </c>
      <c r="AD105" s="19">
        <v>96.22</v>
      </c>
      <c r="AE105" s="19">
        <v>108</v>
      </c>
      <c r="AF105" s="19">
        <v>101.2</v>
      </c>
      <c r="AG105" s="19">
        <v>252.7</v>
      </c>
      <c r="AH105" s="19">
        <v>132.80000000000001</v>
      </c>
      <c r="AI105" s="33">
        <v>86.12</v>
      </c>
      <c r="AJ105" s="19">
        <v>72.959999999999994</v>
      </c>
      <c r="AK105" s="19">
        <v>144</v>
      </c>
    </row>
    <row r="106" spans="1:37" x14ac:dyDescent="0.25">
      <c r="A106" s="9">
        <v>2004</v>
      </c>
      <c r="B106" s="9">
        <v>7</v>
      </c>
      <c r="C106" s="9">
        <v>47.32</v>
      </c>
      <c r="D106" s="9">
        <v>37.61</v>
      </c>
      <c r="E106" s="9">
        <v>40.99</v>
      </c>
      <c r="F106" s="19">
        <v>36.58</v>
      </c>
      <c r="G106" s="9">
        <v>103.3</v>
      </c>
      <c r="H106" s="9">
        <v>49.34</v>
      </c>
      <c r="I106" s="32">
        <v>34.200000000000003</v>
      </c>
      <c r="J106" s="19">
        <v>28.48</v>
      </c>
      <c r="K106" s="19">
        <v>57.8</v>
      </c>
      <c r="AA106" s="19">
        <v>1992</v>
      </c>
      <c r="AB106" s="19">
        <v>9</v>
      </c>
      <c r="AC106" s="19">
        <v>338.6</v>
      </c>
      <c r="AD106" s="19">
        <v>290.3</v>
      </c>
      <c r="AE106" s="19">
        <v>285.7</v>
      </c>
      <c r="AF106" s="19">
        <v>297.7</v>
      </c>
      <c r="AG106" s="19">
        <v>436.2</v>
      </c>
      <c r="AH106" s="19">
        <v>342.3</v>
      </c>
      <c r="AI106" s="33">
        <v>255.5</v>
      </c>
      <c r="AJ106" s="19">
        <v>233.5</v>
      </c>
      <c r="AK106" s="19">
        <v>278.7</v>
      </c>
    </row>
    <row r="107" spans="1:37" x14ac:dyDescent="0.25">
      <c r="A107" s="9">
        <v>2005</v>
      </c>
      <c r="B107" s="9">
        <v>3</v>
      </c>
      <c r="C107" s="9">
        <v>75.92</v>
      </c>
      <c r="D107" s="9">
        <v>58.51</v>
      </c>
      <c r="E107" s="9">
        <v>64.040000000000006</v>
      </c>
      <c r="F107" s="19">
        <v>69.03</v>
      </c>
      <c r="G107" s="9">
        <v>107.1</v>
      </c>
      <c r="H107" s="9">
        <v>76.67</v>
      </c>
      <c r="I107" s="32">
        <v>52.13</v>
      </c>
      <c r="J107" s="19">
        <v>49.58</v>
      </c>
      <c r="K107" s="19">
        <v>70.680000000000007</v>
      </c>
      <c r="AA107" s="19">
        <v>1992</v>
      </c>
      <c r="AB107" s="19">
        <v>10</v>
      </c>
      <c r="AC107" s="19">
        <v>100.9</v>
      </c>
      <c r="AD107" s="19">
        <v>84.45</v>
      </c>
      <c r="AE107" s="19">
        <v>83.11</v>
      </c>
      <c r="AF107" s="19">
        <v>83.92</v>
      </c>
      <c r="AG107" s="19">
        <v>138.4</v>
      </c>
      <c r="AH107" s="19">
        <v>102.9</v>
      </c>
      <c r="AI107" s="33">
        <v>73.83</v>
      </c>
      <c r="AJ107" s="19">
        <v>64.86</v>
      </c>
      <c r="AK107" s="19">
        <v>85.69</v>
      </c>
    </row>
    <row r="108" spans="1:37" x14ac:dyDescent="0.25">
      <c r="A108" s="9">
        <v>2005</v>
      </c>
      <c r="B108" s="9">
        <v>4</v>
      </c>
      <c r="C108" s="9">
        <v>467.1</v>
      </c>
      <c r="D108" s="9">
        <v>414</v>
      </c>
      <c r="E108" s="9">
        <v>399.8</v>
      </c>
      <c r="F108" s="19">
        <v>404.6</v>
      </c>
      <c r="G108" s="9">
        <v>548.20000000000005</v>
      </c>
      <c r="H108" s="9">
        <v>468.9</v>
      </c>
      <c r="I108" s="32">
        <v>365.3</v>
      </c>
      <c r="J108" s="19">
        <v>323.7</v>
      </c>
      <c r="K108" s="19">
        <v>361.4</v>
      </c>
      <c r="AA108" s="19">
        <v>1992</v>
      </c>
      <c r="AB108" s="19">
        <v>11</v>
      </c>
      <c r="AC108" s="19">
        <v>604</v>
      </c>
      <c r="AD108" s="19">
        <v>560</v>
      </c>
      <c r="AE108" s="19">
        <v>520.4</v>
      </c>
      <c r="AF108" s="19">
        <v>535.5</v>
      </c>
      <c r="AG108" s="19">
        <v>606.20000000000005</v>
      </c>
      <c r="AH108" s="19">
        <v>605.20000000000005</v>
      </c>
      <c r="AI108" s="33">
        <v>493.5</v>
      </c>
      <c r="AJ108" s="19">
        <v>449.4</v>
      </c>
      <c r="AK108" s="19">
        <v>428.8</v>
      </c>
    </row>
    <row r="109" spans="1:37" x14ac:dyDescent="0.25">
      <c r="A109" s="9">
        <v>2005</v>
      </c>
      <c r="B109" s="9">
        <v>5</v>
      </c>
      <c r="C109" s="9">
        <v>59.03</v>
      </c>
      <c r="D109" s="9">
        <v>35.22</v>
      </c>
      <c r="E109" s="9">
        <v>48.78</v>
      </c>
      <c r="F109" s="19">
        <v>40.82</v>
      </c>
      <c r="G109" s="9">
        <v>93.93</v>
      </c>
      <c r="H109" s="9">
        <v>60.34</v>
      </c>
      <c r="I109" s="32">
        <v>31.16</v>
      </c>
      <c r="J109" s="19">
        <v>24.06</v>
      </c>
      <c r="K109" s="19">
        <v>49.53</v>
      </c>
      <c r="AA109" s="19">
        <v>1992</v>
      </c>
      <c r="AB109" s="19">
        <v>12</v>
      </c>
      <c r="AC109" s="19">
        <v>181.3</v>
      </c>
      <c r="AD109" s="19">
        <v>165.7</v>
      </c>
      <c r="AE109" s="19">
        <v>154.6</v>
      </c>
      <c r="AF109" s="19">
        <v>163.6</v>
      </c>
      <c r="AG109" s="19">
        <v>212.5</v>
      </c>
      <c r="AH109" s="19">
        <v>182.9</v>
      </c>
      <c r="AI109" s="33">
        <v>144</v>
      </c>
      <c r="AJ109" s="19">
        <v>132.30000000000001</v>
      </c>
      <c r="AK109" s="19">
        <v>148.80000000000001</v>
      </c>
    </row>
    <row r="110" spans="1:37" x14ac:dyDescent="0.25">
      <c r="A110" s="9">
        <v>2005</v>
      </c>
      <c r="B110" s="9">
        <v>6</v>
      </c>
      <c r="C110" s="9">
        <v>4.2560000000000002</v>
      </c>
      <c r="D110" s="9">
        <v>3.004</v>
      </c>
      <c r="E110" s="9">
        <v>3.8660000000000001</v>
      </c>
      <c r="F110" s="19">
        <v>3.2970000000000002</v>
      </c>
      <c r="G110" s="9">
        <v>121.2</v>
      </c>
      <c r="H110" s="9">
        <v>7.5789999999999997</v>
      </c>
      <c r="I110" s="32">
        <v>2.8650000000000002</v>
      </c>
      <c r="J110" s="19">
        <v>2.5110000000000001</v>
      </c>
      <c r="K110" s="19">
        <v>62.37</v>
      </c>
      <c r="AA110" s="19">
        <v>1993</v>
      </c>
      <c r="AB110" s="19">
        <v>1</v>
      </c>
      <c r="AC110" s="19">
        <v>483.4</v>
      </c>
      <c r="AD110" s="19">
        <v>440.9</v>
      </c>
      <c r="AE110" s="19">
        <v>416.1</v>
      </c>
      <c r="AF110" s="19">
        <v>445.6</v>
      </c>
      <c r="AG110" s="19">
        <v>614.6</v>
      </c>
      <c r="AH110" s="19">
        <v>486</v>
      </c>
      <c r="AI110" s="33">
        <v>387.3</v>
      </c>
      <c r="AJ110" s="19">
        <v>362.6</v>
      </c>
      <c r="AK110" s="19">
        <v>446</v>
      </c>
    </row>
    <row r="111" spans="1:37" x14ac:dyDescent="0.25">
      <c r="A111" s="9">
        <v>2005</v>
      </c>
      <c r="B111" s="9">
        <v>7</v>
      </c>
      <c r="C111" s="9">
        <v>441.1</v>
      </c>
      <c r="D111" s="9">
        <v>349.8</v>
      </c>
      <c r="E111" s="9">
        <v>357.6</v>
      </c>
      <c r="F111" s="19">
        <v>359.1</v>
      </c>
      <c r="G111" s="9">
        <v>514.5</v>
      </c>
      <c r="H111" s="9">
        <v>442.3</v>
      </c>
      <c r="I111" s="32">
        <v>305.2</v>
      </c>
      <c r="J111" s="19">
        <v>263.39999999999998</v>
      </c>
      <c r="K111" s="19">
        <v>303.3</v>
      </c>
      <c r="AA111" s="19">
        <v>1993</v>
      </c>
      <c r="AB111" s="19">
        <v>2</v>
      </c>
      <c r="AC111" s="19">
        <v>70.81</v>
      </c>
      <c r="AD111" s="19">
        <v>58.21</v>
      </c>
      <c r="AE111" s="19">
        <v>59.46</v>
      </c>
      <c r="AF111" s="19">
        <v>67.48</v>
      </c>
      <c r="AG111" s="19">
        <v>121.1</v>
      </c>
      <c r="AH111" s="19">
        <v>72.67</v>
      </c>
      <c r="AI111" s="33">
        <v>51.6</v>
      </c>
      <c r="AJ111" s="19">
        <v>50.52</v>
      </c>
      <c r="AK111" s="19">
        <v>86.28</v>
      </c>
    </row>
    <row r="112" spans="1:37" x14ac:dyDescent="0.25">
      <c r="A112" s="9">
        <v>2006</v>
      </c>
      <c r="B112" s="9">
        <v>3</v>
      </c>
      <c r="C112" s="9">
        <v>53.64</v>
      </c>
      <c r="D112" s="9">
        <v>34.39</v>
      </c>
      <c r="E112" s="9">
        <v>43.5</v>
      </c>
      <c r="F112" s="19">
        <v>44.81</v>
      </c>
      <c r="G112" s="9">
        <v>82.66</v>
      </c>
      <c r="H112" s="9">
        <v>54.32</v>
      </c>
      <c r="I112" s="32">
        <v>30.11</v>
      </c>
      <c r="J112" s="19">
        <v>27.42</v>
      </c>
      <c r="K112" s="19">
        <v>49.47</v>
      </c>
      <c r="AA112" s="19">
        <v>1993</v>
      </c>
      <c r="AB112" s="19">
        <v>3</v>
      </c>
      <c r="AC112" s="19">
        <v>524.1</v>
      </c>
      <c r="AD112" s="19">
        <v>451.8</v>
      </c>
      <c r="AE112" s="19">
        <v>450.3</v>
      </c>
      <c r="AF112" s="19">
        <v>508.5</v>
      </c>
      <c r="AG112" s="19">
        <v>668</v>
      </c>
      <c r="AH112" s="19">
        <v>527.70000000000005</v>
      </c>
      <c r="AI112" s="33">
        <v>400.6</v>
      </c>
      <c r="AJ112" s="19">
        <v>397.5</v>
      </c>
      <c r="AK112" s="19">
        <v>481.5</v>
      </c>
    </row>
    <row r="113" spans="1:37" x14ac:dyDescent="0.25">
      <c r="A113" s="9">
        <v>2006</v>
      </c>
      <c r="B113" s="9">
        <v>4</v>
      </c>
      <c r="C113" s="9">
        <v>87.61</v>
      </c>
      <c r="D113" s="9">
        <v>52.31</v>
      </c>
      <c r="E113" s="9">
        <v>69.180000000000007</v>
      </c>
      <c r="F113" s="19">
        <v>62.59</v>
      </c>
      <c r="G113" s="9">
        <v>106.8</v>
      </c>
      <c r="H113" s="9">
        <v>87.52</v>
      </c>
      <c r="I113" s="32">
        <v>46.1</v>
      </c>
      <c r="J113" s="19">
        <v>37.54</v>
      </c>
      <c r="K113" s="19">
        <v>51.8</v>
      </c>
      <c r="AA113" s="19">
        <v>1993</v>
      </c>
      <c r="AB113" s="19">
        <v>4</v>
      </c>
      <c r="AC113" s="19">
        <v>298.7</v>
      </c>
      <c r="AD113" s="19">
        <v>244.7</v>
      </c>
      <c r="AE113" s="19">
        <v>254</v>
      </c>
      <c r="AF113" s="19">
        <v>249.7</v>
      </c>
      <c r="AG113" s="19">
        <v>385.9</v>
      </c>
      <c r="AH113" s="19">
        <v>298</v>
      </c>
      <c r="AI113" s="33">
        <v>217</v>
      </c>
      <c r="AJ113" s="19">
        <v>189.8</v>
      </c>
      <c r="AK113" s="19">
        <v>238.1</v>
      </c>
    </row>
    <row r="114" spans="1:37" x14ac:dyDescent="0.25">
      <c r="A114" s="9">
        <v>2006</v>
      </c>
      <c r="B114" s="9">
        <v>5</v>
      </c>
      <c r="C114" s="9">
        <v>514.79999999999995</v>
      </c>
      <c r="D114" s="9">
        <v>352.8</v>
      </c>
      <c r="E114" s="9">
        <v>417.4</v>
      </c>
      <c r="F114" s="19">
        <v>425.5</v>
      </c>
      <c r="G114" s="9">
        <v>538.20000000000005</v>
      </c>
      <c r="H114" s="9">
        <v>516.70000000000005</v>
      </c>
      <c r="I114" s="32">
        <v>313.60000000000002</v>
      </c>
      <c r="J114" s="19">
        <v>276.5</v>
      </c>
      <c r="K114" s="19">
        <v>290.8</v>
      </c>
      <c r="AA114" s="19">
        <v>1993</v>
      </c>
      <c r="AB114" s="19">
        <v>5</v>
      </c>
      <c r="AC114" s="19">
        <v>35.479999999999997</v>
      </c>
      <c r="AD114" s="19">
        <v>20.89</v>
      </c>
      <c r="AE114" s="19">
        <v>28.99</v>
      </c>
      <c r="AF114" s="19">
        <v>24.12</v>
      </c>
      <c r="AG114" s="19">
        <v>77.03</v>
      </c>
      <c r="AH114" s="19">
        <v>37.07</v>
      </c>
      <c r="AI114" s="33">
        <v>18.579999999999998</v>
      </c>
      <c r="AJ114" s="19">
        <v>14.76</v>
      </c>
      <c r="AK114" s="19">
        <v>42.59</v>
      </c>
    </row>
    <row r="115" spans="1:37" x14ac:dyDescent="0.25">
      <c r="A115" s="9">
        <v>2006</v>
      </c>
      <c r="B115" s="9">
        <v>6</v>
      </c>
      <c r="C115" s="9">
        <v>728.5</v>
      </c>
      <c r="D115" s="9">
        <v>513.5</v>
      </c>
      <c r="E115" s="9">
        <v>603.79999999999995</v>
      </c>
      <c r="F115" s="19">
        <v>624.20000000000005</v>
      </c>
      <c r="G115" s="9">
        <v>864</v>
      </c>
      <c r="H115" s="9">
        <v>718</v>
      </c>
      <c r="I115" s="32">
        <v>460.8</v>
      </c>
      <c r="J115" s="19">
        <v>418.2</v>
      </c>
      <c r="K115" s="19">
        <v>483.7</v>
      </c>
      <c r="AA115" s="19">
        <v>1993</v>
      </c>
      <c r="AB115" s="19">
        <v>6</v>
      </c>
      <c r="AC115" s="19">
        <v>639.6</v>
      </c>
      <c r="AD115" s="19">
        <v>514.9</v>
      </c>
      <c r="AE115" s="19">
        <v>530.6</v>
      </c>
      <c r="AF115" s="19">
        <v>549</v>
      </c>
      <c r="AG115" s="19">
        <v>723.9</v>
      </c>
      <c r="AH115" s="19">
        <v>641</v>
      </c>
      <c r="AI115" s="33">
        <v>448.2</v>
      </c>
      <c r="AJ115" s="19">
        <v>404.1</v>
      </c>
      <c r="AK115" s="19">
        <v>445.3</v>
      </c>
    </row>
    <row r="116" spans="1:37" x14ac:dyDescent="0.25">
      <c r="A116" s="9">
        <v>2006</v>
      </c>
      <c r="B116" s="9">
        <v>7</v>
      </c>
      <c r="C116" s="9">
        <v>320.89999999999998</v>
      </c>
      <c r="D116" s="9">
        <v>247.2</v>
      </c>
      <c r="E116" s="9">
        <v>266.8</v>
      </c>
      <c r="F116" s="19">
        <v>262.89999999999998</v>
      </c>
      <c r="G116" s="9">
        <v>481.4</v>
      </c>
      <c r="H116" s="9">
        <v>323.7</v>
      </c>
      <c r="I116" s="32">
        <v>217.7</v>
      </c>
      <c r="J116" s="19">
        <v>186.5</v>
      </c>
      <c r="K116" s="19">
        <v>256.60000000000002</v>
      </c>
      <c r="AA116" s="19">
        <v>1993</v>
      </c>
      <c r="AB116" s="19">
        <v>7</v>
      </c>
      <c r="AC116" s="19">
        <v>86.04</v>
      </c>
      <c r="AD116" s="19">
        <v>57.48</v>
      </c>
      <c r="AE116" s="19">
        <v>68.06</v>
      </c>
      <c r="AF116" s="19">
        <v>66.39</v>
      </c>
      <c r="AG116" s="19">
        <v>169.1</v>
      </c>
      <c r="AH116" s="19">
        <v>88.68</v>
      </c>
      <c r="AI116" s="33">
        <v>50.35</v>
      </c>
      <c r="AJ116" s="19">
        <v>42.01</v>
      </c>
      <c r="AK116" s="19">
        <v>90.27</v>
      </c>
    </row>
    <row r="117" spans="1:37" x14ac:dyDescent="0.25">
      <c r="A117" s="9">
        <v>2007</v>
      </c>
      <c r="B117" s="9">
        <v>3</v>
      </c>
      <c r="C117" s="9">
        <v>401.5</v>
      </c>
      <c r="D117" s="9">
        <v>346.9</v>
      </c>
      <c r="E117" s="9">
        <v>344.7</v>
      </c>
      <c r="F117" s="19">
        <v>370.9</v>
      </c>
      <c r="G117" s="9">
        <v>515.6</v>
      </c>
      <c r="H117" s="9">
        <v>404.3</v>
      </c>
      <c r="I117" s="32">
        <v>310.10000000000002</v>
      </c>
      <c r="J117" s="19">
        <v>295.89999999999998</v>
      </c>
      <c r="K117" s="19">
        <v>365.8</v>
      </c>
      <c r="AA117" s="19">
        <v>1993</v>
      </c>
      <c r="AB117" s="19">
        <v>8</v>
      </c>
      <c r="AC117" s="19">
        <v>3.1629999999999998</v>
      </c>
      <c r="AD117" s="19">
        <v>2.613</v>
      </c>
      <c r="AE117" s="19">
        <v>2.9870000000000001</v>
      </c>
      <c r="AF117" s="19">
        <v>2.8420000000000001</v>
      </c>
      <c r="AG117" s="19">
        <v>18.010000000000002</v>
      </c>
      <c r="AH117" s="19">
        <v>3.1840000000000002</v>
      </c>
      <c r="AI117" s="33">
        <v>2.5630000000000002</v>
      </c>
      <c r="AJ117" s="19">
        <v>2.5419999999999998</v>
      </c>
      <c r="AK117" s="19">
        <v>8.5310000000000006</v>
      </c>
    </row>
    <row r="118" spans="1:37" x14ac:dyDescent="0.25">
      <c r="A118" s="9">
        <v>2007</v>
      </c>
      <c r="B118" s="9">
        <v>4</v>
      </c>
      <c r="C118" s="9">
        <v>300.7</v>
      </c>
      <c r="D118" s="9">
        <v>260.89999999999998</v>
      </c>
      <c r="E118" s="9">
        <v>258.10000000000002</v>
      </c>
      <c r="F118" s="19">
        <v>260</v>
      </c>
      <c r="G118" s="9">
        <v>345.6</v>
      </c>
      <c r="H118" s="9">
        <v>301.8</v>
      </c>
      <c r="I118" s="32">
        <v>229.3</v>
      </c>
      <c r="J118" s="19">
        <v>203.8</v>
      </c>
      <c r="K118" s="19">
        <v>224.3</v>
      </c>
      <c r="AA118" s="19">
        <v>1993</v>
      </c>
      <c r="AB118" s="19">
        <v>9</v>
      </c>
      <c r="AC118" s="19">
        <v>30.03</v>
      </c>
      <c r="AD118" s="19">
        <v>22.24</v>
      </c>
      <c r="AE118" s="19">
        <v>25.18</v>
      </c>
      <c r="AF118" s="19">
        <v>23.04</v>
      </c>
      <c r="AG118" s="19">
        <v>55.35</v>
      </c>
      <c r="AH118" s="19">
        <v>30.55</v>
      </c>
      <c r="AI118" s="33">
        <v>20.149999999999999</v>
      </c>
      <c r="AJ118" s="19">
        <v>17.170000000000002</v>
      </c>
      <c r="AK118" s="19">
        <v>22.18</v>
      </c>
    </row>
    <row r="119" spans="1:37" x14ac:dyDescent="0.25">
      <c r="A119" s="9">
        <v>2007</v>
      </c>
      <c r="B119" s="9">
        <v>5</v>
      </c>
      <c r="C119" s="9">
        <v>265.2</v>
      </c>
      <c r="D119" s="9">
        <v>204.2</v>
      </c>
      <c r="E119" s="9">
        <v>224.9</v>
      </c>
      <c r="F119" s="19">
        <v>227.2</v>
      </c>
      <c r="G119" s="9">
        <v>375</v>
      </c>
      <c r="H119" s="9">
        <v>267.60000000000002</v>
      </c>
      <c r="I119" s="32">
        <v>182.4</v>
      </c>
      <c r="J119" s="19">
        <v>164.6</v>
      </c>
      <c r="K119" s="19">
        <v>232</v>
      </c>
      <c r="AA119" s="19">
        <v>1993</v>
      </c>
      <c r="AB119" s="19">
        <v>10</v>
      </c>
      <c r="AC119" s="19">
        <v>6.1980000000000004</v>
      </c>
      <c r="AD119" s="19">
        <v>5.6360000000000001</v>
      </c>
      <c r="AE119" s="19">
        <v>5.907</v>
      </c>
      <c r="AF119" s="19">
        <v>5.7240000000000002</v>
      </c>
      <c r="AG119" s="19">
        <v>19.55</v>
      </c>
      <c r="AH119" s="19">
        <v>6.5090000000000003</v>
      </c>
      <c r="AI119" s="33">
        <v>5.5140000000000002</v>
      </c>
      <c r="AJ119" s="19">
        <v>5.3079999999999998</v>
      </c>
      <c r="AK119" s="19">
        <v>11.49</v>
      </c>
    </row>
    <row r="120" spans="1:37" x14ac:dyDescent="0.25">
      <c r="A120" s="9">
        <v>2007</v>
      </c>
      <c r="B120" s="9">
        <v>6</v>
      </c>
      <c r="C120" s="9">
        <v>139.69999999999999</v>
      </c>
      <c r="D120" s="9">
        <v>86.33</v>
      </c>
      <c r="E120" s="9">
        <v>112.8</v>
      </c>
      <c r="F120" s="19">
        <v>111.9</v>
      </c>
      <c r="G120" s="9">
        <v>205.9</v>
      </c>
      <c r="H120" s="9">
        <v>141.5</v>
      </c>
      <c r="I120" s="32">
        <v>74.819999999999993</v>
      </c>
      <c r="J120" s="19">
        <v>63.56</v>
      </c>
      <c r="K120" s="19">
        <v>103.8</v>
      </c>
      <c r="AA120" s="19">
        <v>1993</v>
      </c>
      <c r="AB120" s="19">
        <v>11</v>
      </c>
      <c r="AC120" s="19">
        <v>197.5</v>
      </c>
      <c r="AD120" s="19">
        <v>170.4</v>
      </c>
      <c r="AE120" s="19">
        <v>163.5</v>
      </c>
      <c r="AF120" s="19">
        <v>154.5</v>
      </c>
      <c r="AG120" s="19">
        <v>197.7</v>
      </c>
      <c r="AH120" s="19">
        <v>198.4</v>
      </c>
      <c r="AI120" s="33">
        <v>145.69999999999999</v>
      </c>
      <c r="AJ120" s="19">
        <v>118.2</v>
      </c>
      <c r="AK120" s="19">
        <v>108.7</v>
      </c>
    </row>
    <row r="121" spans="1:37" x14ac:dyDescent="0.25">
      <c r="A121" s="9">
        <v>2007</v>
      </c>
      <c r="B121" s="9">
        <v>7</v>
      </c>
      <c r="C121" s="9">
        <v>285.60000000000002</v>
      </c>
      <c r="D121" s="9">
        <v>232.6</v>
      </c>
      <c r="E121" s="9">
        <v>232.1</v>
      </c>
      <c r="F121" s="19">
        <v>218.4</v>
      </c>
      <c r="G121" s="9">
        <v>329.6</v>
      </c>
      <c r="H121" s="9">
        <v>285.89999999999998</v>
      </c>
      <c r="I121" s="32">
        <v>200.6</v>
      </c>
      <c r="J121" s="19">
        <v>163.1</v>
      </c>
      <c r="K121" s="19">
        <v>188.3</v>
      </c>
      <c r="AA121" s="19">
        <v>1993</v>
      </c>
      <c r="AB121" s="19">
        <v>12</v>
      </c>
      <c r="AC121" s="19">
        <v>78.400000000000006</v>
      </c>
      <c r="AD121" s="19">
        <v>69.349999999999994</v>
      </c>
      <c r="AE121" s="19">
        <v>65.13</v>
      </c>
      <c r="AF121" s="19">
        <v>65.569999999999993</v>
      </c>
      <c r="AG121" s="19">
        <v>128.4</v>
      </c>
      <c r="AH121" s="19">
        <v>80.61</v>
      </c>
      <c r="AI121" s="33">
        <v>59.72</v>
      </c>
      <c r="AJ121" s="19">
        <v>51.33</v>
      </c>
      <c r="AK121" s="19">
        <v>75.92</v>
      </c>
    </row>
    <row r="122" spans="1:37" x14ac:dyDescent="0.25">
      <c r="A122" s="9">
        <v>2008</v>
      </c>
      <c r="B122" s="9">
        <v>3</v>
      </c>
      <c r="C122" s="9">
        <v>703.9</v>
      </c>
      <c r="D122" s="9">
        <v>636.6</v>
      </c>
      <c r="E122" s="9">
        <v>607.5</v>
      </c>
      <c r="F122" s="19">
        <v>674.1</v>
      </c>
      <c r="G122" s="9">
        <v>864.3</v>
      </c>
      <c r="H122" s="9">
        <v>708.4</v>
      </c>
      <c r="I122" s="32">
        <v>566.6</v>
      </c>
      <c r="J122" s="19">
        <v>553.1</v>
      </c>
      <c r="K122" s="19">
        <v>651.70000000000005</v>
      </c>
      <c r="AA122" s="19">
        <v>1994</v>
      </c>
      <c r="AB122" s="19">
        <v>1</v>
      </c>
      <c r="AC122" s="19">
        <v>266.10000000000002</v>
      </c>
      <c r="AD122" s="19">
        <v>227.8</v>
      </c>
      <c r="AE122" s="19">
        <v>222</v>
      </c>
      <c r="AF122" s="19">
        <v>255.8</v>
      </c>
      <c r="AG122" s="19">
        <v>286.5</v>
      </c>
      <c r="AH122" s="19">
        <v>266.5</v>
      </c>
      <c r="AI122" s="33">
        <v>199.6</v>
      </c>
      <c r="AJ122" s="19">
        <v>196.7</v>
      </c>
      <c r="AK122" s="19">
        <v>193.7</v>
      </c>
    </row>
    <row r="123" spans="1:37" x14ac:dyDescent="0.25">
      <c r="A123" s="9">
        <v>2008</v>
      </c>
      <c r="B123" s="9">
        <v>4</v>
      </c>
      <c r="C123" s="9">
        <v>142.6</v>
      </c>
      <c r="D123" s="9">
        <v>107.8</v>
      </c>
      <c r="E123" s="9">
        <v>118.3</v>
      </c>
      <c r="F123" s="19">
        <v>113.9</v>
      </c>
      <c r="G123" s="9">
        <v>189.1</v>
      </c>
      <c r="H123" s="9">
        <v>143.30000000000001</v>
      </c>
      <c r="I123" s="32">
        <v>95.52</v>
      </c>
      <c r="J123" s="19">
        <v>80.739999999999995</v>
      </c>
      <c r="K123" s="19">
        <v>113.8</v>
      </c>
      <c r="AA123" s="19">
        <v>1994</v>
      </c>
      <c r="AB123" s="19">
        <v>2</v>
      </c>
      <c r="AC123" s="19">
        <v>205.6</v>
      </c>
      <c r="AD123" s="19">
        <v>174.1</v>
      </c>
      <c r="AE123" s="19">
        <v>173.1</v>
      </c>
      <c r="AF123" s="19">
        <v>198.2</v>
      </c>
      <c r="AG123" s="19">
        <v>313.60000000000002</v>
      </c>
      <c r="AH123" s="19">
        <v>209.4</v>
      </c>
      <c r="AI123" s="33">
        <v>154.19999999999999</v>
      </c>
      <c r="AJ123" s="19">
        <v>151.80000000000001</v>
      </c>
      <c r="AK123" s="19">
        <v>216.9</v>
      </c>
    </row>
    <row r="124" spans="1:37" x14ac:dyDescent="0.25">
      <c r="A124" s="9">
        <v>2008</v>
      </c>
      <c r="B124" s="9">
        <v>5</v>
      </c>
      <c r="C124" s="9">
        <v>331.7</v>
      </c>
      <c r="D124" s="9">
        <v>236.3</v>
      </c>
      <c r="E124" s="9">
        <v>273.5</v>
      </c>
      <c r="F124" s="19">
        <v>269.7</v>
      </c>
      <c r="G124" s="9">
        <v>354</v>
      </c>
      <c r="H124" s="9">
        <v>332.5</v>
      </c>
      <c r="I124" s="32">
        <v>211.8</v>
      </c>
      <c r="J124" s="19">
        <v>183.3</v>
      </c>
      <c r="K124" s="19">
        <v>200.1</v>
      </c>
      <c r="AA124" s="19">
        <v>1994</v>
      </c>
      <c r="AB124" s="19">
        <v>3</v>
      </c>
      <c r="AC124" s="19">
        <v>109.7</v>
      </c>
      <c r="AD124" s="19">
        <v>84.36</v>
      </c>
      <c r="AE124" s="19">
        <v>89.8</v>
      </c>
      <c r="AF124" s="19">
        <v>103.3</v>
      </c>
      <c r="AG124" s="19">
        <v>178.5</v>
      </c>
      <c r="AH124" s="19">
        <v>112</v>
      </c>
      <c r="AI124" s="33">
        <v>74.180000000000007</v>
      </c>
      <c r="AJ124" s="19">
        <v>72.849999999999994</v>
      </c>
      <c r="AK124" s="19">
        <v>115.5</v>
      </c>
    </row>
    <row r="125" spans="1:37" x14ac:dyDescent="0.25">
      <c r="A125" s="9">
        <v>2008</v>
      </c>
      <c r="B125" s="9">
        <v>6</v>
      </c>
      <c r="C125" s="9">
        <v>662.1</v>
      </c>
      <c r="D125" s="9">
        <v>490.9</v>
      </c>
      <c r="E125" s="9">
        <v>547.4</v>
      </c>
      <c r="F125" s="19">
        <v>560</v>
      </c>
      <c r="G125" s="9">
        <v>760.6</v>
      </c>
      <c r="H125" s="9">
        <v>665</v>
      </c>
      <c r="I125" s="32">
        <v>442.6</v>
      </c>
      <c r="J125" s="19">
        <v>393.9</v>
      </c>
      <c r="K125" s="19">
        <v>434.4</v>
      </c>
      <c r="AA125" s="19">
        <v>1994</v>
      </c>
      <c r="AB125" s="19">
        <v>4</v>
      </c>
      <c r="AC125" s="19">
        <v>321.7</v>
      </c>
      <c r="AD125" s="19">
        <v>261.8</v>
      </c>
      <c r="AE125" s="19">
        <v>270.39999999999998</v>
      </c>
      <c r="AF125" s="19">
        <v>279.2</v>
      </c>
      <c r="AG125" s="19">
        <v>409.6</v>
      </c>
      <c r="AH125" s="19">
        <v>319.7</v>
      </c>
      <c r="AI125" s="33">
        <v>232.5</v>
      </c>
      <c r="AJ125" s="19">
        <v>211.8</v>
      </c>
      <c r="AK125" s="19">
        <v>246.5</v>
      </c>
    </row>
    <row r="126" spans="1:37" x14ac:dyDescent="0.25">
      <c r="A126" s="9">
        <v>2008</v>
      </c>
      <c r="B126" s="9">
        <v>7</v>
      </c>
      <c r="C126" s="9">
        <v>103</v>
      </c>
      <c r="D126" s="9">
        <v>77.150000000000006</v>
      </c>
      <c r="E126" s="9">
        <v>88.62</v>
      </c>
      <c r="F126" s="19">
        <v>84.47</v>
      </c>
      <c r="G126" s="9">
        <v>189</v>
      </c>
      <c r="H126" s="9">
        <v>105.1</v>
      </c>
      <c r="I126" s="32">
        <v>70.45</v>
      </c>
      <c r="J126" s="19">
        <v>60.75</v>
      </c>
      <c r="K126" s="19">
        <v>100.7</v>
      </c>
      <c r="AA126" s="19">
        <v>1994</v>
      </c>
      <c r="AB126" s="19">
        <v>5</v>
      </c>
      <c r="AC126" s="19">
        <v>52.86</v>
      </c>
      <c r="AD126" s="19">
        <v>26.2</v>
      </c>
      <c r="AE126" s="19">
        <v>42.69</v>
      </c>
      <c r="AF126" s="19">
        <v>35.520000000000003</v>
      </c>
      <c r="AG126" s="19">
        <v>84.13</v>
      </c>
      <c r="AH126" s="19">
        <v>58.23</v>
      </c>
      <c r="AI126" s="33">
        <v>23.98</v>
      </c>
      <c r="AJ126" s="19">
        <v>19.11</v>
      </c>
      <c r="AK126" s="19">
        <v>41.92</v>
      </c>
    </row>
    <row r="127" spans="1:37" x14ac:dyDescent="0.25">
      <c r="A127" s="9">
        <v>2009</v>
      </c>
      <c r="B127" s="9">
        <v>3</v>
      </c>
      <c r="C127" s="9">
        <v>295.3</v>
      </c>
      <c r="D127" s="9">
        <v>269.5</v>
      </c>
      <c r="E127" s="9">
        <v>249.5</v>
      </c>
      <c r="F127" s="19">
        <v>278.10000000000002</v>
      </c>
      <c r="G127" s="9">
        <v>384.3</v>
      </c>
      <c r="H127" s="9">
        <v>296.8</v>
      </c>
      <c r="I127" s="32">
        <v>235</v>
      </c>
      <c r="J127" s="19">
        <v>226.9</v>
      </c>
      <c r="K127" s="19">
        <v>287.60000000000002</v>
      </c>
      <c r="AA127" s="19">
        <v>1994</v>
      </c>
      <c r="AB127" s="19">
        <v>6</v>
      </c>
      <c r="AC127" s="19">
        <v>208.1</v>
      </c>
      <c r="AD127" s="19">
        <v>160.19999999999999</v>
      </c>
      <c r="AE127" s="19">
        <v>175.6</v>
      </c>
      <c r="AF127" s="19">
        <v>168.7</v>
      </c>
      <c r="AG127" s="19">
        <v>215.7</v>
      </c>
      <c r="AH127" s="19">
        <v>208.5</v>
      </c>
      <c r="AI127" s="33">
        <v>143</v>
      </c>
      <c r="AJ127" s="19">
        <v>121.9</v>
      </c>
      <c r="AK127" s="19">
        <v>117.6</v>
      </c>
    </row>
    <row r="128" spans="1:37" x14ac:dyDescent="0.25">
      <c r="A128" s="9">
        <v>2009</v>
      </c>
      <c r="B128" s="9">
        <v>4</v>
      </c>
      <c r="C128" s="9">
        <v>170.4</v>
      </c>
      <c r="D128" s="9">
        <v>133.4</v>
      </c>
      <c r="E128" s="9">
        <v>142</v>
      </c>
      <c r="F128" s="19">
        <v>139.1</v>
      </c>
      <c r="G128" s="9">
        <v>197.3</v>
      </c>
      <c r="H128" s="9">
        <v>170.8</v>
      </c>
      <c r="I128" s="32">
        <v>116.9</v>
      </c>
      <c r="J128" s="19">
        <v>100.2</v>
      </c>
      <c r="K128" s="19">
        <v>119.5</v>
      </c>
      <c r="AA128" s="19">
        <v>1994</v>
      </c>
      <c r="AB128" s="19">
        <v>7</v>
      </c>
      <c r="AC128" s="19">
        <v>36.93</v>
      </c>
      <c r="AD128" s="19">
        <v>22.34</v>
      </c>
      <c r="AE128" s="19">
        <v>31.89</v>
      </c>
      <c r="AF128" s="19">
        <v>29.3</v>
      </c>
      <c r="AG128" s="19">
        <v>147.69999999999999</v>
      </c>
      <c r="AH128" s="19">
        <v>39.39</v>
      </c>
      <c r="AI128" s="33">
        <v>20.53</v>
      </c>
      <c r="AJ128" s="19">
        <v>18.440000000000001</v>
      </c>
      <c r="AK128" s="19">
        <v>74.91</v>
      </c>
    </row>
    <row r="129" spans="1:37" x14ac:dyDescent="0.25">
      <c r="A129" s="9">
        <v>2009</v>
      </c>
      <c r="B129" s="9">
        <v>5</v>
      </c>
      <c r="C129" s="9">
        <v>229.5</v>
      </c>
      <c r="D129" s="9">
        <v>156.69999999999999</v>
      </c>
      <c r="E129" s="9">
        <v>192</v>
      </c>
      <c r="F129" s="19">
        <v>183.2</v>
      </c>
      <c r="G129" s="9">
        <v>254.5</v>
      </c>
      <c r="H129" s="9">
        <v>230.7</v>
      </c>
      <c r="I129" s="32">
        <v>139.80000000000001</v>
      </c>
      <c r="J129" s="19">
        <v>120.7</v>
      </c>
      <c r="K129" s="19">
        <v>142</v>
      </c>
      <c r="AA129" s="19">
        <v>1994</v>
      </c>
      <c r="AB129" s="19">
        <v>8</v>
      </c>
      <c r="AC129" s="19">
        <v>168.9</v>
      </c>
      <c r="AD129" s="19">
        <v>142.6</v>
      </c>
      <c r="AE129" s="19">
        <v>145.69999999999999</v>
      </c>
      <c r="AF129" s="19">
        <v>141.1</v>
      </c>
      <c r="AG129" s="19">
        <v>234.3</v>
      </c>
      <c r="AH129" s="19">
        <v>170</v>
      </c>
      <c r="AI129" s="33">
        <v>128.80000000000001</v>
      </c>
      <c r="AJ129" s="19">
        <v>113.5</v>
      </c>
      <c r="AK129" s="19">
        <v>142</v>
      </c>
    </row>
    <row r="130" spans="1:37" x14ac:dyDescent="0.25">
      <c r="A130" s="9">
        <v>2009</v>
      </c>
      <c r="B130" s="9">
        <v>6</v>
      </c>
      <c r="C130" s="9">
        <v>192.8</v>
      </c>
      <c r="D130" s="9">
        <v>148</v>
      </c>
      <c r="E130" s="9">
        <v>156</v>
      </c>
      <c r="F130" s="19">
        <v>157.5</v>
      </c>
      <c r="G130" s="9">
        <v>238.1</v>
      </c>
      <c r="H130" s="9">
        <v>194.2</v>
      </c>
      <c r="I130" s="32">
        <v>129.80000000000001</v>
      </c>
      <c r="J130" s="19">
        <v>111.3</v>
      </c>
      <c r="K130" s="19">
        <v>129.5</v>
      </c>
      <c r="AA130" s="19">
        <v>1994</v>
      </c>
      <c r="AB130" s="19">
        <v>9</v>
      </c>
      <c r="AC130" s="19">
        <v>2.0739999999999998</v>
      </c>
      <c r="AD130" s="19">
        <v>2.0680000000000001</v>
      </c>
      <c r="AE130" s="19">
        <v>2.0720000000000001</v>
      </c>
      <c r="AF130" s="19">
        <v>2.1280000000000001</v>
      </c>
      <c r="AG130" s="19">
        <v>25.45</v>
      </c>
      <c r="AH130" s="19">
        <v>2.2759999999999998</v>
      </c>
      <c r="AI130" s="33">
        <v>2.0680000000000001</v>
      </c>
      <c r="AJ130" s="19">
        <v>2.1240000000000001</v>
      </c>
      <c r="AK130" s="19">
        <v>14.91</v>
      </c>
    </row>
    <row r="131" spans="1:37" x14ac:dyDescent="0.25">
      <c r="A131" s="9">
        <v>2009</v>
      </c>
      <c r="B131" s="9">
        <v>7</v>
      </c>
      <c r="C131" s="9">
        <v>43.92</v>
      </c>
      <c r="D131" s="9">
        <v>30.21</v>
      </c>
      <c r="E131" s="9">
        <v>35.79</v>
      </c>
      <c r="F131" s="19">
        <v>34.020000000000003</v>
      </c>
      <c r="G131" s="9">
        <v>88.36</v>
      </c>
      <c r="H131" s="9">
        <v>44.85</v>
      </c>
      <c r="I131" s="32">
        <v>27.05</v>
      </c>
      <c r="J131" s="19">
        <v>22.71</v>
      </c>
      <c r="K131" s="19">
        <v>44.34</v>
      </c>
      <c r="AA131" s="19">
        <v>1994</v>
      </c>
      <c r="AB131" s="19">
        <v>10</v>
      </c>
      <c r="AC131" s="19">
        <v>0.28220000000000001</v>
      </c>
      <c r="AD131" s="19">
        <v>0.28110000000000002</v>
      </c>
      <c r="AE131" s="19">
        <v>0.28189999999999998</v>
      </c>
      <c r="AF131" s="19">
        <v>0.28939999999999999</v>
      </c>
      <c r="AG131" s="19">
        <v>0.90129999999999999</v>
      </c>
      <c r="AH131" s="19">
        <v>0.34079999999999999</v>
      </c>
      <c r="AI131" s="33">
        <v>0.28100000000000003</v>
      </c>
      <c r="AJ131" s="19">
        <v>0.28860000000000002</v>
      </c>
      <c r="AK131" s="19">
        <v>0.73089999999999999</v>
      </c>
    </row>
    <row r="132" spans="1:37" x14ac:dyDescent="0.25">
      <c r="A132" s="9">
        <v>2010</v>
      </c>
      <c r="B132" s="9">
        <v>3</v>
      </c>
      <c r="C132" s="9">
        <v>166.1</v>
      </c>
      <c r="D132" s="9">
        <v>129.69999999999999</v>
      </c>
      <c r="E132" s="9">
        <v>137.9</v>
      </c>
      <c r="F132" s="19">
        <v>147.4</v>
      </c>
      <c r="G132" s="9">
        <v>221</v>
      </c>
      <c r="H132" s="9">
        <v>167.7</v>
      </c>
      <c r="I132" s="32">
        <v>113.6</v>
      </c>
      <c r="J132" s="19">
        <v>103.8</v>
      </c>
      <c r="K132" s="19">
        <v>137.5</v>
      </c>
      <c r="AA132" s="19">
        <v>1994</v>
      </c>
      <c r="AB132" s="19">
        <v>11</v>
      </c>
      <c r="AC132" s="19">
        <v>28.34</v>
      </c>
      <c r="AD132" s="19">
        <v>20.61</v>
      </c>
      <c r="AE132" s="19">
        <v>23.38</v>
      </c>
      <c r="AF132" s="19">
        <v>21.28</v>
      </c>
      <c r="AG132" s="19">
        <v>28.47</v>
      </c>
      <c r="AH132" s="19">
        <v>28.67</v>
      </c>
      <c r="AI132" s="33">
        <v>18.3</v>
      </c>
      <c r="AJ132" s="19">
        <v>15.02</v>
      </c>
      <c r="AK132" s="19">
        <v>15.27</v>
      </c>
    </row>
    <row r="133" spans="1:37" x14ac:dyDescent="0.25">
      <c r="A133" s="9">
        <v>2010</v>
      </c>
      <c r="B133" s="9">
        <v>4</v>
      </c>
      <c r="C133" s="9">
        <v>203.9</v>
      </c>
      <c r="D133" s="9">
        <v>170.1</v>
      </c>
      <c r="E133" s="9">
        <v>172.4</v>
      </c>
      <c r="F133" s="19">
        <v>185.3</v>
      </c>
      <c r="G133" s="9">
        <v>223.1</v>
      </c>
      <c r="H133" s="9">
        <v>202.7</v>
      </c>
      <c r="I133" s="32">
        <v>152.4</v>
      </c>
      <c r="J133" s="19">
        <v>142.69999999999999</v>
      </c>
      <c r="K133" s="19">
        <v>141.5</v>
      </c>
      <c r="AA133" s="19">
        <v>1994</v>
      </c>
      <c r="AB133" s="19">
        <v>12</v>
      </c>
      <c r="AC133" s="19">
        <v>105.3</v>
      </c>
      <c r="AD133" s="19">
        <v>96.28</v>
      </c>
      <c r="AE133" s="19">
        <v>89.26</v>
      </c>
      <c r="AF133" s="19">
        <v>93.26</v>
      </c>
      <c r="AG133" s="19">
        <v>118.5</v>
      </c>
      <c r="AH133" s="19">
        <v>106.5</v>
      </c>
      <c r="AI133" s="33">
        <v>83.49</v>
      </c>
      <c r="AJ133" s="19">
        <v>75.63</v>
      </c>
      <c r="AK133" s="19">
        <v>76.489999999999995</v>
      </c>
    </row>
    <row r="134" spans="1:37" x14ac:dyDescent="0.25">
      <c r="A134" s="9">
        <v>2010</v>
      </c>
      <c r="B134" s="9">
        <v>5</v>
      </c>
      <c r="C134" s="9">
        <v>472.6</v>
      </c>
      <c r="D134" s="9">
        <v>330.2</v>
      </c>
      <c r="E134" s="9">
        <v>384.7</v>
      </c>
      <c r="F134" s="19">
        <v>404.7</v>
      </c>
      <c r="G134" s="9">
        <v>567.5</v>
      </c>
      <c r="H134" s="9">
        <v>475.2</v>
      </c>
      <c r="I134" s="32">
        <v>299.10000000000002</v>
      </c>
      <c r="J134" s="19">
        <v>269.89999999999998</v>
      </c>
      <c r="K134" s="19">
        <v>317.60000000000002</v>
      </c>
      <c r="AA134" s="19">
        <v>1995</v>
      </c>
      <c r="AB134" s="19">
        <v>1</v>
      </c>
      <c r="AC134" s="19">
        <v>243.9</v>
      </c>
      <c r="AD134" s="19">
        <v>207</v>
      </c>
      <c r="AE134" s="19">
        <v>202.2</v>
      </c>
      <c r="AF134" s="19">
        <v>221.1</v>
      </c>
      <c r="AG134" s="19">
        <v>285.3</v>
      </c>
      <c r="AH134" s="19">
        <v>245.8</v>
      </c>
      <c r="AI134" s="33">
        <v>179.1</v>
      </c>
      <c r="AJ134" s="19">
        <v>168.4</v>
      </c>
      <c r="AK134" s="19">
        <v>186.1</v>
      </c>
    </row>
    <row r="135" spans="1:37" x14ac:dyDescent="0.25">
      <c r="A135" s="9">
        <v>2010</v>
      </c>
      <c r="B135" s="9">
        <v>6</v>
      </c>
      <c r="C135" s="9">
        <v>522.20000000000005</v>
      </c>
      <c r="D135" s="9">
        <v>372.4</v>
      </c>
      <c r="E135" s="9">
        <v>422</v>
      </c>
      <c r="F135" s="19">
        <v>428.3</v>
      </c>
      <c r="G135" s="9">
        <v>666.9</v>
      </c>
      <c r="H135" s="9">
        <v>524.79999999999995</v>
      </c>
      <c r="I135" s="32">
        <v>333.9</v>
      </c>
      <c r="J135" s="19">
        <v>289.10000000000002</v>
      </c>
      <c r="K135" s="19">
        <v>341.7</v>
      </c>
      <c r="AA135" s="19">
        <v>1995</v>
      </c>
      <c r="AB135" s="19">
        <v>2</v>
      </c>
      <c r="AC135" s="19">
        <v>235.9</v>
      </c>
      <c r="AD135" s="19">
        <v>203.4</v>
      </c>
      <c r="AE135" s="19">
        <v>200.8</v>
      </c>
      <c r="AF135" s="19">
        <v>226.6</v>
      </c>
      <c r="AG135" s="19">
        <v>278.3</v>
      </c>
      <c r="AH135" s="19">
        <v>237.4</v>
      </c>
      <c r="AI135" s="33">
        <v>179.8</v>
      </c>
      <c r="AJ135" s="19">
        <v>177.2</v>
      </c>
      <c r="AK135" s="19">
        <v>195.9</v>
      </c>
    </row>
    <row r="136" spans="1:37" x14ac:dyDescent="0.25">
      <c r="A136" s="9">
        <v>2010</v>
      </c>
      <c r="B136" s="9">
        <v>7</v>
      </c>
      <c r="C136" s="9">
        <v>40.54</v>
      </c>
      <c r="D136" s="9">
        <v>25.14</v>
      </c>
      <c r="E136" s="9">
        <v>34.61</v>
      </c>
      <c r="F136" s="19">
        <v>30.94</v>
      </c>
      <c r="G136" s="9">
        <v>127.4</v>
      </c>
      <c r="H136" s="9">
        <v>43.01</v>
      </c>
      <c r="I136" s="32">
        <v>22.93</v>
      </c>
      <c r="J136" s="19">
        <v>20.239999999999998</v>
      </c>
      <c r="K136" s="19">
        <v>67.34</v>
      </c>
      <c r="AA136" s="19">
        <v>1995</v>
      </c>
      <c r="AB136" s="19">
        <v>3</v>
      </c>
      <c r="AC136" s="19">
        <v>208.2</v>
      </c>
      <c r="AD136" s="19">
        <v>184.3</v>
      </c>
      <c r="AE136" s="19">
        <v>177.8</v>
      </c>
      <c r="AF136" s="19">
        <v>196.8</v>
      </c>
      <c r="AG136" s="19">
        <v>337.3</v>
      </c>
      <c r="AH136" s="19">
        <v>212.1</v>
      </c>
      <c r="AI136" s="33">
        <v>163.30000000000001</v>
      </c>
      <c r="AJ136" s="19">
        <v>158.30000000000001</v>
      </c>
      <c r="AK136" s="19">
        <v>235.5</v>
      </c>
    </row>
    <row r="137" spans="1:37" x14ac:dyDescent="0.25">
      <c r="A137" s="9">
        <v>2011</v>
      </c>
      <c r="B137" s="9">
        <v>3</v>
      </c>
      <c r="C137" s="9">
        <v>321.60000000000002</v>
      </c>
      <c r="D137" s="9">
        <v>277.5</v>
      </c>
      <c r="E137" s="9">
        <v>277.8</v>
      </c>
      <c r="F137" s="19">
        <v>298</v>
      </c>
      <c r="G137" s="9">
        <v>411.6</v>
      </c>
      <c r="H137" s="9">
        <v>323.8</v>
      </c>
      <c r="I137" s="32">
        <v>250.2</v>
      </c>
      <c r="J137" s="19">
        <v>240</v>
      </c>
      <c r="K137" s="19">
        <v>298.2</v>
      </c>
      <c r="AA137" s="19">
        <v>1995</v>
      </c>
      <c r="AB137" s="19">
        <v>4</v>
      </c>
      <c r="AC137" s="19">
        <v>384.9</v>
      </c>
      <c r="AD137" s="19">
        <v>307.39999999999998</v>
      </c>
      <c r="AE137" s="19">
        <v>323.7</v>
      </c>
      <c r="AF137" s="19">
        <v>328.5</v>
      </c>
      <c r="AG137" s="19">
        <v>452.8</v>
      </c>
      <c r="AH137" s="19">
        <v>383.4</v>
      </c>
      <c r="AI137" s="33">
        <v>271.7</v>
      </c>
      <c r="AJ137" s="19">
        <v>243.8</v>
      </c>
      <c r="AK137" s="19">
        <v>273.7</v>
      </c>
    </row>
    <row r="138" spans="1:37" x14ac:dyDescent="0.25">
      <c r="A138" s="9">
        <v>2011</v>
      </c>
      <c r="B138" s="9">
        <v>4</v>
      </c>
      <c r="C138" s="9">
        <v>560.1</v>
      </c>
      <c r="D138" s="9">
        <v>491.8</v>
      </c>
      <c r="E138" s="9">
        <v>479</v>
      </c>
      <c r="F138" s="19">
        <v>482.3</v>
      </c>
      <c r="G138" s="9">
        <v>623.4</v>
      </c>
      <c r="H138" s="9">
        <v>561.9</v>
      </c>
      <c r="I138" s="32">
        <v>436.6</v>
      </c>
      <c r="J138" s="19">
        <v>391.7</v>
      </c>
      <c r="K138" s="19">
        <v>426.9</v>
      </c>
      <c r="AA138" s="19">
        <v>1995</v>
      </c>
      <c r="AB138" s="19">
        <v>5</v>
      </c>
      <c r="AC138" s="19">
        <v>415.2</v>
      </c>
      <c r="AD138" s="19">
        <v>305.60000000000002</v>
      </c>
      <c r="AE138" s="19">
        <v>344.4</v>
      </c>
      <c r="AF138" s="19">
        <v>338.5</v>
      </c>
      <c r="AG138" s="19">
        <v>471.5</v>
      </c>
      <c r="AH138" s="19">
        <v>417.6</v>
      </c>
      <c r="AI138" s="33">
        <v>268.89999999999998</v>
      </c>
      <c r="AJ138" s="19">
        <v>231.9</v>
      </c>
      <c r="AK138" s="19">
        <v>254.2</v>
      </c>
    </row>
    <row r="139" spans="1:37" x14ac:dyDescent="0.25">
      <c r="A139" s="9">
        <v>2011</v>
      </c>
      <c r="B139" s="9">
        <v>5</v>
      </c>
      <c r="C139" s="9">
        <v>962.4</v>
      </c>
      <c r="D139" s="9">
        <v>727.4</v>
      </c>
      <c r="E139" s="9">
        <v>815.3</v>
      </c>
      <c r="F139" s="19">
        <v>833.1</v>
      </c>
      <c r="G139" s="9">
        <v>1075</v>
      </c>
      <c r="H139" s="9">
        <v>964.8</v>
      </c>
      <c r="I139" s="32">
        <v>655.6</v>
      </c>
      <c r="J139" s="19">
        <v>598.20000000000005</v>
      </c>
      <c r="K139" s="19">
        <v>677.2</v>
      </c>
      <c r="AA139" s="19">
        <v>1995</v>
      </c>
      <c r="AB139" s="19">
        <v>6</v>
      </c>
      <c r="AC139" s="19">
        <v>297.89999999999998</v>
      </c>
      <c r="AD139" s="19">
        <v>200.7</v>
      </c>
      <c r="AE139" s="19">
        <v>240</v>
      </c>
      <c r="AF139" s="19">
        <v>237.4</v>
      </c>
      <c r="AG139" s="19">
        <v>432.8</v>
      </c>
      <c r="AH139" s="19">
        <v>300.39999999999998</v>
      </c>
      <c r="AI139" s="33">
        <v>177.3</v>
      </c>
      <c r="AJ139" s="19">
        <v>153</v>
      </c>
      <c r="AK139" s="19">
        <v>220.6</v>
      </c>
    </row>
    <row r="140" spans="1:37" x14ac:dyDescent="0.25">
      <c r="A140" s="9">
        <v>2011</v>
      </c>
      <c r="B140" s="9">
        <v>6</v>
      </c>
      <c r="C140" s="9">
        <v>184.9</v>
      </c>
      <c r="D140" s="9">
        <v>149.5</v>
      </c>
      <c r="E140" s="9">
        <v>155</v>
      </c>
      <c r="F140" s="19">
        <v>147.6</v>
      </c>
      <c r="G140" s="9">
        <v>266.8</v>
      </c>
      <c r="H140" s="9">
        <v>187</v>
      </c>
      <c r="I140" s="32">
        <v>132.9</v>
      </c>
      <c r="J140" s="19">
        <v>110.5</v>
      </c>
      <c r="K140" s="19">
        <v>151.1</v>
      </c>
      <c r="AA140" s="19">
        <v>1995</v>
      </c>
      <c r="AB140" s="19">
        <v>7</v>
      </c>
      <c r="AC140" s="19">
        <v>47.29</v>
      </c>
      <c r="AD140" s="19">
        <v>26.67</v>
      </c>
      <c r="AE140" s="19">
        <v>38.01</v>
      </c>
      <c r="AF140" s="19">
        <v>33.51</v>
      </c>
      <c r="AG140" s="19">
        <v>138</v>
      </c>
      <c r="AH140" s="19">
        <v>49.39</v>
      </c>
      <c r="AI140" s="33">
        <v>23.74</v>
      </c>
      <c r="AJ140" s="19">
        <v>19.2</v>
      </c>
      <c r="AK140" s="19">
        <v>60.21</v>
      </c>
    </row>
    <row r="141" spans="1:37" x14ac:dyDescent="0.25">
      <c r="A141" s="9">
        <v>2011</v>
      </c>
      <c r="B141" s="9">
        <v>7</v>
      </c>
      <c r="C141" s="9">
        <v>741.6</v>
      </c>
      <c r="D141" s="9">
        <v>550.6</v>
      </c>
      <c r="E141" s="9">
        <v>628.29999999999995</v>
      </c>
      <c r="F141" s="19">
        <v>649.6</v>
      </c>
      <c r="G141" s="9">
        <v>907.8</v>
      </c>
      <c r="H141" s="9">
        <v>746.5</v>
      </c>
      <c r="I141" s="32">
        <v>509.3</v>
      </c>
      <c r="J141" s="19">
        <v>470.4</v>
      </c>
      <c r="K141" s="19">
        <v>557.29999999999995</v>
      </c>
      <c r="AA141" s="19">
        <v>1995</v>
      </c>
      <c r="AB141" s="19">
        <v>8</v>
      </c>
      <c r="AC141" s="19">
        <v>74.569999999999993</v>
      </c>
      <c r="AD141" s="19">
        <v>48.08</v>
      </c>
      <c r="AE141" s="19">
        <v>59.84</v>
      </c>
      <c r="AF141" s="19">
        <v>55.37</v>
      </c>
      <c r="AG141" s="19">
        <v>112</v>
      </c>
      <c r="AH141" s="19">
        <v>74.89</v>
      </c>
      <c r="AI141" s="33">
        <v>42.38</v>
      </c>
      <c r="AJ141" s="19">
        <v>34</v>
      </c>
      <c r="AK141" s="19">
        <v>49.28</v>
      </c>
    </row>
    <row r="142" spans="1:37" x14ac:dyDescent="0.25">
      <c r="A142" s="9">
        <v>2012</v>
      </c>
      <c r="B142" s="9">
        <v>3</v>
      </c>
      <c r="C142" s="9">
        <v>327.5</v>
      </c>
      <c r="D142" s="9">
        <v>266.5</v>
      </c>
      <c r="E142" s="9">
        <v>279.7</v>
      </c>
      <c r="F142" s="19">
        <v>289.89999999999998</v>
      </c>
      <c r="G142" s="9">
        <v>378.6</v>
      </c>
      <c r="H142" s="9">
        <v>329</v>
      </c>
      <c r="I142" s="32">
        <v>238.1</v>
      </c>
      <c r="J142" s="19">
        <v>218.3</v>
      </c>
      <c r="K142" s="19">
        <v>239.3</v>
      </c>
      <c r="AA142" s="19">
        <v>1995</v>
      </c>
      <c r="AB142" s="19">
        <v>9</v>
      </c>
      <c r="AC142" s="19">
        <v>1.6679999999999999</v>
      </c>
      <c r="AD142" s="19">
        <v>1.665</v>
      </c>
      <c r="AE142" s="19">
        <v>1.667</v>
      </c>
      <c r="AF142" s="19">
        <v>1.724</v>
      </c>
      <c r="AG142" s="19">
        <v>2.722</v>
      </c>
      <c r="AH142" s="19">
        <v>1.74</v>
      </c>
      <c r="AI142" s="33">
        <v>1.665</v>
      </c>
      <c r="AJ142" s="19">
        <v>1.722</v>
      </c>
      <c r="AK142" s="19">
        <v>2.298</v>
      </c>
    </row>
    <row r="143" spans="1:37" x14ac:dyDescent="0.25">
      <c r="A143" s="9">
        <v>2012</v>
      </c>
      <c r="B143" s="9">
        <v>4</v>
      </c>
      <c r="C143" s="9">
        <v>67.319999999999993</v>
      </c>
      <c r="D143" s="9">
        <v>43.06</v>
      </c>
      <c r="E143" s="9">
        <v>54.54</v>
      </c>
      <c r="F143" s="19">
        <v>49.42</v>
      </c>
      <c r="G143" s="9">
        <v>103.2</v>
      </c>
      <c r="H143" s="9">
        <v>67.27</v>
      </c>
      <c r="I143" s="32">
        <v>38.78</v>
      </c>
      <c r="J143" s="19">
        <v>31.17</v>
      </c>
      <c r="K143" s="19">
        <v>55.31</v>
      </c>
      <c r="AA143" s="19">
        <v>1995</v>
      </c>
      <c r="AB143" s="19">
        <v>10</v>
      </c>
      <c r="AC143" s="19">
        <v>124</v>
      </c>
      <c r="AD143" s="19">
        <v>115.4</v>
      </c>
      <c r="AE143" s="19">
        <v>106.2</v>
      </c>
      <c r="AF143" s="19">
        <v>103.4</v>
      </c>
      <c r="AG143" s="19">
        <v>187.4</v>
      </c>
      <c r="AH143" s="19">
        <v>125.4</v>
      </c>
      <c r="AI143" s="33">
        <v>101.3</v>
      </c>
      <c r="AJ143" s="19">
        <v>87.04</v>
      </c>
      <c r="AK143" s="19">
        <v>112</v>
      </c>
    </row>
    <row r="144" spans="1:37" x14ac:dyDescent="0.25">
      <c r="A144" s="9">
        <v>2012</v>
      </c>
      <c r="B144" s="9">
        <v>5</v>
      </c>
      <c r="C144" s="9">
        <v>126.2</v>
      </c>
      <c r="D144" s="9">
        <v>72.489999999999995</v>
      </c>
      <c r="E144" s="9">
        <v>99.55</v>
      </c>
      <c r="F144" s="19">
        <v>99.23</v>
      </c>
      <c r="G144" s="9">
        <v>201.8</v>
      </c>
      <c r="H144" s="9">
        <v>128.1</v>
      </c>
      <c r="I144" s="32">
        <v>65.959999999999994</v>
      </c>
      <c r="J144" s="19">
        <v>55.51</v>
      </c>
      <c r="K144" s="19">
        <v>110.2</v>
      </c>
      <c r="AA144" s="19">
        <v>1995</v>
      </c>
      <c r="AB144" s="19">
        <v>11</v>
      </c>
      <c r="AC144" s="19">
        <v>109.8</v>
      </c>
      <c r="AD144" s="19">
        <v>95.33</v>
      </c>
      <c r="AE144" s="19">
        <v>92.51</v>
      </c>
      <c r="AF144" s="19">
        <v>88.85</v>
      </c>
      <c r="AG144" s="19">
        <v>127.7</v>
      </c>
      <c r="AH144" s="19">
        <v>110.9</v>
      </c>
      <c r="AI144" s="33">
        <v>82.53</v>
      </c>
      <c r="AJ144" s="19">
        <v>69.28</v>
      </c>
      <c r="AK144" s="19">
        <v>75.31</v>
      </c>
    </row>
    <row r="145" spans="1:37" x14ac:dyDescent="0.25">
      <c r="A145" s="9">
        <v>2012</v>
      </c>
      <c r="B145" s="9">
        <v>6</v>
      </c>
      <c r="C145" s="9">
        <v>61.75</v>
      </c>
      <c r="D145" s="9">
        <v>40.049999999999997</v>
      </c>
      <c r="E145" s="9">
        <v>52.51</v>
      </c>
      <c r="F145" s="19">
        <v>47.74</v>
      </c>
      <c r="G145" s="9">
        <v>138.30000000000001</v>
      </c>
      <c r="H145" s="9">
        <v>63.22</v>
      </c>
      <c r="I145" s="32">
        <v>35.85</v>
      </c>
      <c r="J145" s="19">
        <v>28.9</v>
      </c>
      <c r="K145" s="19">
        <v>73.59</v>
      </c>
      <c r="AA145" s="19">
        <v>1995</v>
      </c>
      <c r="AB145" s="19">
        <v>12</v>
      </c>
      <c r="AC145" s="19">
        <v>74.53</v>
      </c>
      <c r="AD145" s="19">
        <v>63.97</v>
      </c>
      <c r="AE145" s="19">
        <v>62.16</v>
      </c>
      <c r="AF145" s="19">
        <v>68.89</v>
      </c>
      <c r="AG145" s="19">
        <v>98.75</v>
      </c>
      <c r="AH145" s="19">
        <v>75.48</v>
      </c>
      <c r="AI145" s="33">
        <v>55.55</v>
      </c>
      <c r="AJ145" s="19">
        <v>52.28</v>
      </c>
      <c r="AK145" s="19">
        <v>62.16</v>
      </c>
    </row>
    <row r="146" spans="1:37" x14ac:dyDescent="0.25">
      <c r="A146" s="9">
        <v>2012</v>
      </c>
      <c r="B146" s="9">
        <v>7</v>
      </c>
      <c r="C146" s="9">
        <v>5.5540000000000003</v>
      </c>
      <c r="D146" s="9">
        <v>3.8650000000000002</v>
      </c>
      <c r="E146" s="9">
        <v>5.0140000000000002</v>
      </c>
      <c r="F146" s="19">
        <v>4.1260000000000003</v>
      </c>
      <c r="G146" s="9">
        <v>27.11</v>
      </c>
      <c r="H146" s="9">
        <v>5.7850000000000001</v>
      </c>
      <c r="I146" s="32">
        <v>3.6909999999999998</v>
      </c>
      <c r="J146" s="19">
        <v>3.2149999999999999</v>
      </c>
      <c r="K146" s="19">
        <v>15.56</v>
      </c>
      <c r="AA146" s="19">
        <v>1996</v>
      </c>
      <c r="AB146" s="19">
        <v>1</v>
      </c>
      <c r="AC146" s="19">
        <v>459.6</v>
      </c>
      <c r="AD146" s="19">
        <v>400.3</v>
      </c>
      <c r="AE146" s="19">
        <v>386.6</v>
      </c>
      <c r="AF146" s="19">
        <v>436</v>
      </c>
      <c r="AG146" s="19">
        <v>544.29999999999995</v>
      </c>
      <c r="AH146" s="19">
        <v>462.2</v>
      </c>
      <c r="AI146" s="33">
        <v>351.6</v>
      </c>
      <c r="AJ146" s="19">
        <v>341.9</v>
      </c>
      <c r="AK146" s="19">
        <v>375.3</v>
      </c>
    </row>
    <row r="147" spans="1:37" x14ac:dyDescent="0.25">
      <c r="A147" s="9">
        <v>2013</v>
      </c>
      <c r="B147" s="9">
        <v>3</v>
      </c>
      <c r="C147" s="9">
        <v>99.16</v>
      </c>
      <c r="D147" s="9">
        <v>71.14</v>
      </c>
      <c r="E147" s="9">
        <v>82.05</v>
      </c>
      <c r="F147" s="19">
        <v>84.57</v>
      </c>
      <c r="G147" s="9">
        <v>175.5</v>
      </c>
      <c r="H147" s="9">
        <v>101.9</v>
      </c>
      <c r="I147" s="32">
        <v>62.84</v>
      </c>
      <c r="J147" s="19">
        <v>56.15</v>
      </c>
      <c r="K147" s="19">
        <v>108.3</v>
      </c>
      <c r="AA147" s="19">
        <v>1996</v>
      </c>
      <c r="AB147" s="19">
        <v>2</v>
      </c>
      <c r="AC147" s="19">
        <v>125.7</v>
      </c>
      <c r="AD147" s="19">
        <v>107.4</v>
      </c>
      <c r="AE147" s="19">
        <v>105.1</v>
      </c>
      <c r="AF147" s="19">
        <v>115.5</v>
      </c>
      <c r="AG147" s="19">
        <v>214.6</v>
      </c>
      <c r="AH147" s="19">
        <v>129.80000000000001</v>
      </c>
      <c r="AI147" s="33">
        <v>93.48</v>
      </c>
      <c r="AJ147" s="19">
        <v>88.19</v>
      </c>
      <c r="AK147" s="19">
        <v>144</v>
      </c>
    </row>
    <row r="148" spans="1:37" x14ac:dyDescent="0.25">
      <c r="A148" s="9">
        <v>2013</v>
      </c>
      <c r="B148" s="9">
        <v>4</v>
      </c>
      <c r="C148" s="9">
        <v>613.70000000000005</v>
      </c>
      <c r="D148" s="9">
        <v>493.6</v>
      </c>
      <c r="E148" s="9">
        <v>523.70000000000005</v>
      </c>
      <c r="F148" s="19">
        <v>537.6</v>
      </c>
      <c r="G148" s="9">
        <v>639.20000000000005</v>
      </c>
      <c r="H148" s="9">
        <v>607.20000000000005</v>
      </c>
      <c r="I148" s="32">
        <v>443.2</v>
      </c>
      <c r="J148" s="19">
        <v>410.3</v>
      </c>
      <c r="K148" s="19">
        <v>411.3</v>
      </c>
      <c r="AA148" s="19">
        <v>1996</v>
      </c>
      <c r="AB148" s="19">
        <v>3</v>
      </c>
      <c r="AC148" s="19">
        <v>235.9</v>
      </c>
      <c r="AD148" s="19">
        <v>214</v>
      </c>
      <c r="AE148" s="19">
        <v>203.2</v>
      </c>
      <c r="AF148" s="19">
        <v>221.1</v>
      </c>
      <c r="AG148" s="19">
        <v>353.7</v>
      </c>
      <c r="AH148" s="19">
        <v>239.1</v>
      </c>
      <c r="AI148" s="33">
        <v>190.1</v>
      </c>
      <c r="AJ148" s="19">
        <v>181.9</v>
      </c>
      <c r="AK148" s="19">
        <v>252.6</v>
      </c>
    </row>
    <row r="149" spans="1:37" x14ac:dyDescent="0.25">
      <c r="A149" s="9">
        <v>2013</v>
      </c>
      <c r="B149" s="9">
        <v>5</v>
      </c>
      <c r="C149" s="9">
        <v>96.65</v>
      </c>
      <c r="D149" s="9">
        <v>65.97</v>
      </c>
      <c r="E149" s="9">
        <v>81.02</v>
      </c>
      <c r="F149" s="19">
        <v>74.05</v>
      </c>
      <c r="G149" s="9">
        <v>173.7</v>
      </c>
      <c r="H149" s="9">
        <v>99.34</v>
      </c>
      <c r="I149" s="32">
        <v>58.9</v>
      </c>
      <c r="J149" s="19">
        <v>48</v>
      </c>
      <c r="K149" s="19">
        <v>92.76</v>
      </c>
      <c r="AA149" s="19">
        <v>1996</v>
      </c>
      <c r="AB149" s="19">
        <v>4</v>
      </c>
      <c r="AC149" s="19">
        <v>396.6</v>
      </c>
      <c r="AD149" s="19">
        <v>316.7</v>
      </c>
      <c r="AE149" s="19">
        <v>330.3</v>
      </c>
      <c r="AF149" s="19">
        <v>349.5</v>
      </c>
      <c r="AG149" s="19">
        <v>422.3</v>
      </c>
      <c r="AH149" s="19">
        <v>395.9</v>
      </c>
      <c r="AI149" s="33">
        <v>282</v>
      </c>
      <c r="AJ149" s="19">
        <v>261.8</v>
      </c>
      <c r="AK149" s="19">
        <v>266</v>
      </c>
    </row>
    <row r="150" spans="1:37" x14ac:dyDescent="0.25">
      <c r="A150" s="9">
        <v>2013</v>
      </c>
      <c r="B150" s="9">
        <v>6</v>
      </c>
      <c r="C150" s="9">
        <v>335.1</v>
      </c>
      <c r="D150" s="9">
        <v>233.9</v>
      </c>
      <c r="E150" s="9">
        <v>275.89999999999998</v>
      </c>
      <c r="F150" s="19">
        <v>279.7</v>
      </c>
      <c r="G150" s="9">
        <v>414.1</v>
      </c>
      <c r="H150" s="9">
        <v>337.1</v>
      </c>
      <c r="I150" s="32">
        <v>206.6</v>
      </c>
      <c r="J150" s="19">
        <v>181.7</v>
      </c>
      <c r="K150" s="19">
        <v>216.2</v>
      </c>
      <c r="AA150" s="19">
        <v>1996</v>
      </c>
      <c r="AB150" s="19">
        <v>5</v>
      </c>
      <c r="AC150" s="19">
        <v>415.3</v>
      </c>
      <c r="AD150" s="19">
        <v>306.3</v>
      </c>
      <c r="AE150" s="19">
        <v>343.6</v>
      </c>
      <c r="AF150" s="19">
        <v>342.4</v>
      </c>
      <c r="AG150" s="19">
        <v>611.5</v>
      </c>
      <c r="AH150" s="19">
        <v>417</v>
      </c>
      <c r="AI150" s="33">
        <v>273.5</v>
      </c>
      <c r="AJ150" s="19">
        <v>240.4</v>
      </c>
      <c r="AK150" s="19">
        <v>346.7</v>
      </c>
    </row>
    <row r="151" spans="1:37" x14ac:dyDescent="0.25">
      <c r="A151" s="9">
        <v>2013</v>
      </c>
      <c r="B151" s="9">
        <v>7</v>
      </c>
      <c r="C151" s="9">
        <v>913.2</v>
      </c>
      <c r="D151" s="9">
        <v>723.4</v>
      </c>
      <c r="E151" s="9">
        <v>758.6</v>
      </c>
      <c r="F151" s="19">
        <v>804.4</v>
      </c>
      <c r="G151" s="9">
        <v>1019</v>
      </c>
      <c r="H151" s="9">
        <v>917</v>
      </c>
      <c r="I151" s="32">
        <v>636.9</v>
      </c>
      <c r="J151" s="19">
        <v>588.20000000000005</v>
      </c>
      <c r="K151" s="19">
        <v>629.29999999999995</v>
      </c>
      <c r="AA151" s="19">
        <v>1996</v>
      </c>
      <c r="AB151" s="19">
        <v>6</v>
      </c>
      <c r="AC151" s="19">
        <v>226.9</v>
      </c>
      <c r="AD151" s="19">
        <v>138.69999999999999</v>
      </c>
      <c r="AE151" s="19">
        <v>184.9</v>
      </c>
      <c r="AF151" s="19">
        <v>179.2</v>
      </c>
      <c r="AG151" s="19">
        <v>363.6</v>
      </c>
      <c r="AH151" s="19">
        <v>228.6</v>
      </c>
      <c r="AI151" s="33">
        <v>124</v>
      </c>
      <c r="AJ151" s="19">
        <v>108.3</v>
      </c>
      <c r="AK151" s="19">
        <v>171.7</v>
      </c>
    </row>
    <row r="152" spans="1:37" x14ac:dyDescent="0.25">
      <c r="A152" s="9">
        <v>2014</v>
      </c>
      <c r="B152" s="9">
        <v>3</v>
      </c>
      <c r="C152" s="9">
        <v>107.8</v>
      </c>
      <c r="D152" s="9">
        <v>82.73</v>
      </c>
      <c r="E152" s="9">
        <v>88.72</v>
      </c>
      <c r="F152" s="19">
        <v>103.5</v>
      </c>
      <c r="G152" s="9">
        <v>236</v>
      </c>
      <c r="H152" s="9">
        <v>110.8</v>
      </c>
      <c r="I152" s="32">
        <v>72.88</v>
      </c>
      <c r="J152" s="19">
        <v>71.91</v>
      </c>
      <c r="K152" s="19">
        <v>166</v>
      </c>
      <c r="AA152" s="19">
        <v>1996</v>
      </c>
      <c r="AB152" s="19">
        <v>7</v>
      </c>
      <c r="AC152" s="19">
        <v>54.02</v>
      </c>
      <c r="AD152" s="19">
        <v>38.28</v>
      </c>
      <c r="AE152" s="19">
        <v>46.8</v>
      </c>
      <c r="AF152" s="19">
        <v>41.16</v>
      </c>
      <c r="AG152" s="19">
        <v>104.5</v>
      </c>
      <c r="AH152" s="19">
        <v>55.43</v>
      </c>
      <c r="AI152" s="33">
        <v>35.46</v>
      </c>
      <c r="AJ152" s="19">
        <v>29.88</v>
      </c>
      <c r="AK152" s="19">
        <v>50.68</v>
      </c>
    </row>
    <row r="153" spans="1:37" x14ac:dyDescent="0.25">
      <c r="A153" s="9">
        <v>2014</v>
      </c>
      <c r="B153" s="9">
        <v>4</v>
      </c>
      <c r="C153" s="9">
        <v>415.7</v>
      </c>
      <c r="D153" s="9">
        <v>360.5</v>
      </c>
      <c r="E153" s="9">
        <v>352.6</v>
      </c>
      <c r="F153" s="19">
        <v>368.8</v>
      </c>
      <c r="G153" s="9">
        <v>489.9</v>
      </c>
      <c r="H153" s="9">
        <v>415.5</v>
      </c>
      <c r="I153" s="32">
        <v>319.89999999999998</v>
      </c>
      <c r="J153" s="19">
        <v>295.39999999999998</v>
      </c>
      <c r="K153" s="19">
        <v>335.5</v>
      </c>
      <c r="AA153" s="19">
        <v>1996</v>
      </c>
      <c r="AB153" s="19">
        <v>8</v>
      </c>
      <c r="AC153" s="19">
        <v>7.633</v>
      </c>
      <c r="AD153" s="19">
        <v>4.9569999999999999</v>
      </c>
      <c r="AE153" s="19">
        <v>6.8369999999999997</v>
      </c>
      <c r="AF153" s="19">
        <v>5.6970000000000001</v>
      </c>
      <c r="AG153" s="19">
        <v>24.76</v>
      </c>
      <c r="AH153" s="19">
        <v>7.94</v>
      </c>
      <c r="AI153" s="33">
        <v>4.6420000000000003</v>
      </c>
      <c r="AJ153" s="19">
        <v>3.9140000000000001</v>
      </c>
      <c r="AK153" s="19">
        <v>12.99</v>
      </c>
    </row>
    <row r="154" spans="1:37" x14ac:dyDescent="0.25">
      <c r="A154" s="9">
        <v>2014</v>
      </c>
      <c r="B154" s="9">
        <v>5</v>
      </c>
      <c r="C154" s="9">
        <v>325.7</v>
      </c>
      <c r="D154" s="9">
        <v>239.7</v>
      </c>
      <c r="E154" s="9">
        <v>268.3</v>
      </c>
      <c r="F154" s="19">
        <v>278</v>
      </c>
      <c r="G154" s="9">
        <v>432</v>
      </c>
      <c r="H154" s="9">
        <v>327.10000000000002</v>
      </c>
      <c r="I154" s="32">
        <v>213.9</v>
      </c>
      <c r="J154" s="19">
        <v>192.4</v>
      </c>
      <c r="K154" s="19">
        <v>245</v>
      </c>
      <c r="AA154" s="19">
        <v>1996</v>
      </c>
      <c r="AB154" s="19">
        <v>9</v>
      </c>
      <c r="AC154" s="19">
        <v>102.2</v>
      </c>
      <c r="AD154" s="19">
        <v>89.83</v>
      </c>
      <c r="AE154" s="19">
        <v>85.28</v>
      </c>
      <c r="AF154" s="19">
        <v>80.45</v>
      </c>
      <c r="AG154" s="19">
        <v>93.27</v>
      </c>
      <c r="AH154" s="19">
        <v>103.3</v>
      </c>
      <c r="AI154" s="33">
        <v>79.25</v>
      </c>
      <c r="AJ154" s="19">
        <v>64.84</v>
      </c>
      <c r="AK154" s="19">
        <v>55.22</v>
      </c>
    </row>
    <row r="155" spans="1:37" x14ac:dyDescent="0.25">
      <c r="A155" s="9">
        <v>2014</v>
      </c>
      <c r="B155" s="9">
        <v>6</v>
      </c>
      <c r="C155" s="9">
        <v>523.4</v>
      </c>
      <c r="D155" s="9">
        <v>412</v>
      </c>
      <c r="E155" s="9">
        <v>439.1</v>
      </c>
      <c r="F155" s="19">
        <v>449.9</v>
      </c>
      <c r="G155" s="9">
        <v>641.6</v>
      </c>
      <c r="H155" s="9">
        <v>526.70000000000005</v>
      </c>
      <c r="I155" s="32">
        <v>367.1</v>
      </c>
      <c r="J155" s="19">
        <v>329.3</v>
      </c>
      <c r="K155" s="19">
        <v>378.6</v>
      </c>
      <c r="AA155" s="19">
        <v>1996</v>
      </c>
      <c r="AB155" s="19">
        <v>10</v>
      </c>
      <c r="AC155" s="19">
        <v>22.77</v>
      </c>
      <c r="AD155" s="19">
        <v>17.04</v>
      </c>
      <c r="AE155" s="19">
        <v>18.899999999999999</v>
      </c>
      <c r="AF155" s="19">
        <v>17.79</v>
      </c>
      <c r="AG155" s="19">
        <v>101.5</v>
      </c>
      <c r="AH155" s="19">
        <v>25.69</v>
      </c>
      <c r="AI155" s="33">
        <v>15.43</v>
      </c>
      <c r="AJ155" s="19">
        <v>13.14</v>
      </c>
      <c r="AK155" s="19">
        <v>51.03</v>
      </c>
    </row>
    <row r="156" spans="1:37" x14ac:dyDescent="0.25">
      <c r="A156" s="9">
        <v>2014</v>
      </c>
      <c r="B156" s="9">
        <v>7</v>
      </c>
      <c r="C156" s="9">
        <v>148.4</v>
      </c>
      <c r="D156" s="9">
        <v>130.4</v>
      </c>
      <c r="E156" s="9">
        <v>126.6</v>
      </c>
      <c r="F156" s="19">
        <v>125.5</v>
      </c>
      <c r="G156" s="9">
        <v>292</v>
      </c>
      <c r="H156" s="9">
        <v>150.30000000000001</v>
      </c>
      <c r="I156" s="32">
        <v>116.7</v>
      </c>
      <c r="J156" s="19">
        <v>102</v>
      </c>
      <c r="K156" s="19">
        <v>172.8</v>
      </c>
      <c r="AA156" s="19">
        <v>1996</v>
      </c>
      <c r="AB156" s="19">
        <v>11</v>
      </c>
      <c r="AC156" s="19">
        <v>88.83</v>
      </c>
      <c r="AD156" s="19">
        <v>75.16</v>
      </c>
      <c r="AE156" s="19">
        <v>72.12</v>
      </c>
      <c r="AF156" s="19">
        <v>81.900000000000006</v>
      </c>
      <c r="AG156" s="19">
        <v>80.75</v>
      </c>
      <c r="AH156" s="19">
        <v>89.74</v>
      </c>
      <c r="AI156" s="33">
        <v>63.95</v>
      </c>
      <c r="AJ156" s="19">
        <v>62.5</v>
      </c>
      <c r="AK156" s="19">
        <v>48.25</v>
      </c>
    </row>
    <row r="157" spans="1:37" x14ac:dyDescent="0.25">
      <c r="A157" s="9">
        <v>2015</v>
      </c>
      <c r="B157" s="9">
        <v>3</v>
      </c>
      <c r="C157" s="9">
        <v>206.9</v>
      </c>
      <c r="D157" s="9">
        <v>176.4</v>
      </c>
      <c r="E157" s="9">
        <v>173.8</v>
      </c>
      <c r="F157" s="19">
        <v>196.5</v>
      </c>
      <c r="G157" s="9">
        <v>333.3</v>
      </c>
      <c r="H157" s="9">
        <v>211.2</v>
      </c>
      <c r="I157" s="32">
        <v>155.5</v>
      </c>
      <c r="J157" s="19">
        <v>152.4</v>
      </c>
      <c r="K157" s="19">
        <v>234.7</v>
      </c>
      <c r="AA157" s="19">
        <v>1996</v>
      </c>
      <c r="AB157" s="19">
        <v>12</v>
      </c>
      <c r="AC157" s="19">
        <v>456.7</v>
      </c>
      <c r="AD157" s="19">
        <v>419.1</v>
      </c>
      <c r="AE157" s="19">
        <v>388.7</v>
      </c>
      <c r="AF157" s="19">
        <v>415</v>
      </c>
      <c r="AG157" s="19">
        <v>542.4</v>
      </c>
      <c r="AH157" s="19">
        <v>459.2</v>
      </c>
      <c r="AI157" s="33">
        <v>366.2</v>
      </c>
      <c r="AJ157" s="19">
        <v>339.3</v>
      </c>
      <c r="AK157" s="19">
        <v>371.2</v>
      </c>
    </row>
    <row r="158" spans="1:37" x14ac:dyDescent="0.25">
      <c r="A158" s="9">
        <v>2015</v>
      </c>
      <c r="B158" s="9">
        <v>4</v>
      </c>
      <c r="C158" s="9">
        <v>127.8</v>
      </c>
      <c r="D158" s="9">
        <v>91.54</v>
      </c>
      <c r="E158" s="9">
        <v>103.1</v>
      </c>
      <c r="F158" s="19">
        <v>103.1</v>
      </c>
      <c r="G158" s="9">
        <v>187.7</v>
      </c>
      <c r="H158" s="9">
        <v>127.3</v>
      </c>
      <c r="I158" s="32">
        <v>79.87</v>
      </c>
      <c r="J158" s="19">
        <v>69.489999999999995</v>
      </c>
      <c r="K158" s="19">
        <v>106.7</v>
      </c>
      <c r="AA158" s="19">
        <v>1997</v>
      </c>
      <c r="AB158" s="19">
        <v>1</v>
      </c>
      <c r="AC158" s="19">
        <v>148.6</v>
      </c>
      <c r="AD158" s="19">
        <v>122.8</v>
      </c>
      <c r="AE158" s="19">
        <v>126.6</v>
      </c>
      <c r="AF158" s="19">
        <v>140.1</v>
      </c>
      <c r="AG158" s="19">
        <v>232.5</v>
      </c>
      <c r="AH158" s="19">
        <v>151.80000000000001</v>
      </c>
      <c r="AI158" s="33">
        <v>109.3</v>
      </c>
      <c r="AJ158" s="19">
        <v>106.6</v>
      </c>
      <c r="AK158" s="19">
        <v>164.6</v>
      </c>
    </row>
    <row r="159" spans="1:37" x14ac:dyDescent="0.25">
      <c r="A159" s="9">
        <v>2015</v>
      </c>
      <c r="B159" s="9">
        <v>5</v>
      </c>
      <c r="C159" s="9">
        <v>139</v>
      </c>
      <c r="D159" s="9">
        <v>100.5</v>
      </c>
      <c r="E159" s="9">
        <v>111.6</v>
      </c>
      <c r="F159" s="19">
        <v>111.7</v>
      </c>
      <c r="G159" s="9">
        <v>119.7</v>
      </c>
      <c r="H159" s="9">
        <v>142.1</v>
      </c>
      <c r="I159" s="32">
        <v>88.07</v>
      </c>
      <c r="J159" s="19">
        <v>76.760000000000005</v>
      </c>
      <c r="K159" s="19">
        <v>66.75</v>
      </c>
      <c r="AA159" s="19">
        <v>1997</v>
      </c>
      <c r="AB159" s="19">
        <v>2</v>
      </c>
      <c r="AC159" s="19">
        <v>578.1</v>
      </c>
      <c r="AD159" s="19">
        <v>519.4</v>
      </c>
      <c r="AE159" s="19">
        <v>497.7</v>
      </c>
      <c r="AF159" s="19">
        <v>558.5</v>
      </c>
      <c r="AG159" s="19">
        <v>615.5</v>
      </c>
      <c r="AH159" s="19">
        <v>580.79999999999995</v>
      </c>
      <c r="AI159" s="33">
        <v>464.2</v>
      </c>
      <c r="AJ159" s="19">
        <v>459.5</v>
      </c>
      <c r="AK159" s="19">
        <v>461.6</v>
      </c>
    </row>
    <row r="160" spans="1:37" x14ac:dyDescent="0.25">
      <c r="A160" s="9">
        <v>2015</v>
      </c>
      <c r="B160" s="9">
        <v>6</v>
      </c>
      <c r="C160" s="9">
        <v>642</v>
      </c>
      <c r="D160" s="9">
        <v>499.3</v>
      </c>
      <c r="E160" s="9">
        <v>531.6</v>
      </c>
      <c r="F160" s="19">
        <v>558.6</v>
      </c>
      <c r="G160" s="9">
        <v>706</v>
      </c>
      <c r="H160" s="9">
        <v>643.4</v>
      </c>
      <c r="I160" s="32">
        <v>442.7</v>
      </c>
      <c r="J160" s="19">
        <v>408.8</v>
      </c>
      <c r="K160" s="19">
        <v>417.9</v>
      </c>
      <c r="AA160" s="19">
        <v>1997</v>
      </c>
      <c r="AB160" s="19">
        <v>3</v>
      </c>
      <c r="AC160" s="19">
        <v>205.8</v>
      </c>
      <c r="AD160" s="19">
        <v>176.4</v>
      </c>
      <c r="AE160" s="19">
        <v>175.7</v>
      </c>
      <c r="AF160" s="19">
        <v>172.9</v>
      </c>
      <c r="AG160" s="19">
        <v>312.89999999999998</v>
      </c>
      <c r="AH160" s="19">
        <v>207.1</v>
      </c>
      <c r="AI160" s="33">
        <v>157</v>
      </c>
      <c r="AJ160" s="19">
        <v>136.9</v>
      </c>
      <c r="AK160" s="19">
        <v>216</v>
      </c>
    </row>
    <row r="161" spans="1:37" x14ac:dyDescent="0.25">
      <c r="A161" s="9">
        <v>2015</v>
      </c>
      <c r="B161" s="9">
        <v>7</v>
      </c>
      <c r="C161" s="9">
        <v>501.8</v>
      </c>
      <c r="D161" s="9">
        <v>399.1</v>
      </c>
      <c r="E161" s="9">
        <v>414.9</v>
      </c>
      <c r="F161" s="19">
        <v>415</v>
      </c>
      <c r="G161" s="9">
        <v>713.9</v>
      </c>
      <c r="H161" s="9">
        <v>504.6</v>
      </c>
      <c r="I161" s="32">
        <v>353.9</v>
      </c>
      <c r="J161" s="19">
        <v>309.7</v>
      </c>
      <c r="K161" s="19">
        <v>446.5</v>
      </c>
      <c r="AA161" s="19">
        <v>1997</v>
      </c>
      <c r="AB161" s="19">
        <v>4</v>
      </c>
      <c r="AC161" s="19">
        <v>87.74</v>
      </c>
      <c r="AD161" s="19">
        <v>63.11</v>
      </c>
      <c r="AE161" s="19">
        <v>73.150000000000006</v>
      </c>
      <c r="AF161" s="19">
        <v>67.72</v>
      </c>
      <c r="AG161" s="19">
        <v>118.2</v>
      </c>
      <c r="AH161" s="19">
        <v>88.01</v>
      </c>
      <c r="AI161" s="33">
        <v>56.18</v>
      </c>
      <c r="AJ161" s="19">
        <v>46.94</v>
      </c>
      <c r="AK161" s="19">
        <v>69.25</v>
      </c>
    </row>
    <row r="162" spans="1:37" x14ac:dyDescent="0.25">
      <c r="A162" s="9">
        <v>2016</v>
      </c>
      <c r="B162" s="9">
        <v>3</v>
      </c>
      <c r="C162" s="9">
        <v>265</v>
      </c>
      <c r="D162" s="9">
        <v>210</v>
      </c>
      <c r="E162" s="9">
        <v>220.6</v>
      </c>
      <c r="F162" s="19">
        <v>219.1</v>
      </c>
      <c r="G162" s="9">
        <v>373.8</v>
      </c>
      <c r="H162" s="9">
        <v>267.2</v>
      </c>
      <c r="I162" s="32">
        <v>186</v>
      </c>
      <c r="J162" s="19">
        <v>160.1</v>
      </c>
      <c r="K162" s="19">
        <v>236.8</v>
      </c>
      <c r="AA162" s="19">
        <v>1997</v>
      </c>
      <c r="AB162" s="19">
        <v>5</v>
      </c>
      <c r="AC162" s="19">
        <v>778.1</v>
      </c>
      <c r="AD162" s="19">
        <v>574.1</v>
      </c>
      <c r="AE162" s="19">
        <v>660</v>
      </c>
      <c r="AF162" s="19">
        <v>672.1</v>
      </c>
      <c r="AG162" s="19">
        <v>834.6</v>
      </c>
      <c r="AH162" s="19">
        <v>780.4</v>
      </c>
      <c r="AI162" s="33">
        <v>514.6</v>
      </c>
      <c r="AJ162" s="19">
        <v>472.9</v>
      </c>
      <c r="AK162" s="19">
        <v>483.4</v>
      </c>
    </row>
    <row r="163" spans="1:37" x14ac:dyDescent="0.25">
      <c r="A163" s="9">
        <v>2016</v>
      </c>
      <c r="B163" s="9">
        <v>4</v>
      </c>
      <c r="C163" s="9">
        <v>249.3</v>
      </c>
      <c r="D163" s="9">
        <v>177.7</v>
      </c>
      <c r="E163" s="9">
        <v>204.9</v>
      </c>
      <c r="F163" s="19">
        <v>201.3</v>
      </c>
      <c r="G163" s="9">
        <v>301.3</v>
      </c>
      <c r="H163" s="9">
        <v>248.6</v>
      </c>
      <c r="I163" s="32">
        <v>159.1</v>
      </c>
      <c r="J163" s="19">
        <v>137.5</v>
      </c>
      <c r="K163" s="19">
        <v>166.4</v>
      </c>
      <c r="AA163" s="19">
        <v>1997</v>
      </c>
      <c r="AB163" s="19">
        <v>6</v>
      </c>
      <c r="AC163" s="19">
        <v>703.4</v>
      </c>
      <c r="AD163" s="19">
        <v>495.3</v>
      </c>
      <c r="AE163" s="19">
        <v>591.1</v>
      </c>
      <c r="AF163" s="19">
        <v>593.9</v>
      </c>
      <c r="AG163" s="19">
        <v>918.6</v>
      </c>
      <c r="AH163" s="19">
        <v>707</v>
      </c>
      <c r="AI163" s="33">
        <v>447.1</v>
      </c>
      <c r="AJ163" s="19">
        <v>405.1</v>
      </c>
      <c r="AK163" s="19">
        <v>513.70000000000005</v>
      </c>
    </row>
    <row r="164" spans="1:37" x14ac:dyDescent="0.25">
      <c r="A164" s="9">
        <v>2016</v>
      </c>
      <c r="B164" s="9">
        <v>5</v>
      </c>
      <c r="C164" s="9">
        <v>338</v>
      </c>
      <c r="D164" s="9">
        <v>245.8</v>
      </c>
      <c r="E164" s="9">
        <v>279.5</v>
      </c>
      <c r="F164" s="19">
        <v>281</v>
      </c>
      <c r="G164" s="9">
        <v>425.6</v>
      </c>
      <c r="H164" s="9">
        <v>339.6</v>
      </c>
      <c r="I164" s="32">
        <v>220</v>
      </c>
      <c r="J164" s="19">
        <v>195.2</v>
      </c>
      <c r="K164" s="19">
        <v>238.8</v>
      </c>
      <c r="AA164" s="19">
        <v>1997</v>
      </c>
      <c r="AB164" s="19">
        <v>7</v>
      </c>
      <c r="AC164" s="19">
        <v>174.7</v>
      </c>
      <c r="AD164" s="19">
        <v>139</v>
      </c>
      <c r="AE164" s="19">
        <v>144.4</v>
      </c>
      <c r="AF164" s="19">
        <v>145.80000000000001</v>
      </c>
      <c r="AG164" s="19">
        <v>293.7</v>
      </c>
      <c r="AH164" s="19">
        <v>177.6</v>
      </c>
      <c r="AI164" s="33">
        <v>124.1</v>
      </c>
      <c r="AJ164" s="19">
        <v>108.7</v>
      </c>
      <c r="AK164" s="19">
        <v>165.5</v>
      </c>
    </row>
    <row r="165" spans="1:37" x14ac:dyDescent="0.25">
      <c r="A165" s="9">
        <v>2016</v>
      </c>
      <c r="B165" s="9">
        <v>6</v>
      </c>
      <c r="C165" s="9">
        <v>80.61</v>
      </c>
      <c r="D165" s="9">
        <v>57.25</v>
      </c>
      <c r="E165" s="9">
        <v>67.72</v>
      </c>
      <c r="F165" s="19">
        <v>60.35</v>
      </c>
      <c r="G165" s="9">
        <v>141.9</v>
      </c>
      <c r="H165" s="9">
        <v>83.45</v>
      </c>
      <c r="I165" s="32">
        <v>51.37</v>
      </c>
      <c r="J165" s="19">
        <v>41.44</v>
      </c>
      <c r="K165" s="19">
        <v>69.540000000000006</v>
      </c>
      <c r="AA165" s="19">
        <v>1997</v>
      </c>
      <c r="AB165" s="19">
        <v>8</v>
      </c>
      <c r="AC165" s="19">
        <v>124.4</v>
      </c>
      <c r="AD165" s="19">
        <v>95.28</v>
      </c>
      <c r="AE165" s="19">
        <v>103.7</v>
      </c>
      <c r="AF165" s="19">
        <v>101.2</v>
      </c>
      <c r="AG165" s="19">
        <v>187.3</v>
      </c>
      <c r="AH165" s="19">
        <v>126.5</v>
      </c>
      <c r="AI165" s="33">
        <v>84.43</v>
      </c>
      <c r="AJ165" s="19">
        <v>72.97</v>
      </c>
      <c r="AK165" s="19">
        <v>103.2</v>
      </c>
    </row>
    <row r="166" spans="1:37" x14ac:dyDescent="0.25">
      <c r="A166" s="9">
        <v>2016</v>
      </c>
      <c r="B166" s="9">
        <v>7</v>
      </c>
      <c r="C166" s="9">
        <v>5.556</v>
      </c>
      <c r="D166" s="9">
        <v>3.5449999999999999</v>
      </c>
      <c r="E166" s="9">
        <v>4.5419999999999998</v>
      </c>
      <c r="F166" s="19">
        <v>3.714</v>
      </c>
      <c r="G166" s="9">
        <v>58.98</v>
      </c>
      <c r="H166" s="9">
        <v>6.7389999999999999</v>
      </c>
      <c r="I166" s="32">
        <v>3.26</v>
      </c>
      <c r="J166" s="19">
        <v>2.8450000000000002</v>
      </c>
      <c r="K166" s="19">
        <v>22.86</v>
      </c>
      <c r="AA166" s="19">
        <v>1997</v>
      </c>
      <c r="AB166" s="19">
        <v>9</v>
      </c>
      <c r="AC166" s="19">
        <v>42.2</v>
      </c>
      <c r="AD166" s="19">
        <v>32.380000000000003</v>
      </c>
      <c r="AE166" s="19">
        <v>35.29</v>
      </c>
      <c r="AF166" s="19">
        <v>33.64</v>
      </c>
      <c r="AG166" s="19">
        <v>88.53</v>
      </c>
      <c r="AH166" s="19">
        <v>43.25</v>
      </c>
      <c r="AI166" s="33">
        <v>28.79</v>
      </c>
      <c r="AJ166" s="19">
        <v>24.45</v>
      </c>
      <c r="AK166" s="19">
        <v>45.23</v>
      </c>
    </row>
    <row r="167" spans="1:37" x14ac:dyDescent="0.25">
      <c r="A167" s="9">
        <v>2017</v>
      </c>
      <c r="B167" s="9">
        <v>3</v>
      </c>
      <c r="C167" s="9">
        <v>119.6</v>
      </c>
      <c r="D167" s="9">
        <v>88.58</v>
      </c>
      <c r="E167" s="9">
        <v>100.5</v>
      </c>
      <c r="F167" s="19">
        <v>102.2</v>
      </c>
      <c r="G167" s="9">
        <v>161.6</v>
      </c>
      <c r="H167" s="9">
        <v>120.4</v>
      </c>
      <c r="I167" s="32">
        <v>78.959999999999994</v>
      </c>
      <c r="J167" s="19">
        <v>71.790000000000006</v>
      </c>
      <c r="K167" s="19">
        <v>102.2</v>
      </c>
      <c r="AA167" s="19">
        <v>1997</v>
      </c>
      <c r="AB167" s="19">
        <v>10</v>
      </c>
      <c r="AC167" s="19">
        <v>12.59</v>
      </c>
      <c r="AD167" s="19">
        <v>9.907</v>
      </c>
      <c r="AE167" s="19">
        <v>10.87</v>
      </c>
      <c r="AF167" s="19">
        <v>9.6150000000000002</v>
      </c>
      <c r="AG167" s="19">
        <v>18.059999999999999</v>
      </c>
      <c r="AH167" s="19">
        <v>12.71</v>
      </c>
      <c r="AI167" s="33">
        <v>8.9619999999999997</v>
      </c>
      <c r="AJ167" s="19">
        <v>7.5090000000000003</v>
      </c>
      <c r="AK167" s="19">
        <v>10.56</v>
      </c>
    </row>
    <row r="168" spans="1:37" x14ac:dyDescent="0.25">
      <c r="A168" s="9">
        <v>2017</v>
      </c>
      <c r="B168" s="9">
        <v>4</v>
      </c>
      <c r="C168" s="9">
        <v>284.10000000000002</v>
      </c>
      <c r="D168" s="9">
        <v>217.2</v>
      </c>
      <c r="E168" s="9">
        <v>239.4</v>
      </c>
      <c r="F168" s="19">
        <v>235.1</v>
      </c>
      <c r="G168" s="9">
        <v>309.39999999999998</v>
      </c>
      <c r="H168" s="9">
        <v>284.5</v>
      </c>
      <c r="I168" s="32">
        <v>191</v>
      </c>
      <c r="J168" s="19">
        <v>165.7</v>
      </c>
      <c r="K168" s="19">
        <v>176.8</v>
      </c>
      <c r="AA168" s="19">
        <v>1997</v>
      </c>
      <c r="AB168" s="19">
        <v>11</v>
      </c>
      <c r="AC168" s="19">
        <v>12.97</v>
      </c>
      <c r="AD168" s="19">
        <v>11.41</v>
      </c>
      <c r="AE168" s="19">
        <v>11.19</v>
      </c>
      <c r="AF168" s="19">
        <v>14.42</v>
      </c>
      <c r="AG168" s="19">
        <v>19.91</v>
      </c>
      <c r="AH168" s="19">
        <v>13.31</v>
      </c>
      <c r="AI168" s="33">
        <v>10.199999999999999</v>
      </c>
      <c r="AJ168" s="19">
        <v>11.63</v>
      </c>
      <c r="AK168" s="19">
        <v>14.07</v>
      </c>
    </row>
    <row r="169" spans="1:37" x14ac:dyDescent="0.25">
      <c r="A169" s="9">
        <v>2017</v>
      </c>
      <c r="B169" s="9">
        <v>5</v>
      </c>
      <c r="C169" s="9">
        <v>802.6</v>
      </c>
      <c r="D169" s="9">
        <v>626.9</v>
      </c>
      <c r="E169" s="9">
        <v>682</v>
      </c>
      <c r="F169" s="19">
        <v>697.2</v>
      </c>
      <c r="G169" s="9">
        <v>935.8</v>
      </c>
      <c r="H169" s="9">
        <v>805.3</v>
      </c>
      <c r="I169" s="32">
        <v>561.79999999999995</v>
      </c>
      <c r="J169" s="19">
        <v>511</v>
      </c>
      <c r="K169" s="19">
        <v>563.1</v>
      </c>
      <c r="AA169" s="19">
        <v>1997</v>
      </c>
      <c r="AB169" s="19">
        <v>12</v>
      </c>
      <c r="AC169" s="19">
        <v>83.17</v>
      </c>
      <c r="AD169" s="19">
        <v>72.05</v>
      </c>
      <c r="AE169" s="19">
        <v>68.260000000000005</v>
      </c>
      <c r="AF169" s="19">
        <v>74.19</v>
      </c>
      <c r="AG169" s="19">
        <v>94.87</v>
      </c>
      <c r="AH169" s="19">
        <v>83.91</v>
      </c>
      <c r="AI169" s="33">
        <v>60.79</v>
      </c>
      <c r="AJ169" s="19">
        <v>56.16</v>
      </c>
      <c r="AK169" s="19">
        <v>56.17</v>
      </c>
    </row>
    <row r="170" spans="1:37" x14ac:dyDescent="0.25">
      <c r="A170" s="9">
        <v>2017</v>
      </c>
      <c r="B170" s="9">
        <v>6</v>
      </c>
      <c r="C170" s="9">
        <v>92.95</v>
      </c>
      <c r="D170" s="9">
        <v>57.96</v>
      </c>
      <c r="E170" s="9">
        <v>74.209999999999994</v>
      </c>
      <c r="F170" s="19">
        <v>68.569999999999993</v>
      </c>
      <c r="G170" s="9">
        <v>238.7</v>
      </c>
      <c r="H170" s="9">
        <v>94.78</v>
      </c>
      <c r="I170" s="32">
        <v>51.39</v>
      </c>
      <c r="J170" s="19">
        <v>41.45</v>
      </c>
      <c r="K170" s="19">
        <v>119.5</v>
      </c>
      <c r="AA170" s="19">
        <v>1998</v>
      </c>
      <c r="AB170" s="19">
        <v>1</v>
      </c>
      <c r="AC170" s="19">
        <v>306.39999999999998</v>
      </c>
      <c r="AD170" s="19">
        <v>266.60000000000002</v>
      </c>
      <c r="AE170" s="19">
        <v>257.39999999999998</v>
      </c>
      <c r="AF170" s="19">
        <v>284.3</v>
      </c>
      <c r="AG170" s="19">
        <v>364.3</v>
      </c>
      <c r="AH170" s="19">
        <v>308.39999999999998</v>
      </c>
      <c r="AI170" s="33">
        <v>232.8</v>
      </c>
      <c r="AJ170" s="19">
        <v>222.9</v>
      </c>
      <c r="AK170" s="19">
        <v>245.9</v>
      </c>
    </row>
    <row r="171" spans="1:37" x14ac:dyDescent="0.25">
      <c r="A171" s="9">
        <v>2017</v>
      </c>
      <c r="B171" s="9">
        <v>7</v>
      </c>
      <c r="C171" s="9">
        <v>700.9</v>
      </c>
      <c r="D171" s="9">
        <v>550.9</v>
      </c>
      <c r="E171" s="9">
        <v>578.9</v>
      </c>
      <c r="F171" s="19">
        <v>611.6</v>
      </c>
      <c r="G171" s="9">
        <v>869.2</v>
      </c>
      <c r="H171" s="9">
        <v>705.5</v>
      </c>
      <c r="I171" s="32">
        <v>491.1</v>
      </c>
      <c r="J171" s="19">
        <v>452</v>
      </c>
      <c r="K171" s="19">
        <v>527.6</v>
      </c>
      <c r="AA171" s="19">
        <v>1998</v>
      </c>
      <c r="AB171" s="19">
        <v>2</v>
      </c>
      <c r="AC171" s="19">
        <v>217.9</v>
      </c>
      <c r="AD171" s="19">
        <v>192.5</v>
      </c>
      <c r="AE171" s="19">
        <v>186.8</v>
      </c>
      <c r="AF171" s="19">
        <v>198.4</v>
      </c>
      <c r="AG171" s="19">
        <v>265.5</v>
      </c>
      <c r="AH171" s="19">
        <v>219.3</v>
      </c>
      <c r="AI171" s="33">
        <v>170.7</v>
      </c>
      <c r="AJ171" s="19">
        <v>160.69999999999999</v>
      </c>
      <c r="AK171" s="19">
        <v>183.7</v>
      </c>
    </row>
    <row r="172" spans="1:37" x14ac:dyDescent="0.25">
      <c r="A172" s="9">
        <v>2018</v>
      </c>
      <c r="B172" s="9">
        <v>3</v>
      </c>
      <c r="C172" s="9">
        <v>250.7</v>
      </c>
      <c r="D172" s="9">
        <v>227.4</v>
      </c>
      <c r="E172" s="9">
        <v>216.4</v>
      </c>
      <c r="F172" s="19">
        <v>223.5</v>
      </c>
      <c r="G172" s="9">
        <v>327.60000000000002</v>
      </c>
      <c r="H172" s="9">
        <v>252.2</v>
      </c>
      <c r="I172" s="32">
        <v>203</v>
      </c>
      <c r="J172" s="19">
        <v>186.4</v>
      </c>
      <c r="K172" s="19">
        <v>227.7</v>
      </c>
      <c r="AA172" s="19">
        <v>1998</v>
      </c>
      <c r="AB172" s="19">
        <v>3</v>
      </c>
      <c r="AC172" s="19">
        <v>211.4</v>
      </c>
      <c r="AD172" s="19">
        <v>161.9</v>
      </c>
      <c r="AE172" s="19">
        <v>174.5</v>
      </c>
      <c r="AF172" s="19">
        <v>175.3</v>
      </c>
      <c r="AG172" s="19">
        <v>246.8</v>
      </c>
      <c r="AH172" s="19">
        <v>212.1</v>
      </c>
      <c r="AI172" s="33">
        <v>143.80000000000001</v>
      </c>
      <c r="AJ172" s="19">
        <v>125.7</v>
      </c>
      <c r="AK172" s="19">
        <v>145.4</v>
      </c>
    </row>
    <row r="173" spans="1:37" x14ac:dyDescent="0.25">
      <c r="A173" s="9">
        <v>2018</v>
      </c>
      <c r="B173" s="9">
        <v>4</v>
      </c>
      <c r="C173" s="9">
        <v>288.7</v>
      </c>
      <c r="D173" s="9">
        <v>246.6</v>
      </c>
      <c r="E173" s="9">
        <v>246.1</v>
      </c>
      <c r="F173" s="19">
        <v>247.1</v>
      </c>
      <c r="G173" s="9">
        <v>351.4</v>
      </c>
      <c r="H173" s="9">
        <v>289.5</v>
      </c>
      <c r="I173" s="32">
        <v>221.3</v>
      </c>
      <c r="J173" s="19">
        <v>196.7</v>
      </c>
      <c r="K173" s="19">
        <v>232.7</v>
      </c>
      <c r="AA173" s="19">
        <v>1998</v>
      </c>
      <c r="AB173" s="19">
        <v>4</v>
      </c>
      <c r="AC173" s="19">
        <v>357.6</v>
      </c>
      <c r="AD173" s="19">
        <v>254.3</v>
      </c>
      <c r="AE173" s="19">
        <v>295.10000000000002</v>
      </c>
      <c r="AF173" s="19">
        <v>293.7</v>
      </c>
      <c r="AG173" s="19">
        <v>413.1</v>
      </c>
      <c r="AH173" s="19">
        <v>357.2</v>
      </c>
      <c r="AI173" s="33">
        <v>228.2</v>
      </c>
      <c r="AJ173" s="19">
        <v>201.1</v>
      </c>
      <c r="AK173" s="19">
        <v>227.8</v>
      </c>
    </row>
    <row r="174" spans="1:37" x14ac:dyDescent="0.25">
      <c r="A174" s="9">
        <v>2018</v>
      </c>
      <c r="B174" s="9">
        <v>5</v>
      </c>
      <c r="C174" s="9">
        <v>247</v>
      </c>
      <c r="D174" s="9">
        <v>147.5</v>
      </c>
      <c r="E174" s="9">
        <v>198.9</v>
      </c>
      <c r="F174" s="19">
        <v>190.1</v>
      </c>
      <c r="G174" s="9">
        <v>282.60000000000002</v>
      </c>
      <c r="H174" s="9">
        <v>248.3</v>
      </c>
      <c r="I174" s="32">
        <v>133.1</v>
      </c>
      <c r="J174" s="19">
        <v>111.9</v>
      </c>
      <c r="K174" s="19">
        <v>143.69999999999999</v>
      </c>
      <c r="AA174" s="19">
        <v>1998</v>
      </c>
      <c r="AB174" s="19">
        <v>5</v>
      </c>
      <c r="AC174" s="19">
        <v>75.91</v>
      </c>
      <c r="AD174" s="19">
        <v>39.1</v>
      </c>
      <c r="AE174" s="19">
        <v>60.13</v>
      </c>
      <c r="AF174" s="19">
        <v>53.63</v>
      </c>
      <c r="AG174" s="19">
        <v>115.5</v>
      </c>
      <c r="AH174" s="19">
        <v>77.97</v>
      </c>
      <c r="AI174" s="33">
        <v>35.200000000000003</v>
      </c>
      <c r="AJ174" s="19">
        <v>28.69</v>
      </c>
      <c r="AK174" s="19">
        <v>51.88</v>
      </c>
    </row>
    <row r="175" spans="1:37" x14ac:dyDescent="0.25">
      <c r="A175" s="9">
        <v>2018</v>
      </c>
      <c r="B175" s="9">
        <v>6</v>
      </c>
      <c r="C175" s="9">
        <v>453.9</v>
      </c>
      <c r="D175" s="9">
        <v>324.7</v>
      </c>
      <c r="E175" s="9">
        <v>377.4</v>
      </c>
      <c r="F175" s="19">
        <v>395.1</v>
      </c>
      <c r="G175" s="9">
        <v>575.9</v>
      </c>
      <c r="H175" s="9">
        <v>457.2</v>
      </c>
      <c r="I175" s="32">
        <v>294.8</v>
      </c>
      <c r="J175" s="19">
        <v>273.5</v>
      </c>
      <c r="K175" s="19">
        <v>333.1</v>
      </c>
      <c r="AA175" s="19">
        <v>1998</v>
      </c>
      <c r="AB175" s="19">
        <v>6</v>
      </c>
      <c r="AC175" s="19">
        <v>436</v>
      </c>
      <c r="AD175" s="19">
        <v>308.39999999999998</v>
      </c>
      <c r="AE175" s="19">
        <v>361.1</v>
      </c>
      <c r="AF175" s="19">
        <v>368.3</v>
      </c>
      <c r="AG175" s="19">
        <v>532.6</v>
      </c>
      <c r="AH175" s="19">
        <v>439.7</v>
      </c>
      <c r="AI175" s="33">
        <v>273.8</v>
      </c>
      <c r="AJ175" s="19">
        <v>246.9</v>
      </c>
      <c r="AK175" s="19">
        <v>283.10000000000002</v>
      </c>
    </row>
    <row r="176" spans="1:37" x14ac:dyDescent="0.25">
      <c r="A176" s="9">
        <v>2018</v>
      </c>
      <c r="B176" s="9">
        <v>7</v>
      </c>
      <c r="C176" s="9">
        <v>68.650000000000006</v>
      </c>
      <c r="D176" s="9">
        <v>47.98</v>
      </c>
      <c r="E176" s="9">
        <v>56.02</v>
      </c>
      <c r="F176" s="19">
        <v>51.85</v>
      </c>
      <c r="G176" s="9">
        <v>124.5</v>
      </c>
      <c r="H176" s="9">
        <v>70.28</v>
      </c>
      <c r="I176" s="32">
        <v>42.49</v>
      </c>
      <c r="J176" s="19">
        <v>34.33</v>
      </c>
      <c r="K176" s="19">
        <v>61.2</v>
      </c>
      <c r="AA176" s="19">
        <v>1998</v>
      </c>
      <c r="AB176" s="19">
        <v>7</v>
      </c>
      <c r="AC176" s="19">
        <v>190.6</v>
      </c>
      <c r="AD176" s="19">
        <v>133</v>
      </c>
      <c r="AE176" s="19">
        <v>158.5</v>
      </c>
      <c r="AF176" s="19">
        <v>154.9</v>
      </c>
      <c r="AG176" s="19">
        <v>308.3</v>
      </c>
      <c r="AH176" s="19">
        <v>193.6</v>
      </c>
      <c r="AI176" s="33">
        <v>118.7</v>
      </c>
      <c r="AJ176" s="19">
        <v>103.4</v>
      </c>
      <c r="AK176" s="19">
        <v>164.5</v>
      </c>
    </row>
    <row r="177" spans="1:37" x14ac:dyDescent="0.25">
      <c r="A177" s="9">
        <v>2019</v>
      </c>
      <c r="B177" s="9">
        <v>3</v>
      </c>
      <c r="C177" s="9">
        <v>171.3</v>
      </c>
      <c r="D177" s="9">
        <v>152.4</v>
      </c>
      <c r="E177" s="9">
        <v>148.1</v>
      </c>
      <c r="F177" s="19">
        <v>155.69999999999999</v>
      </c>
      <c r="G177" s="9">
        <v>239.1</v>
      </c>
      <c r="H177" s="9">
        <v>173.4</v>
      </c>
      <c r="I177" s="32">
        <v>135.30000000000001</v>
      </c>
      <c r="J177" s="19">
        <v>128.1</v>
      </c>
      <c r="K177" s="19">
        <v>176.3</v>
      </c>
      <c r="AA177" s="19">
        <v>1998</v>
      </c>
      <c r="AB177" s="19">
        <v>8</v>
      </c>
      <c r="AC177" s="19">
        <v>400.6</v>
      </c>
      <c r="AD177" s="19">
        <v>355.5</v>
      </c>
      <c r="AE177" s="19">
        <v>340.2</v>
      </c>
      <c r="AF177" s="19">
        <v>347.5</v>
      </c>
      <c r="AG177" s="19">
        <v>479.7</v>
      </c>
      <c r="AH177" s="19">
        <v>402.9</v>
      </c>
      <c r="AI177" s="33">
        <v>314.5</v>
      </c>
      <c r="AJ177" s="19">
        <v>282.89999999999998</v>
      </c>
      <c r="AK177" s="19">
        <v>306.7</v>
      </c>
    </row>
    <row r="178" spans="1:37" x14ac:dyDescent="0.25">
      <c r="A178" s="9">
        <v>2019</v>
      </c>
      <c r="B178" s="9">
        <v>4</v>
      </c>
      <c r="C178" s="9">
        <v>396.3</v>
      </c>
      <c r="D178" s="9">
        <v>321.8</v>
      </c>
      <c r="E178" s="9">
        <v>336.7</v>
      </c>
      <c r="F178" s="19">
        <v>339.8</v>
      </c>
      <c r="G178" s="9">
        <v>434.3</v>
      </c>
      <c r="H178" s="9">
        <v>396.8</v>
      </c>
      <c r="I178" s="32">
        <v>286</v>
      </c>
      <c r="J178" s="19">
        <v>257.5</v>
      </c>
      <c r="K178" s="19">
        <v>279.39999999999998</v>
      </c>
      <c r="AA178" s="19">
        <v>1998</v>
      </c>
      <c r="AB178" s="19">
        <v>9</v>
      </c>
      <c r="AC178" s="19">
        <v>26.1</v>
      </c>
      <c r="AD178" s="19">
        <v>18.75</v>
      </c>
      <c r="AE178" s="19">
        <v>21.13</v>
      </c>
      <c r="AF178" s="19">
        <v>23.07</v>
      </c>
      <c r="AG178" s="19">
        <v>92.72</v>
      </c>
      <c r="AH178" s="19">
        <v>27.12</v>
      </c>
      <c r="AI178" s="33">
        <v>16.579999999999998</v>
      </c>
      <c r="AJ178" s="19">
        <v>15.36</v>
      </c>
      <c r="AK178" s="19">
        <v>58.98</v>
      </c>
    </row>
    <row r="179" spans="1:37" x14ac:dyDescent="0.25">
      <c r="A179" s="9">
        <v>2019</v>
      </c>
      <c r="B179" s="9">
        <v>5</v>
      </c>
      <c r="C179" s="9">
        <v>220.4</v>
      </c>
      <c r="D179" s="9">
        <v>142.80000000000001</v>
      </c>
      <c r="E179" s="9">
        <v>179.7</v>
      </c>
      <c r="F179" s="19">
        <v>170</v>
      </c>
      <c r="G179" s="9">
        <v>300.5</v>
      </c>
      <c r="H179" s="9">
        <v>220.9</v>
      </c>
      <c r="I179" s="32">
        <v>126</v>
      </c>
      <c r="J179" s="19">
        <v>106.6</v>
      </c>
      <c r="K179" s="19">
        <v>157.5</v>
      </c>
      <c r="AA179" s="19">
        <v>1998</v>
      </c>
      <c r="AB179" s="19">
        <v>10</v>
      </c>
      <c r="AC179" s="19">
        <v>18.21</v>
      </c>
      <c r="AD179" s="19">
        <v>11.95</v>
      </c>
      <c r="AE179" s="19">
        <v>14.38</v>
      </c>
      <c r="AF179" s="19">
        <v>16.61</v>
      </c>
      <c r="AG179" s="19">
        <v>37.4</v>
      </c>
      <c r="AH179" s="19">
        <v>19.45</v>
      </c>
      <c r="AI179" s="33">
        <v>10.52</v>
      </c>
      <c r="AJ179" s="19">
        <v>10.02</v>
      </c>
      <c r="AK179" s="19">
        <v>23.81</v>
      </c>
    </row>
    <row r="180" spans="1:37" x14ac:dyDescent="0.25">
      <c r="A180" s="9">
        <v>2019</v>
      </c>
      <c r="B180" s="9">
        <v>6</v>
      </c>
      <c r="C180" s="9">
        <v>686.8</v>
      </c>
      <c r="D180" s="9">
        <v>551.20000000000005</v>
      </c>
      <c r="E180" s="9">
        <v>578.6</v>
      </c>
      <c r="F180" s="19">
        <v>593.6</v>
      </c>
      <c r="G180" s="9">
        <v>838.6</v>
      </c>
      <c r="H180" s="9">
        <v>690</v>
      </c>
      <c r="I180" s="32">
        <v>494</v>
      </c>
      <c r="J180" s="19">
        <v>444.9</v>
      </c>
      <c r="K180" s="19">
        <v>507.5</v>
      </c>
      <c r="AA180" s="19">
        <v>1998</v>
      </c>
      <c r="AB180" s="19">
        <v>11</v>
      </c>
      <c r="AC180" s="19">
        <v>20.77</v>
      </c>
      <c r="AD180" s="19">
        <v>14.38</v>
      </c>
      <c r="AE180" s="19">
        <v>15.95</v>
      </c>
      <c r="AF180" s="19">
        <v>18.920000000000002</v>
      </c>
      <c r="AG180" s="19">
        <v>26.1</v>
      </c>
      <c r="AH180" s="19">
        <v>21.03</v>
      </c>
      <c r="AI180" s="33">
        <v>12.27</v>
      </c>
      <c r="AJ180" s="19">
        <v>11.77</v>
      </c>
      <c r="AK180" s="19">
        <v>15.47</v>
      </c>
    </row>
    <row r="181" spans="1:37" x14ac:dyDescent="0.25">
      <c r="A181" s="9">
        <v>2019</v>
      </c>
      <c r="B181" s="9">
        <v>7</v>
      </c>
      <c r="C181" s="9">
        <v>230.4</v>
      </c>
      <c r="D181" s="9">
        <v>171.5</v>
      </c>
      <c r="E181" s="9">
        <v>188.7</v>
      </c>
      <c r="F181" s="19">
        <v>186.1</v>
      </c>
      <c r="G181" s="9">
        <v>347.2</v>
      </c>
      <c r="H181" s="9">
        <v>233</v>
      </c>
      <c r="I181" s="32">
        <v>153.6</v>
      </c>
      <c r="J181" s="19">
        <v>133.80000000000001</v>
      </c>
      <c r="K181" s="19">
        <v>195.6</v>
      </c>
      <c r="AA181" s="19">
        <v>1998</v>
      </c>
      <c r="AB181" s="19">
        <v>12</v>
      </c>
      <c r="AC181" s="19">
        <v>35.86</v>
      </c>
      <c r="AD181" s="19">
        <v>33.159999999999997</v>
      </c>
      <c r="AE181" s="19">
        <v>29.9</v>
      </c>
      <c r="AF181" s="19">
        <v>33.08</v>
      </c>
      <c r="AG181" s="19">
        <v>52.87</v>
      </c>
      <c r="AH181" s="19">
        <v>36.61</v>
      </c>
      <c r="AI181" s="33">
        <v>28.15</v>
      </c>
      <c r="AJ181" s="19">
        <v>26.51</v>
      </c>
      <c r="AK181" s="19">
        <v>35.96</v>
      </c>
    </row>
    <row r="182" spans="1:37" x14ac:dyDescent="0.25">
      <c r="A182" s="9">
        <v>2020</v>
      </c>
      <c r="B182" s="9">
        <v>3</v>
      </c>
      <c r="C182" s="9">
        <v>545.9</v>
      </c>
      <c r="D182" s="9">
        <v>478</v>
      </c>
      <c r="E182" s="9">
        <v>466.3</v>
      </c>
      <c r="F182" s="19">
        <v>495.8</v>
      </c>
      <c r="G182" s="9">
        <v>601.1</v>
      </c>
      <c r="H182" s="9">
        <v>547.79999999999995</v>
      </c>
      <c r="I182" s="32">
        <v>423.7</v>
      </c>
      <c r="J182" s="19">
        <v>396.4</v>
      </c>
      <c r="K182" s="19">
        <v>402.1</v>
      </c>
      <c r="AA182" s="19">
        <v>1999</v>
      </c>
      <c r="AB182" s="19">
        <v>1</v>
      </c>
      <c r="AC182" s="19">
        <v>525</v>
      </c>
      <c r="AD182" s="19">
        <v>464.6</v>
      </c>
      <c r="AE182" s="19">
        <v>445.3</v>
      </c>
      <c r="AF182" s="19">
        <v>502</v>
      </c>
      <c r="AG182" s="19">
        <v>578.9</v>
      </c>
      <c r="AH182" s="19">
        <v>526.5</v>
      </c>
      <c r="AI182" s="33">
        <v>404.8</v>
      </c>
      <c r="AJ182" s="19">
        <v>395.6</v>
      </c>
      <c r="AK182" s="19">
        <v>409.8</v>
      </c>
    </row>
    <row r="183" spans="1:37" x14ac:dyDescent="0.25">
      <c r="A183" s="9">
        <v>2020</v>
      </c>
      <c r="B183" s="9">
        <v>4</v>
      </c>
      <c r="C183" s="9">
        <v>134.69999999999999</v>
      </c>
      <c r="D183" s="9">
        <v>95.76</v>
      </c>
      <c r="E183" s="9">
        <v>111.4</v>
      </c>
      <c r="F183" s="19">
        <v>106.1</v>
      </c>
      <c r="G183" s="9">
        <v>211.2</v>
      </c>
      <c r="H183" s="9">
        <v>134.9</v>
      </c>
      <c r="I183" s="32">
        <v>85.94</v>
      </c>
      <c r="J183" s="19">
        <v>72.34</v>
      </c>
      <c r="K183" s="19">
        <v>125.8</v>
      </c>
      <c r="AA183" s="19">
        <v>1999</v>
      </c>
      <c r="AB183" s="19">
        <v>2</v>
      </c>
      <c r="AC183" s="19">
        <v>81.069999999999993</v>
      </c>
      <c r="AD183" s="19">
        <v>68.010000000000005</v>
      </c>
      <c r="AE183" s="19">
        <v>66.11</v>
      </c>
      <c r="AF183" s="19">
        <v>76.16</v>
      </c>
      <c r="AG183" s="19">
        <v>158</v>
      </c>
      <c r="AH183" s="19">
        <v>84.56</v>
      </c>
      <c r="AI183" s="33">
        <v>58.46</v>
      </c>
      <c r="AJ183" s="19">
        <v>57.09</v>
      </c>
      <c r="AK183" s="19">
        <v>106.7</v>
      </c>
    </row>
    <row r="184" spans="1:37" x14ac:dyDescent="0.25">
      <c r="A184" s="9">
        <v>2020</v>
      </c>
      <c r="B184" s="9">
        <v>5</v>
      </c>
      <c r="C184" s="9">
        <v>353.9</v>
      </c>
      <c r="D184" s="9">
        <v>237.6</v>
      </c>
      <c r="E184" s="9">
        <v>289.2</v>
      </c>
      <c r="F184" s="19">
        <v>289.8</v>
      </c>
      <c r="G184" s="9">
        <v>396.7</v>
      </c>
      <c r="H184" s="9">
        <v>353.9</v>
      </c>
      <c r="I184" s="32">
        <v>214.2</v>
      </c>
      <c r="J184" s="19">
        <v>188.4</v>
      </c>
      <c r="K184" s="19">
        <v>213.9</v>
      </c>
      <c r="AA184" s="19">
        <v>1999</v>
      </c>
      <c r="AB184" s="19">
        <v>3</v>
      </c>
      <c r="AC184" s="19">
        <v>169.7</v>
      </c>
      <c r="AD184" s="19">
        <v>139.69999999999999</v>
      </c>
      <c r="AE184" s="19">
        <v>140.80000000000001</v>
      </c>
      <c r="AF184" s="19">
        <v>162.4</v>
      </c>
      <c r="AG184" s="19">
        <v>246.5</v>
      </c>
      <c r="AH184" s="19">
        <v>171.8</v>
      </c>
      <c r="AI184" s="33">
        <v>121.2</v>
      </c>
      <c r="AJ184" s="19">
        <v>119.5</v>
      </c>
      <c r="AK184" s="19">
        <v>167.6</v>
      </c>
    </row>
    <row r="185" spans="1:37" x14ac:dyDescent="0.25">
      <c r="A185" s="9">
        <v>2020</v>
      </c>
      <c r="B185" s="9">
        <v>6</v>
      </c>
      <c r="C185" s="9">
        <v>161.6</v>
      </c>
      <c r="D185" s="9">
        <v>111.2</v>
      </c>
      <c r="E185" s="9">
        <v>134.80000000000001</v>
      </c>
      <c r="F185" s="19">
        <v>128.69999999999999</v>
      </c>
      <c r="G185" s="9">
        <v>254.2</v>
      </c>
      <c r="H185" s="9">
        <v>164.2</v>
      </c>
      <c r="I185" s="32">
        <v>99.51</v>
      </c>
      <c r="J185" s="19">
        <v>83.4</v>
      </c>
      <c r="K185" s="19">
        <v>127.7</v>
      </c>
      <c r="AA185" s="19">
        <v>1999</v>
      </c>
      <c r="AB185" s="19">
        <v>4</v>
      </c>
      <c r="AC185" s="19">
        <v>350</v>
      </c>
      <c r="AD185" s="19">
        <v>285.8</v>
      </c>
      <c r="AE185" s="19">
        <v>290.8</v>
      </c>
      <c r="AF185" s="19">
        <v>302.60000000000002</v>
      </c>
      <c r="AG185" s="19">
        <v>455</v>
      </c>
      <c r="AH185" s="19">
        <v>349.6</v>
      </c>
      <c r="AI185" s="33">
        <v>249.1</v>
      </c>
      <c r="AJ185" s="19">
        <v>225.6</v>
      </c>
      <c r="AK185" s="19">
        <v>276.89999999999998</v>
      </c>
    </row>
    <row r="186" spans="1:37" x14ac:dyDescent="0.25">
      <c r="A186" s="9">
        <v>2020</v>
      </c>
      <c r="B186" s="9">
        <v>7</v>
      </c>
      <c r="C186" s="9">
        <v>110.8</v>
      </c>
      <c r="D186" s="9">
        <v>81.599999999999994</v>
      </c>
      <c r="E186" s="9">
        <v>91.42</v>
      </c>
      <c r="F186" s="19">
        <v>84.68</v>
      </c>
      <c r="G186" s="9">
        <v>197.5</v>
      </c>
      <c r="H186" s="9">
        <v>112.9</v>
      </c>
      <c r="I186" s="32">
        <v>72.7</v>
      </c>
      <c r="J186" s="19">
        <v>59.03</v>
      </c>
      <c r="K186" s="19">
        <v>100.3</v>
      </c>
      <c r="AA186" s="19">
        <v>1999</v>
      </c>
      <c r="AB186" s="19">
        <v>5</v>
      </c>
      <c r="AC186" s="19">
        <v>67.349999999999994</v>
      </c>
      <c r="AD186" s="19">
        <v>46.65</v>
      </c>
      <c r="AE186" s="19">
        <v>54.81</v>
      </c>
      <c r="AF186" s="19">
        <v>51.25</v>
      </c>
      <c r="AG186" s="19">
        <v>114.1</v>
      </c>
      <c r="AH186" s="19">
        <v>68.58</v>
      </c>
      <c r="AI186" s="33">
        <v>40.93</v>
      </c>
      <c r="AJ186" s="19">
        <v>33.270000000000003</v>
      </c>
      <c r="AK186" s="19">
        <v>58.02</v>
      </c>
    </row>
    <row r="187" spans="1:37" x14ac:dyDescent="0.25">
      <c r="AA187" s="19">
        <v>1999</v>
      </c>
      <c r="AB187" s="19">
        <v>6</v>
      </c>
      <c r="AC187" s="19">
        <v>110.1</v>
      </c>
      <c r="AD187" s="19">
        <v>66.83</v>
      </c>
      <c r="AE187" s="19">
        <v>88.14</v>
      </c>
      <c r="AF187" s="19">
        <v>81.14</v>
      </c>
      <c r="AG187" s="19">
        <v>142</v>
      </c>
      <c r="AH187" s="19">
        <v>111.9</v>
      </c>
      <c r="AI187" s="33">
        <v>58.57</v>
      </c>
      <c r="AJ187" s="19">
        <v>48.31</v>
      </c>
      <c r="AK187" s="19">
        <v>66.44</v>
      </c>
    </row>
    <row r="188" spans="1:37" x14ac:dyDescent="0.25">
      <c r="A188" t="s">
        <v>49</v>
      </c>
      <c r="C188">
        <f t="shared" ref="C188:H188" si="0">AVERAGE(C2:C187)</f>
        <v>271.87972054054052</v>
      </c>
      <c r="D188">
        <f t="shared" si="0"/>
        <v>207.58649027027036</v>
      </c>
      <c r="E188">
        <f t="shared" si="0"/>
        <v>226.29417027027017</v>
      </c>
      <c r="F188">
        <f t="shared" si="0"/>
        <v>230.71052216216205</v>
      </c>
      <c r="G188">
        <f t="shared" si="0"/>
        <v>350.41151351351346</v>
      </c>
      <c r="H188">
        <f t="shared" si="0"/>
        <v>273.46467027027023</v>
      </c>
      <c r="I188">
        <f>AVERAGE(I2:I186)</f>
        <v>184.76682432432426</v>
      </c>
      <c r="J188">
        <f>AVERAGE(J2:J186)</f>
        <v>165.81932324324333</v>
      </c>
      <c r="K188">
        <f>AVERAGE(K2:K186)</f>
        <v>206.30664864864863</v>
      </c>
      <c r="M188" s="25" t="s">
        <v>12</v>
      </c>
      <c r="N188" s="25" t="s">
        <v>20</v>
      </c>
      <c r="AA188" s="19">
        <v>1999</v>
      </c>
      <c r="AB188" s="19">
        <v>7</v>
      </c>
      <c r="AC188" s="19">
        <v>92.87</v>
      </c>
      <c r="AD188" s="19">
        <v>58.24</v>
      </c>
      <c r="AE188" s="19">
        <v>74.09</v>
      </c>
      <c r="AF188" s="19">
        <v>67.989999999999995</v>
      </c>
      <c r="AG188" s="19">
        <v>115.5</v>
      </c>
      <c r="AH188" s="19">
        <v>94.17</v>
      </c>
      <c r="AI188" s="33">
        <v>52.37</v>
      </c>
      <c r="AJ188" s="19">
        <v>43.11</v>
      </c>
      <c r="AK188" s="19">
        <v>53.56</v>
      </c>
    </row>
    <row r="189" spans="1:37" x14ac:dyDescent="0.25">
      <c r="A189" t="s">
        <v>50</v>
      </c>
      <c r="C189">
        <f t="shared" ref="C189:K189" si="1">C188/9214</f>
        <v>2.9507241213429621E-2</v>
      </c>
      <c r="D189">
        <f t="shared" si="1"/>
        <v>2.2529464973982023E-2</v>
      </c>
      <c r="E189">
        <f t="shared" si="1"/>
        <v>2.4559818783402451E-2</v>
      </c>
      <c r="F189">
        <f>F188/9214</f>
        <v>2.5039127649464081E-2</v>
      </c>
      <c r="G189">
        <f t="shared" si="1"/>
        <v>3.8030335740559307E-2</v>
      </c>
      <c r="H189">
        <f t="shared" si="1"/>
        <v>2.9679256595427635E-2</v>
      </c>
      <c r="I189">
        <f t="shared" si="1"/>
        <v>2.005283528590452E-2</v>
      </c>
      <c r="J189">
        <f t="shared" si="1"/>
        <v>1.7996453575346575E-2</v>
      </c>
      <c r="K189">
        <f t="shared" si="1"/>
        <v>2.2390563126616955E-2</v>
      </c>
      <c r="M189" s="23" t="str">
        <f>C1</f>
        <v>Baseline</v>
      </c>
      <c r="N189" s="24">
        <f>C188</f>
        <v>271.87972054054052</v>
      </c>
      <c r="AA189" s="19">
        <v>1999</v>
      </c>
      <c r="AB189" s="19">
        <v>8</v>
      </c>
      <c r="AC189" s="19">
        <v>29.5</v>
      </c>
      <c r="AD189" s="19">
        <v>20.83</v>
      </c>
      <c r="AE189" s="19">
        <v>25.14</v>
      </c>
      <c r="AF189" s="19">
        <v>22.76</v>
      </c>
      <c r="AG189" s="19">
        <v>38.08</v>
      </c>
      <c r="AH189" s="19">
        <v>29.64</v>
      </c>
      <c r="AI189" s="33">
        <v>19.53</v>
      </c>
      <c r="AJ189" s="19">
        <v>17.2</v>
      </c>
      <c r="AK189" s="19">
        <v>20.61</v>
      </c>
    </row>
    <row r="190" spans="1:37" x14ac:dyDescent="0.25">
      <c r="A190" t="s">
        <v>51</v>
      </c>
      <c r="C190" s="4">
        <v>0</v>
      </c>
      <c r="D190">
        <f>C188-D188</f>
        <v>64.293230270270158</v>
      </c>
      <c r="E190">
        <f>C188-E188</f>
        <v>45.585550270270346</v>
      </c>
      <c r="F190">
        <f>C188-F188</f>
        <v>41.169198378378468</v>
      </c>
      <c r="G190">
        <f>C188-G188</f>
        <v>-78.531792972972937</v>
      </c>
      <c r="H190">
        <f>C188-H188</f>
        <v>-1.5849497297297148</v>
      </c>
      <c r="I190">
        <f>C188-I188</f>
        <v>87.112896216216257</v>
      </c>
      <c r="J190">
        <f>C188-J188</f>
        <v>106.06039729729719</v>
      </c>
      <c r="K190">
        <f>C188-K188</f>
        <v>65.573071891891885</v>
      </c>
      <c r="M190" s="23" t="str">
        <f>D1</f>
        <v>GW</v>
      </c>
      <c r="N190" s="24">
        <f>D188</f>
        <v>207.58649027027036</v>
      </c>
      <c r="AA190" s="19">
        <v>1999</v>
      </c>
      <c r="AB190" s="19">
        <v>9</v>
      </c>
      <c r="AC190" s="19">
        <v>6.1740000000000004</v>
      </c>
      <c r="AD190" s="19">
        <v>4.4189999999999996</v>
      </c>
      <c r="AE190" s="19">
        <v>5.29</v>
      </c>
      <c r="AF190" s="19">
        <v>4.5609999999999999</v>
      </c>
      <c r="AG190" s="19">
        <v>6.6509999999999998</v>
      </c>
      <c r="AH190" s="19">
        <v>6.218</v>
      </c>
      <c r="AI190" s="33">
        <v>4.0579999999999998</v>
      </c>
      <c r="AJ190" s="19">
        <v>3.468</v>
      </c>
      <c r="AK190" s="19">
        <v>3.8769999999999998</v>
      </c>
    </row>
    <row r="191" spans="1:37" x14ac:dyDescent="0.25">
      <c r="A191" t="s">
        <v>52</v>
      </c>
      <c r="C191">
        <v>0</v>
      </c>
      <c r="D191">
        <f t="shared" ref="D191:K191" si="2">D190/9214</f>
        <v>6.9777762394475969E-3</v>
      </c>
      <c r="E191">
        <f t="shared" si="2"/>
        <v>4.9474224300271701E-3</v>
      </c>
      <c r="F191">
        <f>F190/9214</f>
        <v>4.4681135639655385E-3</v>
      </c>
      <c r="G191">
        <f t="shared" si="2"/>
        <v>-8.5230945271296873E-3</v>
      </c>
      <c r="H191">
        <f t="shared" si="2"/>
        <v>-1.7201538199801549E-4</v>
      </c>
      <c r="I191">
        <f t="shared" si="2"/>
        <v>9.4544059275250992E-3</v>
      </c>
      <c r="J191">
        <f t="shared" si="2"/>
        <v>1.1510787638083046E-2</v>
      </c>
      <c r="K191">
        <f t="shared" si="2"/>
        <v>7.1166780868126642E-3</v>
      </c>
      <c r="M191" s="23" t="str">
        <f>E1</f>
        <v>CBS</v>
      </c>
      <c r="N191" s="24">
        <f>E188</f>
        <v>226.29417027027017</v>
      </c>
      <c r="AA191" s="19">
        <v>1999</v>
      </c>
      <c r="AB191" s="19">
        <v>10</v>
      </c>
      <c r="AC191" s="19">
        <v>10.53</v>
      </c>
      <c r="AD191" s="19">
        <v>7.8730000000000002</v>
      </c>
      <c r="AE191" s="19">
        <v>9.3239999999999998</v>
      </c>
      <c r="AF191" s="19">
        <v>8.7170000000000005</v>
      </c>
      <c r="AG191" s="19">
        <v>17.59</v>
      </c>
      <c r="AH191" s="19">
        <v>10.94</v>
      </c>
      <c r="AI191" s="33">
        <v>7.4329999999999998</v>
      </c>
      <c r="AJ191" s="19">
        <v>6.83</v>
      </c>
      <c r="AK191" s="19">
        <v>10.65</v>
      </c>
    </row>
    <row r="192" spans="1:37" x14ac:dyDescent="0.25">
      <c r="A192" t="s">
        <v>5</v>
      </c>
      <c r="C192" s="5">
        <v>0</v>
      </c>
      <c r="D192" s="6">
        <f>D190/C188</f>
        <v>0.23647674104727229</v>
      </c>
      <c r="E192" s="6">
        <f>E190/C188</f>
        <v>0.16766807829447139</v>
      </c>
      <c r="F192" s="6">
        <f>F190/C188</f>
        <v>0.15142430739787247</v>
      </c>
      <c r="G192" s="6">
        <f>G190/C188</f>
        <v>-0.28884755662113792</v>
      </c>
      <c r="H192" s="6">
        <f>H190/C188</f>
        <v>-5.8295989365392178E-3</v>
      </c>
      <c r="I192" s="6">
        <f>I190/C188</f>
        <v>0.32040968720661417</v>
      </c>
      <c r="J192" s="6">
        <f>J190/C188</f>
        <v>0.39010043517196535</v>
      </c>
      <c r="K192" s="6">
        <f>K190/C188</f>
        <v>0.24118412274928816</v>
      </c>
      <c r="M192" s="23" t="str">
        <f>F1</f>
        <v>WASCOB</v>
      </c>
      <c r="N192" s="24">
        <f>F188</f>
        <v>230.71052216216205</v>
      </c>
      <c r="AA192" s="19">
        <v>1999</v>
      </c>
      <c r="AB192" s="19">
        <v>11</v>
      </c>
      <c r="AC192" s="19">
        <v>42.46</v>
      </c>
      <c r="AD192" s="19">
        <v>37.01</v>
      </c>
      <c r="AE192" s="19">
        <v>36.54</v>
      </c>
      <c r="AF192" s="19">
        <v>31.85</v>
      </c>
      <c r="AG192" s="19">
        <v>47.3</v>
      </c>
      <c r="AH192" s="19">
        <v>42.66</v>
      </c>
      <c r="AI192" s="33">
        <v>32.700000000000003</v>
      </c>
      <c r="AJ192" s="19">
        <v>25.07</v>
      </c>
      <c r="AK192" s="19">
        <v>24.41</v>
      </c>
    </row>
    <row r="193" spans="13:37" x14ac:dyDescent="0.25">
      <c r="M193" s="23" t="str">
        <f>G1</f>
        <v>NRW</v>
      </c>
      <c r="N193" s="24">
        <f>G188</f>
        <v>350.41151351351346</v>
      </c>
      <c r="AA193" s="19">
        <v>1999</v>
      </c>
      <c r="AB193" s="19">
        <v>12</v>
      </c>
      <c r="AC193" s="19">
        <v>61.37</v>
      </c>
      <c r="AD193" s="19">
        <v>45.76</v>
      </c>
      <c r="AE193" s="19">
        <v>50.71</v>
      </c>
      <c r="AF193" s="19">
        <v>46</v>
      </c>
      <c r="AG193" s="19">
        <v>67.05</v>
      </c>
      <c r="AH193" s="19">
        <v>62.2</v>
      </c>
      <c r="AI193" s="33">
        <v>39.72</v>
      </c>
      <c r="AJ193" s="19">
        <v>31.96</v>
      </c>
      <c r="AK193" s="19">
        <v>33.69</v>
      </c>
    </row>
    <row r="194" spans="13:37" x14ac:dyDescent="0.25">
      <c r="M194" s="23" t="str">
        <f>H1</f>
        <v>FP</v>
      </c>
      <c r="N194" s="24">
        <f>H188</f>
        <v>273.46467027027023</v>
      </c>
      <c r="AA194" s="19">
        <v>2000</v>
      </c>
      <c r="AB194" s="19">
        <v>1</v>
      </c>
      <c r="AC194" s="19">
        <v>89.04</v>
      </c>
      <c r="AD194" s="19">
        <v>75.099999999999994</v>
      </c>
      <c r="AE194" s="19">
        <v>73.06</v>
      </c>
      <c r="AF194" s="19">
        <v>78.22</v>
      </c>
      <c r="AG194" s="19">
        <v>119.9</v>
      </c>
      <c r="AH194" s="19">
        <v>90.36</v>
      </c>
      <c r="AI194" s="33">
        <v>63.83</v>
      </c>
      <c r="AJ194" s="19">
        <v>57.19</v>
      </c>
      <c r="AK194" s="19">
        <v>68.83</v>
      </c>
    </row>
    <row r="195" spans="13:37" x14ac:dyDescent="0.25">
      <c r="M195" s="23" t="str">
        <f>J1</f>
        <v>GW + CBS + WASCOB</v>
      </c>
      <c r="N195" s="24">
        <f>J188</f>
        <v>165.81932324324333</v>
      </c>
      <c r="AA195" s="19">
        <v>2000</v>
      </c>
      <c r="AB195" s="19">
        <v>2</v>
      </c>
      <c r="AC195" s="19">
        <v>353.1</v>
      </c>
      <c r="AD195" s="19">
        <v>312.60000000000002</v>
      </c>
      <c r="AE195" s="19">
        <v>297.3</v>
      </c>
      <c r="AF195" s="19">
        <v>334.4</v>
      </c>
      <c r="AG195" s="19">
        <v>420.2</v>
      </c>
      <c r="AH195" s="19">
        <v>354.2</v>
      </c>
      <c r="AI195" s="33">
        <v>272.8</v>
      </c>
      <c r="AJ195" s="19">
        <v>265.10000000000002</v>
      </c>
      <c r="AK195" s="19">
        <v>297</v>
      </c>
    </row>
    <row r="196" spans="13:37" x14ac:dyDescent="0.25">
      <c r="M196" s="23" t="str">
        <f>K1</f>
        <v>All ACPs</v>
      </c>
      <c r="N196" s="24">
        <f>K188</f>
        <v>206.30664864864863</v>
      </c>
      <c r="AA196" s="19">
        <v>2000</v>
      </c>
      <c r="AB196" s="19">
        <v>3</v>
      </c>
      <c r="AC196" s="19">
        <v>62.79</v>
      </c>
      <c r="AD196" s="19">
        <v>42.27</v>
      </c>
      <c r="AE196" s="19">
        <v>49.96</v>
      </c>
      <c r="AF196" s="19">
        <v>48.2</v>
      </c>
      <c r="AG196" s="19">
        <v>131.80000000000001</v>
      </c>
      <c r="AH196" s="19">
        <v>64.77</v>
      </c>
      <c r="AI196" s="33">
        <v>36.75</v>
      </c>
      <c r="AJ196" s="19">
        <v>31.07</v>
      </c>
      <c r="AK196" s="19">
        <v>78.55</v>
      </c>
    </row>
    <row r="197" spans="13:37" x14ac:dyDescent="0.25">
      <c r="AA197" s="19">
        <v>2000</v>
      </c>
      <c r="AB197" s="19">
        <v>4</v>
      </c>
      <c r="AC197" s="19">
        <v>347.5</v>
      </c>
      <c r="AD197" s="19">
        <v>285</v>
      </c>
      <c r="AE197" s="19">
        <v>293.7</v>
      </c>
      <c r="AF197" s="19">
        <v>307.8</v>
      </c>
      <c r="AG197" s="19">
        <v>412.8</v>
      </c>
      <c r="AH197" s="19">
        <v>345.8</v>
      </c>
      <c r="AI197" s="33">
        <v>257.60000000000002</v>
      </c>
      <c r="AJ197" s="19">
        <v>239.9</v>
      </c>
      <c r="AK197" s="19">
        <v>266.60000000000002</v>
      </c>
    </row>
    <row r="198" spans="13:37" x14ac:dyDescent="0.25">
      <c r="AA198" s="19">
        <v>2000</v>
      </c>
      <c r="AB198" s="19">
        <v>5</v>
      </c>
      <c r="AC198" s="19">
        <v>430</v>
      </c>
      <c r="AD198" s="19">
        <v>322.39999999999998</v>
      </c>
      <c r="AE198" s="19">
        <v>352.7</v>
      </c>
      <c r="AF198" s="19">
        <v>368.5</v>
      </c>
      <c r="AG198" s="19">
        <v>508.3</v>
      </c>
      <c r="AH198" s="19">
        <v>435.9</v>
      </c>
      <c r="AI198" s="33">
        <v>287.2</v>
      </c>
      <c r="AJ198" s="19">
        <v>257.2</v>
      </c>
      <c r="AK198" s="19">
        <v>291.10000000000002</v>
      </c>
    </row>
    <row r="199" spans="13:37" x14ac:dyDescent="0.25">
      <c r="AA199" s="19">
        <v>2000</v>
      </c>
      <c r="AB199" s="19">
        <v>6</v>
      </c>
      <c r="AC199" s="19">
        <v>530.6</v>
      </c>
      <c r="AD199" s="19">
        <v>420.4</v>
      </c>
      <c r="AE199" s="19">
        <v>442.1</v>
      </c>
      <c r="AF199" s="19">
        <v>455.7</v>
      </c>
      <c r="AG199" s="19">
        <v>772.3</v>
      </c>
      <c r="AH199" s="19">
        <v>536.6</v>
      </c>
      <c r="AI199" s="33">
        <v>376.1</v>
      </c>
      <c r="AJ199" s="19">
        <v>337.9</v>
      </c>
      <c r="AK199" s="19">
        <v>460.8</v>
      </c>
    </row>
    <row r="200" spans="13:37" x14ac:dyDescent="0.25">
      <c r="AA200" s="19">
        <v>2000</v>
      </c>
      <c r="AB200" s="19">
        <v>7</v>
      </c>
      <c r="AC200" s="19">
        <v>176.7</v>
      </c>
      <c r="AD200" s="19">
        <v>144.80000000000001</v>
      </c>
      <c r="AE200" s="19">
        <v>150.6</v>
      </c>
      <c r="AF200" s="19">
        <v>144.6</v>
      </c>
      <c r="AG200" s="19">
        <v>277.39999999999998</v>
      </c>
      <c r="AH200" s="19">
        <v>179.4</v>
      </c>
      <c r="AI200" s="33">
        <v>129.9</v>
      </c>
      <c r="AJ200" s="19">
        <v>113.1</v>
      </c>
      <c r="AK200" s="19">
        <v>166.6</v>
      </c>
    </row>
    <row r="201" spans="13:37" x14ac:dyDescent="0.25">
      <c r="AA201" s="19">
        <v>2000</v>
      </c>
      <c r="AB201" s="19">
        <v>8</v>
      </c>
      <c r="AC201" s="19">
        <v>232.3</v>
      </c>
      <c r="AD201" s="19">
        <v>185.6</v>
      </c>
      <c r="AE201" s="19">
        <v>197.5</v>
      </c>
      <c r="AF201" s="19">
        <v>195.7</v>
      </c>
      <c r="AG201" s="19">
        <v>334.3</v>
      </c>
      <c r="AH201" s="19">
        <v>235.6</v>
      </c>
      <c r="AI201" s="33">
        <v>166.7</v>
      </c>
      <c r="AJ201" s="19">
        <v>149</v>
      </c>
      <c r="AK201" s="19">
        <v>208.2</v>
      </c>
    </row>
    <row r="202" spans="13:37" x14ac:dyDescent="0.25">
      <c r="AA202" s="19">
        <v>2000</v>
      </c>
      <c r="AB202" s="19">
        <v>9</v>
      </c>
      <c r="AC202" s="19">
        <v>153</v>
      </c>
      <c r="AD202" s="19">
        <v>133.6</v>
      </c>
      <c r="AE202" s="19">
        <v>130.80000000000001</v>
      </c>
      <c r="AF202" s="19">
        <v>134.80000000000001</v>
      </c>
      <c r="AG202" s="19">
        <v>203.5</v>
      </c>
      <c r="AH202" s="19">
        <v>155.6</v>
      </c>
      <c r="AI202" s="33">
        <v>118.4</v>
      </c>
      <c r="AJ202" s="19">
        <v>108.7</v>
      </c>
      <c r="AK202" s="19">
        <v>131.80000000000001</v>
      </c>
    </row>
    <row r="203" spans="13:37" x14ac:dyDescent="0.25">
      <c r="AA203" s="19">
        <v>2000</v>
      </c>
      <c r="AB203" s="19">
        <v>10</v>
      </c>
      <c r="AC203" s="19">
        <v>40.44</v>
      </c>
      <c r="AD203" s="19">
        <v>31.22</v>
      </c>
      <c r="AE203" s="19">
        <v>32.56</v>
      </c>
      <c r="AF203" s="19">
        <v>36.57</v>
      </c>
      <c r="AG203" s="19">
        <v>89.52</v>
      </c>
      <c r="AH203" s="19">
        <v>43.71</v>
      </c>
      <c r="AI203" s="33">
        <v>26.77</v>
      </c>
      <c r="AJ203" s="19">
        <v>25.36</v>
      </c>
      <c r="AK203" s="19">
        <v>55.93</v>
      </c>
    </row>
    <row r="204" spans="13:37" x14ac:dyDescent="0.25">
      <c r="AA204" s="19">
        <v>2000</v>
      </c>
      <c r="AB204" s="19">
        <v>11</v>
      </c>
      <c r="AC204" s="19">
        <v>39.549999999999997</v>
      </c>
      <c r="AD204" s="19">
        <v>28.46</v>
      </c>
      <c r="AE204" s="19">
        <v>30.84</v>
      </c>
      <c r="AF204" s="19">
        <v>31.96</v>
      </c>
      <c r="AG204" s="19">
        <v>46.62</v>
      </c>
      <c r="AH204" s="19">
        <v>40.270000000000003</v>
      </c>
      <c r="AI204" s="33">
        <v>24.1</v>
      </c>
      <c r="AJ204" s="19">
        <v>21.63</v>
      </c>
      <c r="AK204" s="19">
        <v>25.89</v>
      </c>
    </row>
    <row r="205" spans="13:37" x14ac:dyDescent="0.25">
      <c r="AA205" s="19">
        <v>2000</v>
      </c>
      <c r="AB205" s="19">
        <v>12</v>
      </c>
      <c r="AC205" s="19">
        <v>401.2</v>
      </c>
      <c r="AD205" s="19">
        <v>382.5</v>
      </c>
      <c r="AE205" s="19">
        <v>346.9</v>
      </c>
      <c r="AF205" s="19">
        <v>387.3</v>
      </c>
      <c r="AG205" s="19">
        <v>407.5</v>
      </c>
      <c r="AH205" s="19">
        <v>401.9</v>
      </c>
      <c r="AI205" s="33">
        <v>337.3</v>
      </c>
      <c r="AJ205" s="19">
        <v>329.5</v>
      </c>
      <c r="AK205" s="19">
        <v>311.39999999999998</v>
      </c>
    </row>
    <row r="206" spans="13:37" x14ac:dyDescent="0.25">
      <c r="AA206" s="19">
        <v>2001</v>
      </c>
      <c r="AB206" s="19">
        <v>1</v>
      </c>
      <c r="AC206" s="19">
        <v>114</v>
      </c>
      <c r="AD206" s="19">
        <v>88.38</v>
      </c>
      <c r="AE206" s="19">
        <v>94.49</v>
      </c>
      <c r="AF206" s="19">
        <v>108</v>
      </c>
      <c r="AG206" s="19">
        <v>162.6</v>
      </c>
      <c r="AH206" s="19">
        <v>116.7</v>
      </c>
      <c r="AI206" s="33">
        <v>77.62</v>
      </c>
      <c r="AJ206" s="19">
        <v>76.2</v>
      </c>
      <c r="AK206" s="19">
        <v>113.6</v>
      </c>
    </row>
    <row r="207" spans="13:37" x14ac:dyDescent="0.25">
      <c r="AA207" s="19">
        <v>2001</v>
      </c>
      <c r="AB207" s="19">
        <v>2</v>
      </c>
      <c r="AC207" s="19">
        <v>130</v>
      </c>
      <c r="AD207" s="19">
        <v>109.1</v>
      </c>
      <c r="AE207" s="19">
        <v>107.4</v>
      </c>
      <c r="AF207" s="19">
        <v>125.2</v>
      </c>
      <c r="AG207" s="19">
        <v>201.5</v>
      </c>
      <c r="AH207" s="19">
        <v>132.69999999999999</v>
      </c>
      <c r="AI207" s="33">
        <v>93.56</v>
      </c>
      <c r="AJ207" s="19">
        <v>92.28</v>
      </c>
      <c r="AK207" s="19">
        <v>135.30000000000001</v>
      </c>
    </row>
    <row r="208" spans="13:37" x14ac:dyDescent="0.25">
      <c r="AA208" s="19">
        <v>2001</v>
      </c>
      <c r="AB208" s="19">
        <v>3</v>
      </c>
      <c r="AC208" s="19">
        <v>48.57</v>
      </c>
      <c r="AD208" s="19">
        <v>34.32</v>
      </c>
      <c r="AE208" s="19">
        <v>39.229999999999997</v>
      </c>
      <c r="AF208" s="19">
        <v>39.270000000000003</v>
      </c>
      <c r="AG208" s="19">
        <v>84.53</v>
      </c>
      <c r="AH208" s="19">
        <v>49.84</v>
      </c>
      <c r="AI208" s="33">
        <v>30.27</v>
      </c>
      <c r="AJ208" s="19">
        <v>26.25</v>
      </c>
      <c r="AK208" s="19">
        <v>50.56</v>
      </c>
    </row>
    <row r="209" spans="27:37" x14ac:dyDescent="0.25">
      <c r="AA209" s="19">
        <v>2001</v>
      </c>
      <c r="AB209" s="19">
        <v>4</v>
      </c>
      <c r="AC209" s="19">
        <v>306.5</v>
      </c>
      <c r="AD209" s="19">
        <v>257.2</v>
      </c>
      <c r="AE209" s="19">
        <v>259.5</v>
      </c>
      <c r="AF209" s="19">
        <v>256.89999999999998</v>
      </c>
      <c r="AG209" s="19">
        <v>342</v>
      </c>
      <c r="AH209" s="19">
        <v>304.3</v>
      </c>
      <c r="AI209" s="33">
        <v>226.2</v>
      </c>
      <c r="AJ209" s="19">
        <v>199.3</v>
      </c>
      <c r="AK209" s="19">
        <v>213.8</v>
      </c>
    </row>
    <row r="210" spans="27:37" x14ac:dyDescent="0.25">
      <c r="AA210" s="19">
        <v>2001</v>
      </c>
      <c r="AB210" s="19">
        <v>5</v>
      </c>
      <c r="AC210" s="19">
        <v>268.3</v>
      </c>
      <c r="AD210" s="19">
        <v>213.9</v>
      </c>
      <c r="AE210" s="19">
        <v>223.3</v>
      </c>
      <c r="AF210" s="19">
        <v>215.9</v>
      </c>
      <c r="AG210" s="19">
        <v>298.3</v>
      </c>
      <c r="AH210" s="19">
        <v>272.5</v>
      </c>
      <c r="AI210" s="33">
        <v>186.5</v>
      </c>
      <c r="AJ210" s="19">
        <v>156.9</v>
      </c>
      <c r="AK210" s="19">
        <v>169</v>
      </c>
    </row>
    <row r="211" spans="27:37" x14ac:dyDescent="0.25">
      <c r="AA211" s="19">
        <v>2001</v>
      </c>
      <c r="AB211" s="19">
        <v>6</v>
      </c>
      <c r="AC211" s="19">
        <v>82.94</v>
      </c>
      <c r="AD211" s="19">
        <v>55.79</v>
      </c>
      <c r="AE211" s="19">
        <v>68.819999999999993</v>
      </c>
      <c r="AF211" s="19">
        <v>61.21</v>
      </c>
      <c r="AG211" s="19">
        <v>147.9</v>
      </c>
      <c r="AH211" s="19">
        <v>85.14</v>
      </c>
      <c r="AI211" s="33">
        <v>49.37</v>
      </c>
      <c r="AJ211" s="19">
        <v>39.83</v>
      </c>
      <c r="AK211" s="19">
        <v>73.03</v>
      </c>
    </row>
    <row r="212" spans="27:37" x14ac:dyDescent="0.25">
      <c r="AA212" s="19">
        <v>2001</v>
      </c>
      <c r="AB212" s="19">
        <v>7</v>
      </c>
      <c r="AC212" s="19">
        <v>40.159999999999997</v>
      </c>
      <c r="AD212" s="19">
        <v>28.61</v>
      </c>
      <c r="AE212" s="19">
        <v>33.270000000000003</v>
      </c>
      <c r="AF212" s="19">
        <v>30.6</v>
      </c>
      <c r="AG212" s="19">
        <v>55.77</v>
      </c>
      <c r="AH212" s="19">
        <v>40.04</v>
      </c>
      <c r="AI212" s="33">
        <v>25.98</v>
      </c>
      <c r="AJ212" s="19">
        <v>21.5</v>
      </c>
      <c r="AK212" s="19">
        <v>28.69</v>
      </c>
    </row>
    <row r="213" spans="27:37" x14ac:dyDescent="0.25">
      <c r="AA213" s="19">
        <v>2001</v>
      </c>
      <c r="AB213" s="19">
        <v>8</v>
      </c>
      <c r="AC213" s="19">
        <v>5.3769999999999998</v>
      </c>
      <c r="AD213" s="19">
        <v>4.702</v>
      </c>
      <c r="AE213" s="19">
        <v>5.15</v>
      </c>
      <c r="AF213" s="19">
        <v>5.1970000000000001</v>
      </c>
      <c r="AG213" s="19">
        <v>17.47</v>
      </c>
      <c r="AH213" s="19">
        <v>5.38</v>
      </c>
      <c r="AI213" s="33">
        <v>4.6500000000000004</v>
      </c>
      <c r="AJ213" s="19">
        <v>4.7560000000000002</v>
      </c>
      <c r="AK213" s="19">
        <v>10.119999999999999</v>
      </c>
    </row>
    <row r="214" spans="27:37" x14ac:dyDescent="0.25">
      <c r="AA214" s="19">
        <v>2001</v>
      </c>
      <c r="AB214" s="19">
        <v>9</v>
      </c>
      <c r="AC214" s="19">
        <v>43.09</v>
      </c>
      <c r="AD214" s="19">
        <v>30.8</v>
      </c>
      <c r="AE214" s="19">
        <v>35.96</v>
      </c>
      <c r="AF214" s="19">
        <v>33.35</v>
      </c>
      <c r="AG214" s="19">
        <v>53.03</v>
      </c>
      <c r="AH214" s="19">
        <v>43.08</v>
      </c>
      <c r="AI214" s="33">
        <v>28.16</v>
      </c>
      <c r="AJ214" s="19">
        <v>24.54</v>
      </c>
      <c r="AK214" s="19">
        <v>28.82</v>
      </c>
    </row>
    <row r="215" spans="27:37" x14ac:dyDescent="0.25">
      <c r="AA215" s="19">
        <v>2001</v>
      </c>
      <c r="AB215" s="19">
        <v>10</v>
      </c>
      <c r="AC215" s="19">
        <v>164.3</v>
      </c>
      <c r="AD215" s="19">
        <v>134.4</v>
      </c>
      <c r="AE215" s="19">
        <v>136</v>
      </c>
      <c r="AF215" s="19">
        <v>127.6</v>
      </c>
      <c r="AG215" s="19">
        <v>184</v>
      </c>
      <c r="AH215" s="19">
        <v>165.3</v>
      </c>
      <c r="AI215" s="33">
        <v>116.5</v>
      </c>
      <c r="AJ215" s="19">
        <v>94.82</v>
      </c>
      <c r="AK215" s="19">
        <v>99.9</v>
      </c>
    </row>
    <row r="216" spans="27:37" x14ac:dyDescent="0.25">
      <c r="AA216" s="19">
        <v>2001</v>
      </c>
      <c r="AB216" s="19">
        <v>11</v>
      </c>
      <c r="AC216" s="19">
        <v>107.2</v>
      </c>
      <c r="AD216" s="19">
        <v>95.66</v>
      </c>
      <c r="AE216" s="19">
        <v>89.42</v>
      </c>
      <c r="AF216" s="19">
        <v>89.96</v>
      </c>
      <c r="AG216" s="19">
        <v>107</v>
      </c>
      <c r="AH216" s="19">
        <v>107.8</v>
      </c>
      <c r="AI216" s="33">
        <v>81.510000000000005</v>
      </c>
      <c r="AJ216" s="19">
        <v>70.11</v>
      </c>
      <c r="AK216" s="19">
        <v>61.65</v>
      </c>
    </row>
    <row r="217" spans="27:37" x14ac:dyDescent="0.25">
      <c r="AA217" s="19">
        <v>2001</v>
      </c>
      <c r="AB217" s="19">
        <v>12</v>
      </c>
      <c r="AC217" s="19">
        <v>204.1</v>
      </c>
      <c r="AD217" s="19">
        <v>185.4</v>
      </c>
      <c r="AE217" s="19">
        <v>173.5</v>
      </c>
      <c r="AF217" s="19">
        <v>177.9</v>
      </c>
      <c r="AG217" s="19">
        <v>254.9</v>
      </c>
      <c r="AH217" s="19">
        <v>205.7</v>
      </c>
      <c r="AI217" s="33">
        <v>161.1</v>
      </c>
      <c r="AJ217" s="19">
        <v>143</v>
      </c>
      <c r="AK217" s="19">
        <v>159.4</v>
      </c>
    </row>
    <row r="218" spans="27:37" x14ac:dyDescent="0.25">
      <c r="AA218" s="19">
        <v>2002</v>
      </c>
      <c r="AB218" s="19">
        <v>1</v>
      </c>
      <c r="AC218" s="19">
        <v>148</v>
      </c>
      <c r="AD218" s="19">
        <v>117.7</v>
      </c>
      <c r="AE218" s="19">
        <v>120.4</v>
      </c>
      <c r="AF218" s="19">
        <v>131.30000000000001</v>
      </c>
      <c r="AG218" s="19">
        <v>174.3</v>
      </c>
      <c r="AH218" s="19">
        <v>148.69999999999999</v>
      </c>
      <c r="AI218" s="33">
        <v>103.3</v>
      </c>
      <c r="AJ218" s="19">
        <v>95.4</v>
      </c>
      <c r="AK218" s="19">
        <v>107.3</v>
      </c>
    </row>
    <row r="219" spans="27:37" x14ac:dyDescent="0.25">
      <c r="AA219" s="19">
        <v>2002</v>
      </c>
      <c r="AB219" s="19">
        <v>2</v>
      </c>
      <c r="AC219" s="19">
        <v>308.5</v>
      </c>
      <c r="AD219" s="19">
        <v>271.5</v>
      </c>
      <c r="AE219" s="19">
        <v>264.10000000000002</v>
      </c>
      <c r="AF219" s="19">
        <v>274.7</v>
      </c>
      <c r="AG219" s="19">
        <v>379.5</v>
      </c>
      <c r="AH219" s="19">
        <v>312.10000000000002</v>
      </c>
      <c r="AI219" s="33">
        <v>243.1</v>
      </c>
      <c r="AJ219" s="19">
        <v>225.5</v>
      </c>
      <c r="AK219" s="19">
        <v>261.7</v>
      </c>
    </row>
    <row r="220" spans="27:37" x14ac:dyDescent="0.25">
      <c r="AA220" s="19">
        <v>2002</v>
      </c>
      <c r="AB220" s="19">
        <v>3</v>
      </c>
      <c r="AC220" s="19">
        <v>225.2</v>
      </c>
      <c r="AD220" s="19">
        <v>191.9</v>
      </c>
      <c r="AE220" s="19">
        <v>187.7</v>
      </c>
      <c r="AF220" s="19">
        <v>199.7</v>
      </c>
      <c r="AG220" s="19">
        <v>261.7</v>
      </c>
      <c r="AH220" s="19">
        <v>226</v>
      </c>
      <c r="AI220" s="33">
        <v>168.9</v>
      </c>
      <c r="AJ220" s="19">
        <v>155.4</v>
      </c>
      <c r="AK220" s="19">
        <v>168.8</v>
      </c>
    </row>
    <row r="221" spans="27:37" x14ac:dyDescent="0.25">
      <c r="AA221" s="19">
        <v>2002</v>
      </c>
      <c r="AB221" s="19">
        <v>4</v>
      </c>
      <c r="AC221" s="19">
        <v>355.3</v>
      </c>
      <c r="AD221" s="19">
        <v>268.5</v>
      </c>
      <c r="AE221" s="19">
        <v>293.60000000000002</v>
      </c>
      <c r="AF221" s="19">
        <v>296.10000000000002</v>
      </c>
      <c r="AG221" s="19">
        <v>470.7</v>
      </c>
      <c r="AH221" s="19">
        <v>354.4</v>
      </c>
      <c r="AI221" s="33">
        <v>239.1</v>
      </c>
      <c r="AJ221" s="19">
        <v>208.4</v>
      </c>
      <c r="AK221" s="19">
        <v>269.5</v>
      </c>
    </row>
    <row r="222" spans="27:37" x14ac:dyDescent="0.25">
      <c r="AA222" s="19">
        <v>2002</v>
      </c>
      <c r="AB222" s="19">
        <v>5</v>
      </c>
      <c r="AC222" s="19">
        <v>544.70000000000005</v>
      </c>
      <c r="AD222" s="19">
        <v>369.3</v>
      </c>
      <c r="AE222" s="19">
        <v>442.6</v>
      </c>
      <c r="AF222" s="19">
        <v>449.4</v>
      </c>
      <c r="AG222" s="19">
        <v>634.20000000000005</v>
      </c>
      <c r="AH222" s="19">
        <v>545.79999999999995</v>
      </c>
      <c r="AI222" s="33">
        <v>331.5</v>
      </c>
      <c r="AJ222" s="19">
        <v>291.7</v>
      </c>
      <c r="AK222" s="19">
        <v>332.9</v>
      </c>
    </row>
    <row r="223" spans="27:37" x14ac:dyDescent="0.25">
      <c r="AA223" s="19">
        <v>2002</v>
      </c>
      <c r="AB223" s="19">
        <v>6</v>
      </c>
      <c r="AC223" s="19">
        <v>270.60000000000002</v>
      </c>
      <c r="AD223" s="19">
        <v>160.9</v>
      </c>
      <c r="AE223" s="19">
        <v>217.4</v>
      </c>
      <c r="AF223" s="19">
        <v>219.5</v>
      </c>
      <c r="AG223" s="19">
        <v>446.6</v>
      </c>
      <c r="AH223" s="19">
        <v>273.39999999999998</v>
      </c>
      <c r="AI223" s="33">
        <v>145.1</v>
      </c>
      <c r="AJ223" s="19">
        <v>127.8</v>
      </c>
      <c r="AK223" s="19">
        <v>205.4</v>
      </c>
    </row>
    <row r="224" spans="27:37" x14ac:dyDescent="0.25">
      <c r="AA224" s="19">
        <v>2002</v>
      </c>
      <c r="AB224" s="19">
        <v>7</v>
      </c>
      <c r="AC224" s="19">
        <v>4.125</v>
      </c>
      <c r="AD224" s="19">
        <v>3.9990000000000001</v>
      </c>
      <c r="AE224" s="19">
        <v>4.0679999999999996</v>
      </c>
      <c r="AF224" s="19">
        <v>4.165</v>
      </c>
      <c r="AG224" s="19">
        <v>69.25</v>
      </c>
      <c r="AH224" s="19">
        <v>6.6509999999999998</v>
      </c>
      <c r="AI224" s="33">
        <v>3.9860000000000002</v>
      </c>
      <c r="AJ224" s="19">
        <v>4.0609999999999999</v>
      </c>
      <c r="AK224" s="19">
        <v>27.59</v>
      </c>
    </row>
    <row r="225" spans="27:37" x14ac:dyDescent="0.25">
      <c r="AA225" s="19">
        <v>2002</v>
      </c>
      <c r="AB225" s="19">
        <v>8</v>
      </c>
      <c r="AC225" s="19">
        <v>11.28</v>
      </c>
      <c r="AD225" s="19">
        <v>9.3059999999999992</v>
      </c>
      <c r="AE225" s="19">
        <v>10.44</v>
      </c>
      <c r="AF225" s="19">
        <v>10.220000000000001</v>
      </c>
      <c r="AG225" s="19">
        <v>26.35</v>
      </c>
      <c r="AH225" s="19">
        <v>11.91</v>
      </c>
      <c r="AI225" s="33">
        <v>9.0980000000000008</v>
      </c>
      <c r="AJ225" s="19">
        <v>8.9550000000000001</v>
      </c>
      <c r="AK225" s="19">
        <v>13.7</v>
      </c>
    </row>
    <row r="226" spans="27:37" x14ac:dyDescent="0.25">
      <c r="AA226" s="19">
        <v>2002</v>
      </c>
      <c r="AB226" s="19">
        <v>9</v>
      </c>
      <c r="AC226" s="19">
        <v>70.55</v>
      </c>
      <c r="AD226" s="19">
        <v>50.1</v>
      </c>
      <c r="AE226" s="19">
        <v>56.26</v>
      </c>
      <c r="AF226" s="19">
        <v>51.65</v>
      </c>
      <c r="AG226" s="19">
        <v>87.3</v>
      </c>
      <c r="AH226" s="19">
        <v>71.010000000000005</v>
      </c>
      <c r="AI226" s="33">
        <v>43.44</v>
      </c>
      <c r="AJ226" s="19">
        <v>35.5</v>
      </c>
      <c r="AK226" s="19">
        <v>41.83</v>
      </c>
    </row>
    <row r="227" spans="27:37" x14ac:dyDescent="0.25">
      <c r="AA227" s="19">
        <v>2002</v>
      </c>
      <c r="AB227" s="19">
        <v>10</v>
      </c>
      <c r="AC227" s="19">
        <v>25.56</v>
      </c>
      <c r="AD227" s="19">
        <v>17.61</v>
      </c>
      <c r="AE227" s="19">
        <v>20.54</v>
      </c>
      <c r="AF227" s="19">
        <v>18.899999999999999</v>
      </c>
      <c r="AG227" s="19">
        <v>71.62</v>
      </c>
      <c r="AH227" s="19">
        <v>27.26</v>
      </c>
      <c r="AI227" s="33">
        <v>15.57</v>
      </c>
      <c r="AJ227" s="19">
        <v>12.76</v>
      </c>
      <c r="AK227" s="19">
        <v>29.77</v>
      </c>
    </row>
    <row r="228" spans="27:37" x14ac:dyDescent="0.25">
      <c r="AA228" s="19">
        <v>2002</v>
      </c>
      <c r="AB228" s="19">
        <v>11</v>
      </c>
      <c r="AC228" s="19">
        <v>109.2</v>
      </c>
      <c r="AD228" s="19">
        <v>94.45</v>
      </c>
      <c r="AE228" s="19">
        <v>87.88</v>
      </c>
      <c r="AF228" s="19">
        <v>88.28</v>
      </c>
      <c r="AG228" s="19">
        <v>145.19999999999999</v>
      </c>
      <c r="AH228" s="19">
        <v>111.2</v>
      </c>
      <c r="AI228" s="33">
        <v>79.540000000000006</v>
      </c>
      <c r="AJ228" s="19">
        <v>65.56</v>
      </c>
      <c r="AK228" s="19">
        <v>74.19</v>
      </c>
    </row>
    <row r="229" spans="27:37" x14ac:dyDescent="0.25">
      <c r="AA229" s="19">
        <v>2002</v>
      </c>
      <c r="AB229" s="19">
        <v>12</v>
      </c>
      <c r="AC229" s="19">
        <v>295.10000000000002</v>
      </c>
      <c r="AD229" s="19">
        <v>271.10000000000002</v>
      </c>
      <c r="AE229" s="19">
        <v>247.7</v>
      </c>
      <c r="AF229" s="19">
        <v>279.2</v>
      </c>
      <c r="AG229" s="19">
        <v>336.4</v>
      </c>
      <c r="AH229" s="19">
        <v>297.39999999999998</v>
      </c>
      <c r="AI229" s="33">
        <v>232.8</v>
      </c>
      <c r="AJ229" s="19">
        <v>222.9</v>
      </c>
      <c r="AK229" s="19">
        <v>225.4</v>
      </c>
    </row>
    <row r="230" spans="27:37" x14ac:dyDescent="0.25">
      <c r="AA230" s="19">
        <v>2003</v>
      </c>
      <c r="AB230" s="19">
        <v>1</v>
      </c>
      <c r="AC230" s="19">
        <v>128.30000000000001</v>
      </c>
      <c r="AD230" s="19">
        <v>102.5</v>
      </c>
      <c r="AE230" s="19">
        <v>107.4</v>
      </c>
      <c r="AF230" s="19">
        <v>121.9</v>
      </c>
      <c r="AG230" s="19">
        <v>222.8</v>
      </c>
      <c r="AH230" s="19">
        <v>133.19999999999999</v>
      </c>
      <c r="AI230" s="33">
        <v>90.49</v>
      </c>
      <c r="AJ230" s="19">
        <v>87.96</v>
      </c>
      <c r="AK230" s="19">
        <v>146.6</v>
      </c>
    </row>
    <row r="231" spans="27:37" x14ac:dyDescent="0.25">
      <c r="AA231" s="19">
        <v>2003</v>
      </c>
      <c r="AB231" s="19">
        <v>2</v>
      </c>
      <c r="AC231" s="19">
        <v>83.57</v>
      </c>
      <c r="AD231" s="19">
        <v>63.83</v>
      </c>
      <c r="AE231" s="19">
        <v>69.17</v>
      </c>
      <c r="AF231" s="19">
        <v>79.52</v>
      </c>
      <c r="AG231" s="19">
        <v>130.6</v>
      </c>
      <c r="AH231" s="19">
        <v>85.7</v>
      </c>
      <c r="AI231" s="33">
        <v>55.59</v>
      </c>
      <c r="AJ231" s="19">
        <v>54.2</v>
      </c>
      <c r="AK231" s="19">
        <v>82.56</v>
      </c>
    </row>
    <row r="232" spans="27:37" x14ac:dyDescent="0.25">
      <c r="AA232" s="19">
        <v>2003</v>
      </c>
      <c r="AB232" s="19">
        <v>3</v>
      </c>
      <c r="AC232" s="19">
        <v>334</v>
      </c>
      <c r="AD232" s="19">
        <v>291</v>
      </c>
      <c r="AE232" s="19">
        <v>282.8</v>
      </c>
      <c r="AF232" s="19">
        <v>315.60000000000002</v>
      </c>
      <c r="AG232" s="19">
        <v>433.8</v>
      </c>
      <c r="AH232" s="19">
        <v>337</v>
      </c>
      <c r="AI232" s="33">
        <v>257.10000000000002</v>
      </c>
      <c r="AJ232" s="19">
        <v>250.1</v>
      </c>
      <c r="AK232" s="19">
        <v>303.89999999999998</v>
      </c>
    </row>
    <row r="233" spans="27:37" x14ac:dyDescent="0.25">
      <c r="AA233" s="19">
        <v>2003</v>
      </c>
      <c r="AB233" s="19">
        <v>4</v>
      </c>
      <c r="AC233" s="19">
        <v>167.2</v>
      </c>
      <c r="AD233" s="19">
        <v>148.30000000000001</v>
      </c>
      <c r="AE233" s="19">
        <v>142.30000000000001</v>
      </c>
      <c r="AF233" s="19">
        <v>150.19999999999999</v>
      </c>
      <c r="AG233" s="19">
        <v>255.2</v>
      </c>
      <c r="AH233" s="19">
        <v>166.6</v>
      </c>
      <c r="AI233" s="33">
        <v>130.9</v>
      </c>
      <c r="AJ233" s="19">
        <v>122.5</v>
      </c>
      <c r="AK233" s="19">
        <v>167.4</v>
      </c>
    </row>
    <row r="234" spans="27:37" x14ac:dyDescent="0.25">
      <c r="AA234" s="19">
        <v>2003</v>
      </c>
      <c r="AB234" s="19">
        <v>5</v>
      </c>
      <c r="AC234" s="19">
        <v>404.1</v>
      </c>
      <c r="AD234" s="19">
        <v>295.60000000000002</v>
      </c>
      <c r="AE234" s="19">
        <v>330.8</v>
      </c>
      <c r="AF234" s="19">
        <v>333.5</v>
      </c>
      <c r="AG234" s="19">
        <v>459.7</v>
      </c>
      <c r="AH234" s="19">
        <v>408.4</v>
      </c>
      <c r="AI234" s="33">
        <v>259.10000000000002</v>
      </c>
      <c r="AJ234" s="19">
        <v>225.2</v>
      </c>
      <c r="AK234" s="19">
        <v>255.4</v>
      </c>
    </row>
    <row r="235" spans="27:37" x14ac:dyDescent="0.25">
      <c r="AA235" s="19">
        <v>2003</v>
      </c>
      <c r="AB235" s="19">
        <v>6</v>
      </c>
      <c r="AC235" s="19">
        <v>330.3</v>
      </c>
      <c r="AD235" s="19">
        <v>254.2</v>
      </c>
      <c r="AE235" s="19">
        <v>271.60000000000002</v>
      </c>
      <c r="AF235" s="19">
        <v>273.89999999999998</v>
      </c>
      <c r="AG235" s="19">
        <v>438.9</v>
      </c>
      <c r="AH235" s="19">
        <v>332.9</v>
      </c>
      <c r="AI235" s="33">
        <v>225.3</v>
      </c>
      <c r="AJ235" s="19">
        <v>197.7</v>
      </c>
      <c r="AK235" s="19">
        <v>242.4</v>
      </c>
    </row>
    <row r="236" spans="27:37" x14ac:dyDescent="0.25">
      <c r="AA236" s="19">
        <v>2003</v>
      </c>
      <c r="AB236" s="19">
        <v>7</v>
      </c>
      <c r="AC236" s="19">
        <v>592.6</v>
      </c>
      <c r="AD236" s="19">
        <v>479.3</v>
      </c>
      <c r="AE236" s="19">
        <v>488.7</v>
      </c>
      <c r="AF236" s="19">
        <v>496.6</v>
      </c>
      <c r="AG236" s="19">
        <v>716</v>
      </c>
      <c r="AH236" s="19">
        <v>595.4</v>
      </c>
      <c r="AI236" s="33">
        <v>420.9</v>
      </c>
      <c r="AJ236" s="19">
        <v>369.4</v>
      </c>
      <c r="AK236" s="19">
        <v>421.2</v>
      </c>
    </row>
    <row r="237" spans="27:37" x14ac:dyDescent="0.25">
      <c r="AA237" s="19">
        <v>2003</v>
      </c>
      <c r="AB237" s="19">
        <v>8</v>
      </c>
      <c r="AC237" s="19">
        <v>84.84</v>
      </c>
      <c r="AD237" s="19">
        <v>55.5</v>
      </c>
      <c r="AE237" s="19">
        <v>67.72</v>
      </c>
      <c r="AF237" s="19">
        <v>66.12</v>
      </c>
      <c r="AG237" s="19">
        <v>197.8</v>
      </c>
      <c r="AH237" s="19">
        <v>86.61</v>
      </c>
      <c r="AI237" s="33">
        <v>49.13</v>
      </c>
      <c r="AJ237" s="19">
        <v>41.11</v>
      </c>
      <c r="AK237" s="19">
        <v>107.2</v>
      </c>
    </row>
    <row r="238" spans="27:37" x14ac:dyDescent="0.25">
      <c r="AA238" s="19">
        <v>2003</v>
      </c>
      <c r="AB238" s="19">
        <v>9</v>
      </c>
      <c r="AC238" s="19">
        <v>117</v>
      </c>
      <c r="AD238" s="19">
        <v>89.47</v>
      </c>
      <c r="AE238" s="19">
        <v>98.58</v>
      </c>
      <c r="AF238" s="19">
        <v>94.85</v>
      </c>
      <c r="AG238" s="19">
        <v>150.30000000000001</v>
      </c>
      <c r="AH238" s="19">
        <v>118</v>
      </c>
      <c r="AI238" s="33">
        <v>79.41</v>
      </c>
      <c r="AJ238" s="19">
        <v>68.39</v>
      </c>
      <c r="AK238" s="19">
        <v>84.36</v>
      </c>
    </row>
    <row r="239" spans="27:37" x14ac:dyDescent="0.25">
      <c r="AA239" s="19">
        <v>2003</v>
      </c>
      <c r="AB239" s="19">
        <v>10</v>
      </c>
      <c r="AC239" s="19">
        <v>118.6</v>
      </c>
      <c r="AD239" s="19">
        <v>106.7</v>
      </c>
      <c r="AE239" s="19">
        <v>101.5</v>
      </c>
      <c r="AF239" s="19">
        <v>101.8</v>
      </c>
      <c r="AG239" s="19">
        <v>151</v>
      </c>
      <c r="AH239" s="19">
        <v>119.7</v>
      </c>
      <c r="AI239" s="33">
        <v>94.02</v>
      </c>
      <c r="AJ239" s="19">
        <v>82.45</v>
      </c>
      <c r="AK239" s="19">
        <v>93.12</v>
      </c>
    </row>
    <row r="240" spans="27:37" x14ac:dyDescent="0.25">
      <c r="AA240" s="19">
        <v>2003</v>
      </c>
      <c r="AB240" s="19">
        <v>11</v>
      </c>
      <c r="AC240" s="19">
        <v>186.3</v>
      </c>
      <c r="AD240" s="19">
        <v>164.6</v>
      </c>
      <c r="AE240" s="19">
        <v>157.6</v>
      </c>
      <c r="AF240" s="19">
        <v>169.6</v>
      </c>
      <c r="AG240" s="19">
        <v>171.7</v>
      </c>
      <c r="AH240" s="19">
        <v>186.3</v>
      </c>
      <c r="AI240" s="33">
        <v>142.9</v>
      </c>
      <c r="AJ240" s="19">
        <v>133.80000000000001</v>
      </c>
      <c r="AK240" s="19">
        <v>114.1</v>
      </c>
    </row>
    <row r="241" spans="27:37" x14ac:dyDescent="0.25">
      <c r="AA241" s="19">
        <v>2003</v>
      </c>
      <c r="AB241" s="19">
        <v>12</v>
      </c>
      <c r="AC241" s="19">
        <v>368.3</v>
      </c>
      <c r="AD241" s="19">
        <v>322.8</v>
      </c>
      <c r="AE241" s="19">
        <v>307.2</v>
      </c>
      <c r="AF241" s="19">
        <v>350.4</v>
      </c>
      <c r="AG241" s="19">
        <v>436.1</v>
      </c>
      <c r="AH241" s="19">
        <v>369.7</v>
      </c>
      <c r="AI241" s="33">
        <v>278.8</v>
      </c>
      <c r="AJ241" s="19">
        <v>270.60000000000002</v>
      </c>
      <c r="AK241" s="19">
        <v>297.2</v>
      </c>
    </row>
    <row r="242" spans="27:37" x14ac:dyDescent="0.25">
      <c r="AA242" s="19">
        <v>2004</v>
      </c>
      <c r="AB242" s="19">
        <v>1</v>
      </c>
      <c r="AC242" s="19">
        <v>70.95</v>
      </c>
      <c r="AD242" s="19">
        <v>57.08</v>
      </c>
      <c r="AE242" s="19">
        <v>59.72</v>
      </c>
      <c r="AF242" s="19">
        <v>62.91</v>
      </c>
      <c r="AG242" s="19">
        <v>155.19999999999999</v>
      </c>
      <c r="AH242" s="19">
        <v>72.66</v>
      </c>
      <c r="AI242" s="33">
        <v>50.89</v>
      </c>
      <c r="AJ242" s="19">
        <v>46.35</v>
      </c>
      <c r="AK242" s="19">
        <v>105</v>
      </c>
    </row>
    <row r="243" spans="27:37" x14ac:dyDescent="0.25">
      <c r="AA243" s="19">
        <v>2004</v>
      </c>
      <c r="AB243" s="19">
        <v>2</v>
      </c>
      <c r="AC243" s="19">
        <v>267.60000000000002</v>
      </c>
      <c r="AD243" s="19">
        <v>219.3</v>
      </c>
      <c r="AE243" s="19">
        <v>224.3</v>
      </c>
      <c r="AF243" s="19">
        <v>256.89999999999998</v>
      </c>
      <c r="AG243" s="19">
        <v>301.7</v>
      </c>
      <c r="AH243" s="19">
        <v>268.89999999999998</v>
      </c>
      <c r="AI243" s="33">
        <v>194.2</v>
      </c>
      <c r="AJ243" s="19">
        <v>192.5</v>
      </c>
      <c r="AK243" s="19">
        <v>209.1</v>
      </c>
    </row>
    <row r="244" spans="27:37" x14ac:dyDescent="0.25">
      <c r="AA244" s="19">
        <v>2004</v>
      </c>
      <c r="AB244" s="19">
        <v>3</v>
      </c>
      <c r="AC244" s="19">
        <v>207.9</v>
      </c>
      <c r="AD244" s="19">
        <v>166.2</v>
      </c>
      <c r="AE244" s="19">
        <v>172.6</v>
      </c>
      <c r="AF244" s="19">
        <v>171</v>
      </c>
      <c r="AG244" s="19">
        <v>255.4</v>
      </c>
      <c r="AH244" s="19">
        <v>209.5</v>
      </c>
      <c r="AI244" s="33">
        <v>146.5</v>
      </c>
      <c r="AJ244" s="19">
        <v>126.6</v>
      </c>
      <c r="AK244" s="19">
        <v>151.6</v>
      </c>
    </row>
    <row r="245" spans="27:37" x14ac:dyDescent="0.25">
      <c r="AA245" s="19">
        <v>2004</v>
      </c>
      <c r="AB245" s="19">
        <v>4</v>
      </c>
      <c r="AC245" s="19">
        <v>122.7</v>
      </c>
      <c r="AD245" s="19">
        <v>81.44</v>
      </c>
      <c r="AE245" s="19">
        <v>98.62</v>
      </c>
      <c r="AF245" s="19">
        <v>96.83</v>
      </c>
      <c r="AG245" s="19">
        <v>183.1</v>
      </c>
      <c r="AH245" s="19">
        <v>122.6</v>
      </c>
      <c r="AI245" s="33">
        <v>72.12</v>
      </c>
      <c r="AJ245" s="19">
        <v>59.77</v>
      </c>
      <c r="AK245" s="19">
        <v>92.96</v>
      </c>
    </row>
    <row r="246" spans="27:37" x14ac:dyDescent="0.25">
      <c r="AA246" s="19">
        <v>2004</v>
      </c>
      <c r="AB246" s="19">
        <v>5</v>
      </c>
      <c r="AC246" s="19">
        <v>820.8</v>
      </c>
      <c r="AD246" s="19">
        <v>561.79999999999995</v>
      </c>
      <c r="AE246" s="19">
        <v>675.7</v>
      </c>
      <c r="AF246" s="19">
        <v>682.2</v>
      </c>
      <c r="AG246" s="19">
        <v>882.2</v>
      </c>
      <c r="AH246" s="19">
        <v>816.6</v>
      </c>
      <c r="AI246" s="33">
        <v>512.29999999999995</v>
      </c>
      <c r="AJ246" s="19">
        <v>456</v>
      </c>
      <c r="AK246" s="19">
        <v>471.4</v>
      </c>
    </row>
    <row r="247" spans="27:37" x14ac:dyDescent="0.25">
      <c r="AA247" s="19">
        <v>2004</v>
      </c>
      <c r="AB247" s="19">
        <v>6</v>
      </c>
      <c r="AC247" s="19">
        <v>414.7</v>
      </c>
      <c r="AD247" s="19">
        <v>318.39999999999998</v>
      </c>
      <c r="AE247" s="19">
        <v>346.9</v>
      </c>
      <c r="AF247" s="19">
        <v>350.6</v>
      </c>
      <c r="AG247" s="19">
        <v>652.20000000000005</v>
      </c>
      <c r="AH247" s="19">
        <v>414.3</v>
      </c>
      <c r="AI247" s="33">
        <v>284.39999999999998</v>
      </c>
      <c r="AJ247" s="19">
        <v>252.9</v>
      </c>
      <c r="AK247" s="19">
        <v>368.8</v>
      </c>
    </row>
    <row r="248" spans="27:37" x14ac:dyDescent="0.25">
      <c r="AA248" s="19">
        <v>2004</v>
      </c>
      <c r="AB248" s="19">
        <v>7</v>
      </c>
      <c r="AC248" s="19">
        <v>47.32</v>
      </c>
      <c r="AD248" s="19">
        <v>37.61</v>
      </c>
      <c r="AE248" s="19">
        <v>40.99</v>
      </c>
      <c r="AF248" s="19">
        <v>36.58</v>
      </c>
      <c r="AG248" s="19">
        <v>103.3</v>
      </c>
      <c r="AH248" s="19">
        <v>49.34</v>
      </c>
      <c r="AI248" s="33">
        <v>34.200000000000003</v>
      </c>
      <c r="AJ248" s="19">
        <v>28.48</v>
      </c>
      <c r="AK248" s="19">
        <v>57.8</v>
      </c>
    </row>
    <row r="249" spans="27:37" x14ac:dyDescent="0.25">
      <c r="AA249" s="19">
        <v>2004</v>
      </c>
      <c r="AB249" s="19">
        <v>8</v>
      </c>
      <c r="AC249" s="19">
        <v>76.55</v>
      </c>
      <c r="AD249" s="19">
        <v>57.15</v>
      </c>
      <c r="AE249" s="19">
        <v>66.16</v>
      </c>
      <c r="AF249" s="19">
        <v>60.61</v>
      </c>
      <c r="AG249" s="19">
        <v>125.5</v>
      </c>
      <c r="AH249" s="19">
        <v>77.239999999999995</v>
      </c>
      <c r="AI249" s="33">
        <v>51.74</v>
      </c>
      <c r="AJ249" s="19">
        <v>43.16</v>
      </c>
      <c r="AK249" s="19">
        <v>69.19</v>
      </c>
    </row>
    <row r="250" spans="27:37" x14ac:dyDescent="0.25">
      <c r="AA250" s="19">
        <v>2004</v>
      </c>
      <c r="AB250" s="19">
        <v>9</v>
      </c>
      <c r="AC250" s="19">
        <v>10.220000000000001</v>
      </c>
      <c r="AD250" s="19">
        <v>7.7450000000000001</v>
      </c>
      <c r="AE250" s="19">
        <v>8.7469999999999999</v>
      </c>
      <c r="AF250" s="19">
        <v>8.234</v>
      </c>
      <c r="AG250" s="19">
        <v>29.9</v>
      </c>
      <c r="AH250" s="19">
        <v>10.35</v>
      </c>
      <c r="AI250" s="33">
        <v>6.9589999999999996</v>
      </c>
      <c r="AJ250" s="19">
        <v>6.1859999999999999</v>
      </c>
      <c r="AK250" s="19">
        <v>16.38</v>
      </c>
    </row>
    <row r="251" spans="27:37" x14ac:dyDescent="0.25">
      <c r="AA251" s="19">
        <v>2004</v>
      </c>
      <c r="AB251" s="19">
        <v>10</v>
      </c>
      <c r="AC251" s="19">
        <v>10.6</v>
      </c>
      <c r="AD251" s="19">
        <v>8.5429999999999993</v>
      </c>
      <c r="AE251" s="19">
        <v>9.3330000000000002</v>
      </c>
      <c r="AF251" s="19">
        <v>8.8859999999999992</v>
      </c>
      <c r="AG251" s="19">
        <v>25.33</v>
      </c>
      <c r="AH251" s="19">
        <v>11.74</v>
      </c>
      <c r="AI251" s="33">
        <v>7.9130000000000003</v>
      </c>
      <c r="AJ251" s="19">
        <v>7.3140000000000001</v>
      </c>
      <c r="AK251" s="19">
        <v>15.32</v>
      </c>
    </row>
    <row r="252" spans="27:37" x14ac:dyDescent="0.25">
      <c r="AA252" s="19">
        <v>2004</v>
      </c>
      <c r="AB252" s="19">
        <v>11</v>
      </c>
      <c r="AC252" s="19">
        <v>134.4</v>
      </c>
      <c r="AD252" s="19">
        <v>112.6</v>
      </c>
      <c r="AE252" s="19">
        <v>111.1</v>
      </c>
      <c r="AF252" s="19">
        <v>106.4</v>
      </c>
      <c r="AG252" s="19">
        <v>136.30000000000001</v>
      </c>
      <c r="AH252" s="19">
        <v>135.5</v>
      </c>
      <c r="AI252" s="33">
        <v>97.36</v>
      </c>
      <c r="AJ252" s="19">
        <v>81.12</v>
      </c>
      <c r="AK252" s="19">
        <v>74.06</v>
      </c>
    </row>
    <row r="253" spans="27:37" x14ac:dyDescent="0.25">
      <c r="AA253" s="19">
        <v>2004</v>
      </c>
      <c r="AB253" s="19">
        <v>12</v>
      </c>
      <c r="AC253" s="19">
        <v>267.89999999999998</v>
      </c>
      <c r="AD253" s="19">
        <v>243.9</v>
      </c>
      <c r="AE253" s="19">
        <v>226.9</v>
      </c>
      <c r="AF253" s="19">
        <v>251.1</v>
      </c>
      <c r="AG253" s="19">
        <v>280.5</v>
      </c>
      <c r="AH253" s="19">
        <v>269.10000000000002</v>
      </c>
      <c r="AI253" s="33">
        <v>211.8</v>
      </c>
      <c r="AJ253" s="19">
        <v>203.2</v>
      </c>
      <c r="AK253" s="19">
        <v>188.2</v>
      </c>
    </row>
    <row r="254" spans="27:37" x14ac:dyDescent="0.25">
      <c r="AA254" s="19">
        <v>2005</v>
      </c>
      <c r="AB254" s="19">
        <v>1</v>
      </c>
      <c r="AC254" s="19">
        <v>807.2</v>
      </c>
      <c r="AD254" s="19">
        <v>698.7</v>
      </c>
      <c r="AE254" s="19">
        <v>686.4</v>
      </c>
      <c r="AF254" s="19">
        <v>768.1</v>
      </c>
      <c r="AG254" s="19">
        <v>935.4</v>
      </c>
      <c r="AH254" s="19">
        <v>811.2</v>
      </c>
      <c r="AI254" s="33">
        <v>619.9</v>
      </c>
      <c r="AJ254" s="19">
        <v>606.4</v>
      </c>
      <c r="AK254" s="19">
        <v>668.8</v>
      </c>
    </row>
    <row r="255" spans="27:37" x14ac:dyDescent="0.25">
      <c r="AA255" s="19">
        <v>2005</v>
      </c>
      <c r="AB255" s="19">
        <v>2</v>
      </c>
      <c r="AC255" s="19">
        <v>195.3</v>
      </c>
      <c r="AD255" s="19">
        <v>163.1</v>
      </c>
      <c r="AE255" s="19">
        <v>164.2</v>
      </c>
      <c r="AF255" s="19">
        <v>188.2</v>
      </c>
      <c r="AG255" s="19">
        <v>260.2</v>
      </c>
      <c r="AH255" s="19">
        <v>197.1</v>
      </c>
      <c r="AI255" s="33">
        <v>143.19999999999999</v>
      </c>
      <c r="AJ255" s="19">
        <v>141.1</v>
      </c>
      <c r="AK255" s="19">
        <v>181.4</v>
      </c>
    </row>
    <row r="256" spans="27:37" x14ac:dyDescent="0.25">
      <c r="AA256" s="19">
        <v>2005</v>
      </c>
      <c r="AB256" s="19">
        <v>3</v>
      </c>
      <c r="AC256" s="19">
        <v>75.92</v>
      </c>
      <c r="AD256" s="19">
        <v>58.51</v>
      </c>
      <c r="AE256" s="19">
        <v>64.040000000000006</v>
      </c>
      <c r="AF256" s="19">
        <v>69.03</v>
      </c>
      <c r="AG256" s="19">
        <v>107.1</v>
      </c>
      <c r="AH256" s="19">
        <v>76.67</v>
      </c>
      <c r="AI256" s="33">
        <v>52.13</v>
      </c>
      <c r="AJ256" s="19">
        <v>49.58</v>
      </c>
      <c r="AK256" s="19">
        <v>70.680000000000007</v>
      </c>
    </row>
    <row r="257" spans="27:37" x14ac:dyDescent="0.25">
      <c r="AA257" s="19">
        <v>2005</v>
      </c>
      <c r="AB257" s="19">
        <v>4</v>
      </c>
      <c r="AC257" s="19">
        <v>467.1</v>
      </c>
      <c r="AD257" s="19">
        <v>414</v>
      </c>
      <c r="AE257" s="19">
        <v>399.8</v>
      </c>
      <c r="AF257" s="19">
        <v>404.6</v>
      </c>
      <c r="AG257" s="19">
        <v>548.20000000000005</v>
      </c>
      <c r="AH257" s="19">
        <v>468.9</v>
      </c>
      <c r="AI257" s="33">
        <v>365.3</v>
      </c>
      <c r="AJ257" s="19">
        <v>323.7</v>
      </c>
      <c r="AK257" s="19">
        <v>361.4</v>
      </c>
    </row>
    <row r="258" spans="27:37" x14ac:dyDescent="0.25">
      <c r="AA258" s="19">
        <v>2005</v>
      </c>
      <c r="AB258" s="19">
        <v>5</v>
      </c>
      <c r="AC258" s="19">
        <v>59.03</v>
      </c>
      <c r="AD258" s="19">
        <v>35.22</v>
      </c>
      <c r="AE258" s="19">
        <v>48.78</v>
      </c>
      <c r="AF258" s="19">
        <v>40.82</v>
      </c>
      <c r="AG258" s="19">
        <v>93.93</v>
      </c>
      <c r="AH258" s="19">
        <v>60.34</v>
      </c>
      <c r="AI258" s="33">
        <v>31.16</v>
      </c>
      <c r="AJ258" s="19">
        <v>24.06</v>
      </c>
      <c r="AK258" s="19">
        <v>49.53</v>
      </c>
    </row>
    <row r="259" spans="27:37" x14ac:dyDescent="0.25">
      <c r="AA259" s="19">
        <v>2005</v>
      </c>
      <c r="AB259" s="19">
        <v>6</v>
      </c>
      <c r="AC259" s="19">
        <v>4.2560000000000002</v>
      </c>
      <c r="AD259" s="19">
        <v>3.004</v>
      </c>
      <c r="AE259" s="19">
        <v>3.8660000000000001</v>
      </c>
      <c r="AF259" s="19">
        <v>3.2970000000000002</v>
      </c>
      <c r="AG259" s="19">
        <v>121.2</v>
      </c>
      <c r="AH259" s="19">
        <v>7.5789999999999997</v>
      </c>
      <c r="AI259" s="33">
        <v>2.8650000000000002</v>
      </c>
      <c r="AJ259" s="19">
        <v>2.5110000000000001</v>
      </c>
      <c r="AK259" s="19">
        <v>62.37</v>
      </c>
    </row>
    <row r="260" spans="27:37" x14ac:dyDescent="0.25">
      <c r="AA260" s="19">
        <v>2005</v>
      </c>
      <c r="AB260" s="19">
        <v>7</v>
      </c>
      <c r="AC260" s="19">
        <v>441.1</v>
      </c>
      <c r="AD260" s="19">
        <v>349.8</v>
      </c>
      <c r="AE260" s="19">
        <v>357.6</v>
      </c>
      <c r="AF260" s="19">
        <v>359.1</v>
      </c>
      <c r="AG260" s="19">
        <v>514.5</v>
      </c>
      <c r="AH260" s="19">
        <v>442.3</v>
      </c>
      <c r="AI260" s="33">
        <v>305.2</v>
      </c>
      <c r="AJ260" s="19">
        <v>263.39999999999998</v>
      </c>
      <c r="AK260" s="19">
        <v>303.3</v>
      </c>
    </row>
    <row r="261" spans="27:37" x14ac:dyDescent="0.25">
      <c r="AA261" s="19">
        <v>2005</v>
      </c>
      <c r="AB261" s="19">
        <v>8</v>
      </c>
      <c r="AC261" s="19">
        <v>117.8</v>
      </c>
      <c r="AD261" s="19">
        <v>101.5</v>
      </c>
      <c r="AE261" s="19">
        <v>98.69</v>
      </c>
      <c r="AF261" s="19">
        <v>99.57</v>
      </c>
      <c r="AG261" s="19">
        <v>187.8</v>
      </c>
      <c r="AH261" s="19">
        <v>119.3</v>
      </c>
      <c r="AI261" s="33">
        <v>90.13</v>
      </c>
      <c r="AJ261" s="19">
        <v>80.19</v>
      </c>
      <c r="AK261" s="19">
        <v>113.4</v>
      </c>
    </row>
    <row r="262" spans="27:37" x14ac:dyDescent="0.25">
      <c r="AA262" s="19">
        <v>2005</v>
      </c>
      <c r="AB262" s="19">
        <v>9</v>
      </c>
      <c r="AC262" s="19">
        <v>230.9</v>
      </c>
      <c r="AD262" s="19">
        <v>199.1</v>
      </c>
      <c r="AE262" s="19">
        <v>195.6</v>
      </c>
      <c r="AF262" s="19">
        <v>198</v>
      </c>
      <c r="AG262" s="19">
        <v>304.7</v>
      </c>
      <c r="AH262" s="19">
        <v>232.6</v>
      </c>
      <c r="AI262" s="33">
        <v>176.7</v>
      </c>
      <c r="AJ262" s="19">
        <v>157.80000000000001</v>
      </c>
      <c r="AK262" s="19">
        <v>193.2</v>
      </c>
    </row>
    <row r="263" spans="27:37" x14ac:dyDescent="0.25">
      <c r="AA263" s="19">
        <v>2005</v>
      </c>
      <c r="AB263" s="19">
        <v>10</v>
      </c>
      <c r="AC263" s="19">
        <v>94.71</v>
      </c>
      <c r="AD263" s="19">
        <v>85.62</v>
      </c>
      <c r="AE263" s="19">
        <v>80.5</v>
      </c>
      <c r="AF263" s="19">
        <v>85.68</v>
      </c>
      <c r="AG263" s="19">
        <v>128.19999999999999</v>
      </c>
      <c r="AH263" s="19">
        <v>95.65</v>
      </c>
      <c r="AI263" s="33">
        <v>74.930000000000007</v>
      </c>
      <c r="AJ263" s="19">
        <v>69.92</v>
      </c>
      <c r="AK263" s="19">
        <v>85.38</v>
      </c>
    </row>
    <row r="264" spans="27:37" x14ac:dyDescent="0.25">
      <c r="AA264" s="19">
        <v>2005</v>
      </c>
      <c r="AB264" s="19">
        <v>11</v>
      </c>
      <c r="AC264" s="19">
        <v>109.1</v>
      </c>
      <c r="AD264" s="19">
        <v>90.43</v>
      </c>
      <c r="AE264" s="19">
        <v>91.13</v>
      </c>
      <c r="AF264" s="19">
        <v>100.7</v>
      </c>
      <c r="AG264" s="19">
        <v>121.6</v>
      </c>
      <c r="AH264" s="19">
        <v>109.8</v>
      </c>
      <c r="AI264" s="33">
        <v>78.81</v>
      </c>
      <c r="AJ264" s="19">
        <v>75.319999999999993</v>
      </c>
      <c r="AK264" s="19">
        <v>81.95</v>
      </c>
    </row>
    <row r="265" spans="27:37" x14ac:dyDescent="0.25">
      <c r="AA265" s="19">
        <v>2005</v>
      </c>
      <c r="AB265" s="19">
        <v>12</v>
      </c>
      <c r="AC265" s="19">
        <v>330.4</v>
      </c>
      <c r="AD265" s="19">
        <v>313.8</v>
      </c>
      <c r="AE265" s="19">
        <v>283</v>
      </c>
      <c r="AF265" s="19">
        <v>322.10000000000002</v>
      </c>
      <c r="AG265" s="19">
        <v>342.6</v>
      </c>
      <c r="AH265" s="19">
        <v>331.1</v>
      </c>
      <c r="AI265" s="33">
        <v>272.60000000000002</v>
      </c>
      <c r="AJ265" s="19">
        <v>268</v>
      </c>
      <c r="AK265" s="19">
        <v>261.2</v>
      </c>
    </row>
    <row r="266" spans="27:37" x14ac:dyDescent="0.25">
      <c r="AA266" s="19">
        <v>2006</v>
      </c>
      <c r="AB266" s="19">
        <v>1</v>
      </c>
      <c r="AC266" s="19">
        <v>272</v>
      </c>
      <c r="AD266" s="19">
        <v>243.9</v>
      </c>
      <c r="AE266" s="19">
        <v>231.1</v>
      </c>
      <c r="AF266" s="19">
        <v>245.6</v>
      </c>
      <c r="AG266" s="19">
        <v>374.2</v>
      </c>
      <c r="AH266" s="19">
        <v>274</v>
      </c>
      <c r="AI266" s="33">
        <v>214.8</v>
      </c>
      <c r="AJ266" s="19">
        <v>200.2</v>
      </c>
      <c r="AK266" s="19">
        <v>264.3</v>
      </c>
    </row>
    <row r="267" spans="27:37" x14ac:dyDescent="0.25">
      <c r="AA267" s="19">
        <v>2006</v>
      </c>
      <c r="AB267" s="19">
        <v>2</v>
      </c>
      <c r="AC267" s="19">
        <v>199.1</v>
      </c>
      <c r="AD267" s="19">
        <v>174</v>
      </c>
      <c r="AE267" s="19">
        <v>168.3</v>
      </c>
      <c r="AF267" s="19">
        <v>185.5</v>
      </c>
      <c r="AG267" s="19">
        <v>257.7</v>
      </c>
      <c r="AH267" s="19">
        <v>200.4</v>
      </c>
      <c r="AI267" s="33">
        <v>152.9</v>
      </c>
      <c r="AJ267" s="19">
        <v>145.4</v>
      </c>
      <c r="AK267" s="19">
        <v>181</v>
      </c>
    </row>
    <row r="268" spans="27:37" x14ac:dyDescent="0.25">
      <c r="AA268" s="19">
        <v>2006</v>
      </c>
      <c r="AB268" s="19">
        <v>3</v>
      </c>
      <c r="AC268" s="19">
        <v>53.64</v>
      </c>
      <c r="AD268" s="19">
        <v>34.39</v>
      </c>
      <c r="AE268" s="19">
        <v>43.5</v>
      </c>
      <c r="AF268" s="19">
        <v>44.81</v>
      </c>
      <c r="AG268" s="19">
        <v>82.66</v>
      </c>
      <c r="AH268" s="19">
        <v>54.32</v>
      </c>
      <c r="AI268" s="33">
        <v>30.11</v>
      </c>
      <c r="AJ268" s="19">
        <v>27.42</v>
      </c>
      <c r="AK268" s="19">
        <v>49.47</v>
      </c>
    </row>
    <row r="269" spans="27:37" x14ac:dyDescent="0.25">
      <c r="AA269" s="19">
        <v>2006</v>
      </c>
      <c r="AB269" s="19">
        <v>4</v>
      </c>
      <c r="AC269" s="19">
        <v>87.61</v>
      </c>
      <c r="AD269" s="19">
        <v>52.31</v>
      </c>
      <c r="AE269" s="19">
        <v>69.180000000000007</v>
      </c>
      <c r="AF269" s="19">
        <v>62.59</v>
      </c>
      <c r="AG269" s="19">
        <v>106.8</v>
      </c>
      <c r="AH269" s="19">
        <v>87.52</v>
      </c>
      <c r="AI269" s="33">
        <v>46.1</v>
      </c>
      <c r="AJ269" s="19">
        <v>37.54</v>
      </c>
      <c r="AK269" s="19">
        <v>51.8</v>
      </c>
    </row>
    <row r="270" spans="27:37" x14ac:dyDescent="0.25">
      <c r="AA270" s="19">
        <v>2006</v>
      </c>
      <c r="AB270" s="19">
        <v>5</v>
      </c>
      <c r="AC270" s="19">
        <v>514.79999999999995</v>
      </c>
      <c r="AD270" s="19">
        <v>352.8</v>
      </c>
      <c r="AE270" s="19">
        <v>417.4</v>
      </c>
      <c r="AF270" s="19">
        <v>425.5</v>
      </c>
      <c r="AG270" s="19">
        <v>538.20000000000005</v>
      </c>
      <c r="AH270" s="19">
        <v>516.70000000000005</v>
      </c>
      <c r="AI270" s="33">
        <v>313.60000000000002</v>
      </c>
      <c r="AJ270" s="19">
        <v>276.5</v>
      </c>
      <c r="AK270" s="19">
        <v>290.8</v>
      </c>
    </row>
    <row r="271" spans="27:37" x14ac:dyDescent="0.25">
      <c r="AA271" s="19">
        <v>2006</v>
      </c>
      <c r="AB271" s="19">
        <v>6</v>
      </c>
      <c r="AC271" s="19">
        <v>728.5</v>
      </c>
      <c r="AD271" s="19">
        <v>513.5</v>
      </c>
      <c r="AE271" s="19">
        <v>603.79999999999995</v>
      </c>
      <c r="AF271" s="19">
        <v>624.20000000000005</v>
      </c>
      <c r="AG271" s="19">
        <v>864</v>
      </c>
      <c r="AH271" s="19">
        <v>718</v>
      </c>
      <c r="AI271" s="33">
        <v>460.8</v>
      </c>
      <c r="AJ271" s="19">
        <v>418.2</v>
      </c>
      <c r="AK271" s="19">
        <v>483.7</v>
      </c>
    </row>
    <row r="272" spans="27:37" x14ac:dyDescent="0.25">
      <c r="AA272" s="19">
        <v>2006</v>
      </c>
      <c r="AB272" s="19">
        <v>7</v>
      </c>
      <c r="AC272" s="19">
        <v>320.89999999999998</v>
      </c>
      <c r="AD272" s="19">
        <v>247.2</v>
      </c>
      <c r="AE272" s="19">
        <v>266.8</v>
      </c>
      <c r="AF272" s="19">
        <v>262.89999999999998</v>
      </c>
      <c r="AG272" s="19">
        <v>481.4</v>
      </c>
      <c r="AH272" s="19">
        <v>323.7</v>
      </c>
      <c r="AI272" s="33">
        <v>217.7</v>
      </c>
      <c r="AJ272" s="19">
        <v>186.5</v>
      </c>
      <c r="AK272" s="19">
        <v>256.60000000000002</v>
      </c>
    </row>
    <row r="273" spans="27:37" x14ac:dyDescent="0.25">
      <c r="AA273" s="19">
        <v>2006</v>
      </c>
      <c r="AB273" s="19">
        <v>8</v>
      </c>
      <c r="AC273" s="19">
        <v>20.56</v>
      </c>
      <c r="AD273" s="19">
        <v>16.86</v>
      </c>
      <c r="AE273" s="19">
        <v>17.920000000000002</v>
      </c>
      <c r="AF273" s="19">
        <v>16.96</v>
      </c>
      <c r="AG273" s="19">
        <v>76.27</v>
      </c>
      <c r="AH273" s="19">
        <v>21.37</v>
      </c>
      <c r="AI273" s="33">
        <v>15.36</v>
      </c>
      <c r="AJ273" s="19">
        <v>13.72</v>
      </c>
      <c r="AK273" s="19">
        <v>44.65</v>
      </c>
    </row>
    <row r="274" spans="27:37" x14ac:dyDescent="0.25">
      <c r="AA274" s="19">
        <v>2006</v>
      </c>
      <c r="AB274" s="19">
        <v>9</v>
      </c>
      <c r="AC274" s="19">
        <v>16.75</v>
      </c>
      <c r="AD274" s="19">
        <v>13.55</v>
      </c>
      <c r="AE274" s="19">
        <v>14.51</v>
      </c>
      <c r="AF274" s="19">
        <v>13.89</v>
      </c>
      <c r="AG274" s="19">
        <v>28.92</v>
      </c>
      <c r="AH274" s="19">
        <v>17.34</v>
      </c>
      <c r="AI274" s="33">
        <v>12.43</v>
      </c>
      <c r="AJ274" s="19">
        <v>11.34</v>
      </c>
      <c r="AK274" s="19">
        <v>18.579999999999998</v>
      </c>
    </row>
    <row r="275" spans="27:37" x14ac:dyDescent="0.25">
      <c r="AA275" s="19">
        <v>2006</v>
      </c>
      <c r="AB275" s="19">
        <v>10</v>
      </c>
      <c r="AC275" s="19">
        <v>243.1</v>
      </c>
      <c r="AD275" s="19">
        <v>218.9</v>
      </c>
      <c r="AE275" s="19">
        <v>207.2</v>
      </c>
      <c r="AF275" s="19">
        <v>203</v>
      </c>
      <c r="AG275" s="19">
        <v>254.3</v>
      </c>
      <c r="AH275" s="19">
        <v>244.2</v>
      </c>
      <c r="AI275" s="33">
        <v>193.4</v>
      </c>
      <c r="AJ275" s="19">
        <v>167.5</v>
      </c>
      <c r="AK275" s="19">
        <v>160.69999999999999</v>
      </c>
    </row>
    <row r="276" spans="27:37" x14ac:dyDescent="0.25">
      <c r="AA276" s="19">
        <v>2006</v>
      </c>
      <c r="AB276" s="19">
        <v>11</v>
      </c>
      <c r="AC276" s="19">
        <v>96.9</v>
      </c>
      <c r="AD276" s="19">
        <v>85.34</v>
      </c>
      <c r="AE276" s="19">
        <v>80.72</v>
      </c>
      <c r="AF276" s="19">
        <v>84.11</v>
      </c>
      <c r="AG276" s="19">
        <v>132.5</v>
      </c>
      <c r="AH276" s="19">
        <v>98.23</v>
      </c>
      <c r="AI276" s="33">
        <v>73.39</v>
      </c>
      <c r="AJ276" s="19">
        <v>65.94</v>
      </c>
      <c r="AK276" s="19">
        <v>83.89</v>
      </c>
    </row>
    <row r="277" spans="27:37" x14ac:dyDescent="0.25">
      <c r="AA277" s="19">
        <v>2006</v>
      </c>
      <c r="AB277" s="19">
        <v>12</v>
      </c>
      <c r="AC277" s="19">
        <v>556.79999999999995</v>
      </c>
      <c r="AD277" s="19">
        <v>508.3</v>
      </c>
      <c r="AE277" s="19">
        <v>478.8</v>
      </c>
      <c r="AF277" s="19">
        <v>503.2</v>
      </c>
      <c r="AG277" s="19">
        <v>604.70000000000005</v>
      </c>
      <c r="AH277" s="19">
        <v>556.6</v>
      </c>
      <c r="AI277" s="33">
        <v>448.1</v>
      </c>
      <c r="AJ277" s="19">
        <v>417.4</v>
      </c>
      <c r="AK277" s="19">
        <v>426.9</v>
      </c>
    </row>
    <row r="278" spans="27:37" x14ac:dyDescent="0.25">
      <c r="AA278" s="19">
        <v>2007</v>
      </c>
      <c r="AB278" s="19">
        <v>1</v>
      </c>
      <c r="AC278" s="19">
        <v>603.1</v>
      </c>
      <c r="AD278" s="19">
        <v>536.6</v>
      </c>
      <c r="AE278" s="19">
        <v>518.9</v>
      </c>
      <c r="AF278" s="19">
        <v>543.6</v>
      </c>
      <c r="AG278" s="19">
        <v>711.2</v>
      </c>
      <c r="AH278" s="19">
        <v>605.20000000000005</v>
      </c>
      <c r="AI278" s="33">
        <v>475.7</v>
      </c>
      <c r="AJ278" s="19">
        <v>443.1</v>
      </c>
      <c r="AK278" s="19">
        <v>501.2</v>
      </c>
    </row>
    <row r="279" spans="27:37" x14ac:dyDescent="0.25">
      <c r="AA279" s="19">
        <v>2007</v>
      </c>
      <c r="AB279" s="19">
        <v>2</v>
      </c>
      <c r="AC279" s="19">
        <v>159.9</v>
      </c>
      <c r="AD279" s="19">
        <v>139.80000000000001</v>
      </c>
      <c r="AE279" s="19">
        <v>136.9</v>
      </c>
      <c r="AF279" s="19">
        <v>155.30000000000001</v>
      </c>
      <c r="AG279" s="19">
        <v>218.4</v>
      </c>
      <c r="AH279" s="19">
        <v>161.19999999999999</v>
      </c>
      <c r="AI279" s="33">
        <v>124.2</v>
      </c>
      <c r="AJ279" s="19">
        <v>123.1</v>
      </c>
      <c r="AK279" s="19">
        <v>159.6</v>
      </c>
    </row>
    <row r="280" spans="27:37" x14ac:dyDescent="0.25">
      <c r="AA280" s="19">
        <v>2007</v>
      </c>
      <c r="AB280" s="19">
        <v>3</v>
      </c>
      <c r="AC280" s="19">
        <v>401.5</v>
      </c>
      <c r="AD280" s="19">
        <v>346.9</v>
      </c>
      <c r="AE280" s="19">
        <v>344.7</v>
      </c>
      <c r="AF280" s="19">
        <v>370.9</v>
      </c>
      <c r="AG280" s="19">
        <v>515.6</v>
      </c>
      <c r="AH280" s="19">
        <v>404.3</v>
      </c>
      <c r="AI280" s="33">
        <v>310.10000000000002</v>
      </c>
      <c r="AJ280" s="19">
        <v>295.89999999999998</v>
      </c>
      <c r="AK280" s="19">
        <v>365.8</v>
      </c>
    </row>
    <row r="281" spans="27:37" x14ac:dyDescent="0.25">
      <c r="AA281" s="19">
        <v>2007</v>
      </c>
      <c r="AB281" s="19">
        <v>4</v>
      </c>
      <c r="AC281" s="19">
        <v>300.7</v>
      </c>
      <c r="AD281" s="19">
        <v>260.89999999999998</v>
      </c>
      <c r="AE281" s="19">
        <v>258.10000000000002</v>
      </c>
      <c r="AF281" s="19">
        <v>260</v>
      </c>
      <c r="AG281" s="19">
        <v>345.6</v>
      </c>
      <c r="AH281" s="19">
        <v>301.8</v>
      </c>
      <c r="AI281" s="33">
        <v>229.3</v>
      </c>
      <c r="AJ281" s="19">
        <v>203.8</v>
      </c>
      <c r="AK281" s="19">
        <v>224.3</v>
      </c>
    </row>
    <row r="282" spans="27:37" x14ac:dyDescent="0.25">
      <c r="AA282" s="19">
        <v>2007</v>
      </c>
      <c r="AB282" s="19">
        <v>5</v>
      </c>
      <c r="AC282" s="19">
        <v>265.2</v>
      </c>
      <c r="AD282" s="19">
        <v>204.2</v>
      </c>
      <c r="AE282" s="19">
        <v>224.9</v>
      </c>
      <c r="AF282" s="19">
        <v>227.2</v>
      </c>
      <c r="AG282" s="19">
        <v>375</v>
      </c>
      <c r="AH282" s="19">
        <v>267.60000000000002</v>
      </c>
      <c r="AI282" s="33">
        <v>182.4</v>
      </c>
      <c r="AJ282" s="19">
        <v>164.6</v>
      </c>
      <c r="AK282" s="19">
        <v>232</v>
      </c>
    </row>
    <row r="283" spans="27:37" x14ac:dyDescent="0.25">
      <c r="AA283" s="19">
        <v>2007</v>
      </c>
      <c r="AB283" s="19">
        <v>6</v>
      </c>
      <c r="AC283" s="19">
        <v>139.69999999999999</v>
      </c>
      <c r="AD283" s="19">
        <v>86.33</v>
      </c>
      <c r="AE283" s="19">
        <v>112.8</v>
      </c>
      <c r="AF283" s="19">
        <v>111.9</v>
      </c>
      <c r="AG283" s="19">
        <v>205.9</v>
      </c>
      <c r="AH283" s="19">
        <v>141.5</v>
      </c>
      <c r="AI283" s="33">
        <v>74.819999999999993</v>
      </c>
      <c r="AJ283" s="19">
        <v>63.56</v>
      </c>
      <c r="AK283" s="19">
        <v>103.8</v>
      </c>
    </row>
    <row r="284" spans="27:37" x14ac:dyDescent="0.25">
      <c r="AA284" s="19">
        <v>2007</v>
      </c>
      <c r="AB284" s="19">
        <v>7</v>
      </c>
      <c r="AC284" s="19">
        <v>285.60000000000002</v>
      </c>
      <c r="AD284" s="19">
        <v>232.6</v>
      </c>
      <c r="AE284" s="19">
        <v>232.1</v>
      </c>
      <c r="AF284" s="19">
        <v>218.4</v>
      </c>
      <c r="AG284" s="19">
        <v>329.6</v>
      </c>
      <c r="AH284" s="19">
        <v>285.89999999999998</v>
      </c>
      <c r="AI284" s="33">
        <v>200.6</v>
      </c>
      <c r="AJ284" s="19">
        <v>163.1</v>
      </c>
      <c r="AK284" s="19">
        <v>188.3</v>
      </c>
    </row>
    <row r="285" spans="27:37" x14ac:dyDescent="0.25">
      <c r="AA285" s="19">
        <v>2007</v>
      </c>
      <c r="AB285" s="19">
        <v>8</v>
      </c>
      <c r="AC285" s="19">
        <v>546.1</v>
      </c>
      <c r="AD285" s="19">
        <v>463.9</v>
      </c>
      <c r="AE285" s="19">
        <v>462.4</v>
      </c>
      <c r="AF285" s="19">
        <v>498.2</v>
      </c>
      <c r="AG285" s="19">
        <v>660.9</v>
      </c>
      <c r="AH285" s="19">
        <v>549.70000000000005</v>
      </c>
      <c r="AI285" s="33">
        <v>412.4</v>
      </c>
      <c r="AJ285" s="19">
        <v>390.3</v>
      </c>
      <c r="AK285" s="19">
        <v>451.3</v>
      </c>
    </row>
    <row r="286" spans="27:37" x14ac:dyDescent="0.25">
      <c r="AA286" s="19">
        <v>2007</v>
      </c>
      <c r="AB286" s="19">
        <v>9</v>
      </c>
      <c r="AC286" s="19">
        <v>156</v>
      </c>
      <c r="AD286" s="19">
        <v>132.69999999999999</v>
      </c>
      <c r="AE286" s="19">
        <v>132.5</v>
      </c>
      <c r="AF286" s="19">
        <v>137.5</v>
      </c>
      <c r="AG286" s="19">
        <v>223.6</v>
      </c>
      <c r="AH286" s="19">
        <v>157.69999999999999</v>
      </c>
      <c r="AI286" s="33">
        <v>118</v>
      </c>
      <c r="AJ286" s="19">
        <v>109.2</v>
      </c>
      <c r="AK286" s="19">
        <v>159.69999999999999</v>
      </c>
    </row>
    <row r="287" spans="27:37" x14ac:dyDescent="0.25">
      <c r="AA287" s="19">
        <v>2007</v>
      </c>
      <c r="AB287" s="19">
        <v>10</v>
      </c>
      <c r="AC287" s="19">
        <v>72.150000000000006</v>
      </c>
      <c r="AD287" s="19">
        <v>59.4</v>
      </c>
      <c r="AE287" s="19">
        <v>60.52</v>
      </c>
      <c r="AF287" s="19">
        <v>59.31</v>
      </c>
      <c r="AG287" s="19">
        <v>108.7</v>
      </c>
      <c r="AH287" s="19">
        <v>72.97</v>
      </c>
      <c r="AI287" s="33">
        <v>51.41</v>
      </c>
      <c r="AJ287" s="19">
        <v>44.13</v>
      </c>
      <c r="AK287" s="19">
        <v>63.59</v>
      </c>
    </row>
    <row r="288" spans="27:37" x14ac:dyDescent="0.25">
      <c r="AA288" s="19">
        <v>2007</v>
      </c>
      <c r="AB288" s="19">
        <v>11</v>
      </c>
      <c r="AC288" s="19">
        <v>212.2</v>
      </c>
      <c r="AD288" s="19">
        <v>197.8</v>
      </c>
      <c r="AE288" s="19">
        <v>183</v>
      </c>
      <c r="AF288" s="19">
        <v>186.9</v>
      </c>
      <c r="AG288" s="19">
        <v>211.3</v>
      </c>
      <c r="AH288" s="19">
        <v>212.5</v>
      </c>
      <c r="AI288" s="33">
        <v>174</v>
      </c>
      <c r="AJ288" s="19">
        <v>156.69999999999999</v>
      </c>
      <c r="AK288" s="19">
        <v>147.80000000000001</v>
      </c>
    </row>
    <row r="289" spans="27:37" x14ac:dyDescent="0.25">
      <c r="AA289" s="19">
        <v>2007</v>
      </c>
      <c r="AB289" s="19">
        <v>12</v>
      </c>
      <c r="AC289" s="19">
        <v>548.20000000000005</v>
      </c>
      <c r="AD289" s="19">
        <v>500.4</v>
      </c>
      <c r="AE289" s="19">
        <v>466.8</v>
      </c>
      <c r="AF289" s="19">
        <v>532.6</v>
      </c>
      <c r="AG289" s="19">
        <v>632.20000000000005</v>
      </c>
      <c r="AH289" s="19">
        <v>549.4</v>
      </c>
      <c r="AI289" s="33">
        <v>437.9</v>
      </c>
      <c r="AJ289" s="19">
        <v>431.3</v>
      </c>
      <c r="AK289" s="19">
        <v>477.5</v>
      </c>
    </row>
    <row r="290" spans="27:37" x14ac:dyDescent="0.25">
      <c r="AA290" s="19">
        <v>2008</v>
      </c>
      <c r="AB290" s="19">
        <v>1</v>
      </c>
      <c r="AC290" s="19">
        <v>252</v>
      </c>
      <c r="AD290" s="19">
        <v>224.4</v>
      </c>
      <c r="AE290" s="19">
        <v>213.7</v>
      </c>
      <c r="AF290" s="19">
        <v>234.2</v>
      </c>
      <c r="AG290" s="19">
        <v>309.3</v>
      </c>
      <c r="AH290" s="19">
        <v>253.5</v>
      </c>
      <c r="AI290" s="33">
        <v>198.6</v>
      </c>
      <c r="AJ290" s="19">
        <v>189.4</v>
      </c>
      <c r="AK290" s="19">
        <v>226.9</v>
      </c>
    </row>
    <row r="291" spans="27:37" x14ac:dyDescent="0.25">
      <c r="AA291" s="19">
        <v>2008</v>
      </c>
      <c r="AB291" s="19">
        <v>2</v>
      </c>
      <c r="AC291" s="19">
        <v>628</v>
      </c>
      <c r="AD291" s="19">
        <v>565.5</v>
      </c>
      <c r="AE291" s="19">
        <v>530.6</v>
      </c>
      <c r="AF291" s="19">
        <v>609.1</v>
      </c>
      <c r="AG291" s="19">
        <v>746.8</v>
      </c>
      <c r="AH291" s="19">
        <v>631.4</v>
      </c>
      <c r="AI291" s="33">
        <v>494.7</v>
      </c>
      <c r="AJ291" s="19">
        <v>488.9</v>
      </c>
      <c r="AK291" s="19">
        <v>563.29999999999995</v>
      </c>
    </row>
    <row r="292" spans="27:37" x14ac:dyDescent="0.25">
      <c r="AA292" s="19">
        <v>2008</v>
      </c>
      <c r="AB292" s="19">
        <v>3</v>
      </c>
      <c r="AC292" s="19">
        <v>703.9</v>
      </c>
      <c r="AD292" s="19">
        <v>636.6</v>
      </c>
      <c r="AE292" s="19">
        <v>607.5</v>
      </c>
      <c r="AF292" s="19">
        <v>674.1</v>
      </c>
      <c r="AG292" s="19">
        <v>864.3</v>
      </c>
      <c r="AH292" s="19">
        <v>708.4</v>
      </c>
      <c r="AI292" s="33">
        <v>566.6</v>
      </c>
      <c r="AJ292" s="19">
        <v>553.1</v>
      </c>
      <c r="AK292" s="19">
        <v>651.70000000000005</v>
      </c>
    </row>
    <row r="293" spans="27:37" x14ac:dyDescent="0.25">
      <c r="AA293" s="19">
        <v>2008</v>
      </c>
      <c r="AB293" s="19">
        <v>4</v>
      </c>
      <c r="AC293" s="19">
        <v>142.6</v>
      </c>
      <c r="AD293" s="19">
        <v>107.8</v>
      </c>
      <c r="AE293" s="19">
        <v>118.3</v>
      </c>
      <c r="AF293" s="19">
        <v>113.9</v>
      </c>
      <c r="AG293" s="19">
        <v>189.1</v>
      </c>
      <c r="AH293" s="19">
        <v>143.30000000000001</v>
      </c>
      <c r="AI293" s="33">
        <v>95.52</v>
      </c>
      <c r="AJ293" s="19">
        <v>80.739999999999995</v>
      </c>
      <c r="AK293" s="19">
        <v>113.8</v>
      </c>
    </row>
    <row r="294" spans="27:37" x14ac:dyDescent="0.25">
      <c r="AA294" s="19">
        <v>2008</v>
      </c>
      <c r="AB294" s="19">
        <v>5</v>
      </c>
      <c r="AC294" s="19">
        <v>331.7</v>
      </c>
      <c r="AD294" s="19">
        <v>236.3</v>
      </c>
      <c r="AE294" s="19">
        <v>273.5</v>
      </c>
      <c r="AF294" s="19">
        <v>269.7</v>
      </c>
      <c r="AG294" s="19">
        <v>354</v>
      </c>
      <c r="AH294" s="19">
        <v>332.5</v>
      </c>
      <c r="AI294" s="33">
        <v>211.8</v>
      </c>
      <c r="AJ294" s="19">
        <v>183.3</v>
      </c>
      <c r="AK294" s="19">
        <v>200.1</v>
      </c>
    </row>
    <row r="295" spans="27:37" x14ac:dyDescent="0.25">
      <c r="AA295" s="19">
        <v>2008</v>
      </c>
      <c r="AB295" s="19">
        <v>6</v>
      </c>
      <c r="AC295" s="19">
        <v>662.1</v>
      </c>
      <c r="AD295" s="19">
        <v>490.9</v>
      </c>
      <c r="AE295" s="19">
        <v>547.4</v>
      </c>
      <c r="AF295" s="19">
        <v>560</v>
      </c>
      <c r="AG295" s="19">
        <v>760.6</v>
      </c>
      <c r="AH295" s="19">
        <v>665</v>
      </c>
      <c r="AI295" s="33">
        <v>442.6</v>
      </c>
      <c r="AJ295" s="19">
        <v>393.9</v>
      </c>
      <c r="AK295" s="19">
        <v>434.4</v>
      </c>
    </row>
    <row r="296" spans="27:37" x14ac:dyDescent="0.25">
      <c r="AA296" s="19">
        <v>2008</v>
      </c>
      <c r="AB296" s="19">
        <v>7</v>
      </c>
      <c r="AC296" s="19">
        <v>103</v>
      </c>
      <c r="AD296" s="19">
        <v>77.150000000000006</v>
      </c>
      <c r="AE296" s="19">
        <v>88.62</v>
      </c>
      <c r="AF296" s="19">
        <v>84.47</v>
      </c>
      <c r="AG296" s="19">
        <v>189</v>
      </c>
      <c r="AH296" s="19">
        <v>105.1</v>
      </c>
      <c r="AI296" s="33">
        <v>70.45</v>
      </c>
      <c r="AJ296" s="19">
        <v>60.75</v>
      </c>
      <c r="AK296" s="19">
        <v>100.7</v>
      </c>
    </row>
    <row r="297" spans="27:37" x14ac:dyDescent="0.25">
      <c r="AA297" s="19">
        <v>2008</v>
      </c>
      <c r="AB297" s="19">
        <v>8</v>
      </c>
      <c r="AC297" s="19">
        <v>3.0270000000000001</v>
      </c>
      <c r="AD297" s="19">
        <v>3.024</v>
      </c>
      <c r="AE297" s="19">
        <v>3.0270000000000001</v>
      </c>
      <c r="AF297" s="19">
        <v>3.1720000000000002</v>
      </c>
      <c r="AG297" s="19">
        <v>103.3</v>
      </c>
      <c r="AH297" s="19">
        <v>4.3460000000000001</v>
      </c>
      <c r="AI297" s="33">
        <v>3.024</v>
      </c>
      <c r="AJ297" s="19">
        <v>3.169</v>
      </c>
      <c r="AK297" s="19">
        <v>53.58</v>
      </c>
    </row>
    <row r="298" spans="27:37" x14ac:dyDescent="0.25">
      <c r="AA298" s="19">
        <v>2008</v>
      </c>
      <c r="AB298" s="19">
        <v>9</v>
      </c>
      <c r="AC298" s="19">
        <v>133.30000000000001</v>
      </c>
      <c r="AD298" s="19">
        <v>102.2</v>
      </c>
      <c r="AE298" s="19">
        <v>108</v>
      </c>
      <c r="AF298" s="19">
        <v>105.8</v>
      </c>
      <c r="AG298" s="19">
        <v>225.7</v>
      </c>
      <c r="AH298" s="19">
        <v>135.1</v>
      </c>
      <c r="AI298" s="33">
        <v>89.05</v>
      </c>
      <c r="AJ298" s="19">
        <v>74.19</v>
      </c>
      <c r="AK298" s="19">
        <v>117.4</v>
      </c>
    </row>
    <row r="299" spans="27:37" x14ac:dyDescent="0.25">
      <c r="AA299" s="19">
        <v>2008</v>
      </c>
      <c r="AB299" s="19">
        <v>10</v>
      </c>
      <c r="AC299" s="19">
        <v>10.74</v>
      </c>
      <c r="AD299" s="19">
        <v>8.2330000000000005</v>
      </c>
      <c r="AE299" s="19">
        <v>9.1229999999999993</v>
      </c>
      <c r="AF299" s="19">
        <v>8.8870000000000005</v>
      </c>
      <c r="AG299" s="19">
        <v>32.409999999999997</v>
      </c>
      <c r="AH299" s="19">
        <v>11.96</v>
      </c>
      <c r="AI299" s="33">
        <v>7.5419999999999998</v>
      </c>
      <c r="AJ299" s="19">
        <v>6.8739999999999997</v>
      </c>
      <c r="AK299" s="19">
        <v>17.37</v>
      </c>
    </row>
    <row r="300" spans="27:37" x14ac:dyDescent="0.25">
      <c r="AA300" s="19">
        <v>2008</v>
      </c>
      <c r="AB300" s="19">
        <v>11</v>
      </c>
      <c r="AC300" s="19">
        <v>48.72</v>
      </c>
      <c r="AD300" s="19">
        <v>39.729999999999997</v>
      </c>
      <c r="AE300" s="19">
        <v>38.39</v>
      </c>
      <c r="AF300" s="19">
        <v>38.06</v>
      </c>
      <c r="AG300" s="19">
        <v>58.67</v>
      </c>
      <c r="AH300" s="19">
        <v>49.47</v>
      </c>
      <c r="AI300" s="33">
        <v>33.03</v>
      </c>
      <c r="AJ300" s="19">
        <v>27.12</v>
      </c>
      <c r="AK300" s="19">
        <v>30.49</v>
      </c>
    </row>
    <row r="301" spans="27:37" x14ac:dyDescent="0.25">
      <c r="AA301" s="19">
        <v>2008</v>
      </c>
      <c r="AB301" s="19">
        <v>12</v>
      </c>
      <c r="AC301" s="19">
        <v>536.29999999999995</v>
      </c>
      <c r="AD301" s="19">
        <v>490.1</v>
      </c>
      <c r="AE301" s="19">
        <v>464.2</v>
      </c>
      <c r="AF301" s="19">
        <v>514.1</v>
      </c>
      <c r="AG301" s="19">
        <v>578.20000000000005</v>
      </c>
      <c r="AH301" s="19">
        <v>538.70000000000005</v>
      </c>
      <c r="AI301" s="33">
        <v>435.8</v>
      </c>
      <c r="AJ301" s="19">
        <v>425.6</v>
      </c>
      <c r="AK301" s="19">
        <v>431.4</v>
      </c>
    </row>
    <row r="302" spans="27:37" x14ac:dyDescent="0.25">
      <c r="AA302" s="19">
        <v>2009</v>
      </c>
      <c r="AB302" s="19">
        <v>1</v>
      </c>
      <c r="AC302" s="19">
        <v>30.63</v>
      </c>
      <c r="AD302" s="19">
        <v>24.53</v>
      </c>
      <c r="AE302" s="19">
        <v>25.76</v>
      </c>
      <c r="AF302" s="19">
        <v>28.49</v>
      </c>
      <c r="AG302" s="19">
        <v>96.96</v>
      </c>
      <c r="AH302" s="19">
        <v>30.86</v>
      </c>
      <c r="AI302" s="33">
        <v>21.68</v>
      </c>
      <c r="AJ302" s="19">
        <v>20.55</v>
      </c>
      <c r="AK302" s="19">
        <v>67.069999999999993</v>
      </c>
    </row>
    <row r="303" spans="27:37" x14ac:dyDescent="0.25">
      <c r="AA303" s="19">
        <v>2009</v>
      </c>
      <c r="AB303" s="19">
        <v>2</v>
      </c>
      <c r="AC303" s="19">
        <v>412.2</v>
      </c>
      <c r="AD303" s="19">
        <v>371.6</v>
      </c>
      <c r="AE303" s="19">
        <v>350.1</v>
      </c>
      <c r="AF303" s="19">
        <v>396.7</v>
      </c>
      <c r="AG303" s="19">
        <v>510.5</v>
      </c>
      <c r="AH303" s="19">
        <v>415.8</v>
      </c>
      <c r="AI303" s="33">
        <v>325.2</v>
      </c>
      <c r="AJ303" s="19">
        <v>318</v>
      </c>
      <c r="AK303" s="19">
        <v>383.1</v>
      </c>
    </row>
    <row r="304" spans="27:37" x14ac:dyDescent="0.25">
      <c r="AA304" s="19">
        <v>2009</v>
      </c>
      <c r="AB304" s="19">
        <v>3</v>
      </c>
      <c r="AC304" s="19">
        <v>295.3</v>
      </c>
      <c r="AD304" s="19">
        <v>269.5</v>
      </c>
      <c r="AE304" s="19">
        <v>249.5</v>
      </c>
      <c r="AF304" s="19">
        <v>278.10000000000002</v>
      </c>
      <c r="AG304" s="19">
        <v>384.3</v>
      </c>
      <c r="AH304" s="19">
        <v>296.8</v>
      </c>
      <c r="AI304" s="33">
        <v>235</v>
      </c>
      <c r="AJ304" s="19">
        <v>226.9</v>
      </c>
      <c r="AK304" s="19">
        <v>287.60000000000002</v>
      </c>
    </row>
    <row r="305" spans="27:37" x14ac:dyDescent="0.25">
      <c r="AA305" s="19">
        <v>2009</v>
      </c>
      <c r="AB305" s="19">
        <v>4</v>
      </c>
      <c r="AC305" s="19">
        <v>170.4</v>
      </c>
      <c r="AD305" s="19">
        <v>133.4</v>
      </c>
      <c r="AE305" s="19">
        <v>142</v>
      </c>
      <c r="AF305" s="19">
        <v>139.1</v>
      </c>
      <c r="AG305" s="19">
        <v>197.3</v>
      </c>
      <c r="AH305" s="19">
        <v>170.8</v>
      </c>
      <c r="AI305" s="33">
        <v>116.9</v>
      </c>
      <c r="AJ305" s="19">
        <v>100.2</v>
      </c>
      <c r="AK305" s="19">
        <v>119.5</v>
      </c>
    </row>
    <row r="306" spans="27:37" x14ac:dyDescent="0.25">
      <c r="AA306" s="19">
        <v>2009</v>
      </c>
      <c r="AB306" s="19">
        <v>5</v>
      </c>
      <c r="AC306" s="19">
        <v>229.5</v>
      </c>
      <c r="AD306" s="19">
        <v>156.69999999999999</v>
      </c>
      <c r="AE306" s="19">
        <v>192</v>
      </c>
      <c r="AF306" s="19">
        <v>183.2</v>
      </c>
      <c r="AG306" s="19">
        <v>254.5</v>
      </c>
      <c r="AH306" s="19">
        <v>230.7</v>
      </c>
      <c r="AI306" s="33">
        <v>139.80000000000001</v>
      </c>
      <c r="AJ306" s="19">
        <v>120.7</v>
      </c>
      <c r="AK306" s="19">
        <v>142</v>
      </c>
    </row>
    <row r="307" spans="27:37" x14ac:dyDescent="0.25">
      <c r="AA307" s="19">
        <v>2009</v>
      </c>
      <c r="AB307" s="19">
        <v>6</v>
      </c>
      <c r="AC307" s="19">
        <v>192.8</v>
      </c>
      <c r="AD307" s="19">
        <v>148</v>
      </c>
      <c r="AE307" s="19">
        <v>156</v>
      </c>
      <c r="AF307" s="19">
        <v>157.5</v>
      </c>
      <c r="AG307" s="19">
        <v>238.1</v>
      </c>
      <c r="AH307" s="19">
        <v>194.2</v>
      </c>
      <c r="AI307" s="33">
        <v>129.80000000000001</v>
      </c>
      <c r="AJ307" s="19">
        <v>111.3</v>
      </c>
      <c r="AK307" s="19">
        <v>129.5</v>
      </c>
    </row>
    <row r="308" spans="27:37" x14ac:dyDescent="0.25">
      <c r="AA308" s="19">
        <v>2009</v>
      </c>
      <c r="AB308" s="19">
        <v>7</v>
      </c>
      <c r="AC308" s="19">
        <v>43.92</v>
      </c>
      <c r="AD308" s="19">
        <v>30.21</v>
      </c>
      <c r="AE308" s="19">
        <v>35.79</v>
      </c>
      <c r="AF308" s="19">
        <v>34.020000000000003</v>
      </c>
      <c r="AG308" s="19">
        <v>88.36</v>
      </c>
      <c r="AH308" s="19">
        <v>44.85</v>
      </c>
      <c r="AI308" s="33">
        <v>27.05</v>
      </c>
      <c r="AJ308" s="19">
        <v>22.71</v>
      </c>
      <c r="AK308" s="19">
        <v>44.34</v>
      </c>
    </row>
    <row r="309" spans="27:37" x14ac:dyDescent="0.25">
      <c r="AA309" s="19">
        <v>2009</v>
      </c>
      <c r="AB309" s="19">
        <v>8</v>
      </c>
      <c r="AC309" s="19">
        <v>32.25</v>
      </c>
      <c r="AD309" s="19">
        <v>20.56</v>
      </c>
      <c r="AE309" s="19">
        <v>27.09</v>
      </c>
      <c r="AF309" s="19">
        <v>24.18</v>
      </c>
      <c r="AG309" s="19">
        <v>46.34</v>
      </c>
      <c r="AH309" s="19">
        <v>32.5</v>
      </c>
      <c r="AI309" s="33">
        <v>18.940000000000001</v>
      </c>
      <c r="AJ309" s="19">
        <v>16.14</v>
      </c>
      <c r="AK309" s="19">
        <v>22.5</v>
      </c>
    </row>
    <row r="310" spans="27:37" x14ac:dyDescent="0.25">
      <c r="AA310" s="19">
        <v>2009</v>
      </c>
      <c r="AB310" s="19">
        <v>9</v>
      </c>
      <c r="AC310" s="19">
        <v>5.6989999999999998</v>
      </c>
      <c r="AD310" s="19">
        <v>4.5229999999999997</v>
      </c>
      <c r="AE310" s="19">
        <v>5.258</v>
      </c>
      <c r="AF310" s="19">
        <v>4.88</v>
      </c>
      <c r="AG310" s="19">
        <v>9.1010000000000009</v>
      </c>
      <c r="AH310" s="19">
        <v>5.7140000000000004</v>
      </c>
      <c r="AI310" s="33">
        <v>4.3890000000000002</v>
      </c>
      <c r="AJ310" s="19">
        <v>4.0949999999999998</v>
      </c>
      <c r="AK310" s="19">
        <v>5.8230000000000004</v>
      </c>
    </row>
    <row r="311" spans="27:37" x14ac:dyDescent="0.25">
      <c r="AA311" s="19">
        <v>2009</v>
      </c>
      <c r="AB311" s="19">
        <v>10</v>
      </c>
      <c r="AC311" s="19">
        <v>17.43</v>
      </c>
      <c r="AD311" s="19">
        <v>14.56</v>
      </c>
      <c r="AE311" s="19">
        <v>15.87</v>
      </c>
      <c r="AF311" s="19">
        <v>14.81</v>
      </c>
      <c r="AG311" s="19">
        <v>22.14</v>
      </c>
      <c r="AH311" s="19">
        <v>17.63</v>
      </c>
      <c r="AI311" s="33">
        <v>13.97</v>
      </c>
      <c r="AJ311" s="19">
        <v>13.07</v>
      </c>
      <c r="AK311" s="19">
        <v>15.75</v>
      </c>
    </row>
    <row r="312" spans="27:37" x14ac:dyDescent="0.25">
      <c r="AA312" s="19">
        <v>2009</v>
      </c>
      <c r="AB312" s="19">
        <v>11</v>
      </c>
      <c r="AC312" s="19">
        <v>2.7450000000000001</v>
      </c>
      <c r="AD312" s="19">
        <v>1.986</v>
      </c>
      <c r="AE312" s="19">
        <v>2.355</v>
      </c>
      <c r="AF312" s="19">
        <v>2.2599999999999998</v>
      </c>
      <c r="AG312" s="19">
        <v>7.165</v>
      </c>
      <c r="AH312" s="19">
        <v>2.8250000000000002</v>
      </c>
      <c r="AI312" s="33">
        <v>1.8109999999999999</v>
      </c>
      <c r="AJ312" s="19">
        <v>1.6910000000000001</v>
      </c>
      <c r="AK312" s="19">
        <v>4.8049999999999997</v>
      </c>
    </row>
    <row r="313" spans="27:37" x14ac:dyDescent="0.25">
      <c r="AA313" s="19">
        <v>2009</v>
      </c>
      <c r="AB313" s="19">
        <v>12</v>
      </c>
      <c r="AC313" s="19">
        <v>164.2</v>
      </c>
      <c r="AD313" s="19">
        <v>138.19999999999999</v>
      </c>
      <c r="AE313" s="19">
        <v>135.6</v>
      </c>
      <c r="AF313" s="19">
        <v>136.6</v>
      </c>
      <c r="AG313" s="19">
        <v>159.80000000000001</v>
      </c>
      <c r="AH313" s="19">
        <v>164.1</v>
      </c>
      <c r="AI313" s="33">
        <v>119</v>
      </c>
      <c r="AJ313" s="19">
        <v>102.2</v>
      </c>
      <c r="AK313" s="19">
        <v>90.78</v>
      </c>
    </row>
    <row r="314" spans="27:37" x14ac:dyDescent="0.25">
      <c r="AA314" s="19">
        <v>2010</v>
      </c>
      <c r="AB314" s="19">
        <v>1</v>
      </c>
      <c r="AC314" s="19">
        <v>131.1</v>
      </c>
      <c r="AD314" s="19">
        <v>104.6</v>
      </c>
      <c r="AE314" s="19">
        <v>106.7</v>
      </c>
      <c r="AF314" s="19">
        <v>117.2</v>
      </c>
      <c r="AG314" s="19">
        <v>166.7</v>
      </c>
      <c r="AH314" s="19">
        <v>132.4</v>
      </c>
      <c r="AI314" s="33">
        <v>89.49</v>
      </c>
      <c r="AJ314" s="19">
        <v>82.29</v>
      </c>
      <c r="AK314" s="19">
        <v>99.52</v>
      </c>
    </row>
    <row r="315" spans="27:37" x14ac:dyDescent="0.25">
      <c r="AA315" s="19">
        <v>2010</v>
      </c>
      <c r="AB315" s="19">
        <v>2</v>
      </c>
      <c r="AC315" s="19">
        <v>100.9</v>
      </c>
      <c r="AD315" s="19">
        <v>88.93</v>
      </c>
      <c r="AE315" s="19">
        <v>85.75</v>
      </c>
      <c r="AF315" s="19">
        <v>93.33</v>
      </c>
      <c r="AG315" s="19">
        <v>156.1</v>
      </c>
      <c r="AH315" s="19">
        <v>102.3</v>
      </c>
      <c r="AI315" s="33">
        <v>77.69</v>
      </c>
      <c r="AJ315" s="19">
        <v>73.16</v>
      </c>
      <c r="AK315" s="19">
        <v>105.2</v>
      </c>
    </row>
    <row r="316" spans="27:37" x14ac:dyDescent="0.25">
      <c r="AA316" s="19">
        <v>2010</v>
      </c>
      <c r="AB316" s="19">
        <v>3</v>
      </c>
      <c r="AC316" s="19">
        <v>166.1</v>
      </c>
      <c r="AD316" s="19">
        <v>129.69999999999999</v>
      </c>
      <c r="AE316" s="19">
        <v>137.9</v>
      </c>
      <c r="AF316" s="19">
        <v>147.4</v>
      </c>
      <c r="AG316" s="19">
        <v>221</v>
      </c>
      <c r="AH316" s="19">
        <v>167.7</v>
      </c>
      <c r="AI316" s="33">
        <v>113.6</v>
      </c>
      <c r="AJ316" s="19">
        <v>103.8</v>
      </c>
      <c r="AK316" s="19">
        <v>137.5</v>
      </c>
    </row>
    <row r="317" spans="27:37" x14ac:dyDescent="0.25">
      <c r="AA317" s="19">
        <v>2010</v>
      </c>
      <c r="AB317" s="19">
        <v>4</v>
      </c>
      <c r="AC317" s="19">
        <v>203.9</v>
      </c>
      <c r="AD317" s="19">
        <v>170.1</v>
      </c>
      <c r="AE317" s="19">
        <v>172.4</v>
      </c>
      <c r="AF317" s="19">
        <v>185.3</v>
      </c>
      <c r="AG317" s="19">
        <v>223.1</v>
      </c>
      <c r="AH317" s="19">
        <v>202.7</v>
      </c>
      <c r="AI317" s="33">
        <v>152.4</v>
      </c>
      <c r="AJ317" s="19">
        <v>142.69999999999999</v>
      </c>
      <c r="AK317" s="19">
        <v>141.5</v>
      </c>
    </row>
    <row r="318" spans="27:37" x14ac:dyDescent="0.25">
      <c r="AA318" s="19">
        <v>2010</v>
      </c>
      <c r="AB318" s="19">
        <v>5</v>
      </c>
      <c r="AC318" s="19">
        <v>472.6</v>
      </c>
      <c r="AD318" s="19">
        <v>330.2</v>
      </c>
      <c r="AE318" s="19">
        <v>384.7</v>
      </c>
      <c r="AF318" s="19">
        <v>404.7</v>
      </c>
      <c r="AG318" s="19">
        <v>567.5</v>
      </c>
      <c r="AH318" s="19">
        <v>475.2</v>
      </c>
      <c r="AI318" s="33">
        <v>299.10000000000002</v>
      </c>
      <c r="AJ318" s="19">
        <v>269.89999999999998</v>
      </c>
      <c r="AK318" s="19">
        <v>317.60000000000002</v>
      </c>
    </row>
    <row r="319" spans="27:37" x14ac:dyDescent="0.25">
      <c r="AA319" s="19">
        <v>2010</v>
      </c>
      <c r="AB319" s="19">
        <v>6</v>
      </c>
      <c r="AC319" s="19">
        <v>522.20000000000005</v>
      </c>
      <c r="AD319" s="19">
        <v>372.4</v>
      </c>
      <c r="AE319" s="19">
        <v>422</v>
      </c>
      <c r="AF319" s="19">
        <v>428.3</v>
      </c>
      <c r="AG319" s="19">
        <v>666.9</v>
      </c>
      <c r="AH319" s="19">
        <v>524.79999999999995</v>
      </c>
      <c r="AI319" s="33">
        <v>333.9</v>
      </c>
      <c r="AJ319" s="19">
        <v>289.10000000000002</v>
      </c>
      <c r="AK319" s="19">
        <v>341.7</v>
      </c>
    </row>
    <row r="320" spans="27:37" x14ac:dyDescent="0.25">
      <c r="AA320" s="19">
        <v>2010</v>
      </c>
      <c r="AB320" s="19">
        <v>7</v>
      </c>
      <c r="AC320" s="19">
        <v>40.54</v>
      </c>
      <c r="AD320" s="19">
        <v>25.14</v>
      </c>
      <c r="AE320" s="19">
        <v>34.61</v>
      </c>
      <c r="AF320" s="19">
        <v>30.94</v>
      </c>
      <c r="AG320" s="19">
        <v>127.4</v>
      </c>
      <c r="AH320" s="19">
        <v>43.01</v>
      </c>
      <c r="AI320" s="33">
        <v>22.93</v>
      </c>
      <c r="AJ320" s="19">
        <v>20.239999999999998</v>
      </c>
      <c r="AK320" s="19">
        <v>67.34</v>
      </c>
    </row>
    <row r="321" spans="27:37" x14ac:dyDescent="0.25">
      <c r="AA321" s="19">
        <v>2010</v>
      </c>
      <c r="AB321" s="19">
        <v>8</v>
      </c>
      <c r="AC321" s="19">
        <v>20.78</v>
      </c>
      <c r="AD321" s="19">
        <v>14.52</v>
      </c>
      <c r="AE321" s="19">
        <v>17.899999999999999</v>
      </c>
      <c r="AF321" s="19">
        <v>16.22</v>
      </c>
      <c r="AG321" s="19">
        <v>36.49</v>
      </c>
      <c r="AH321" s="19">
        <v>20.86</v>
      </c>
      <c r="AI321" s="33">
        <v>13.44</v>
      </c>
      <c r="AJ321" s="19">
        <v>12.15</v>
      </c>
      <c r="AK321" s="19">
        <v>19.649999999999999</v>
      </c>
    </row>
    <row r="322" spans="27:37" x14ac:dyDescent="0.25">
      <c r="AA322" s="19">
        <v>2010</v>
      </c>
      <c r="AB322" s="19">
        <v>9</v>
      </c>
      <c r="AC322" s="19">
        <v>27.14</v>
      </c>
      <c r="AD322" s="19">
        <v>18.850000000000001</v>
      </c>
      <c r="AE322" s="19">
        <v>22.28</v>
      </c>
      <c r="AF322" s="19">
        <v>20.84</v>
      </c>
      <c r="AG322" s="19">
        <v>27.46</v>
      </c>
      <c r="AH322" s="19">
        <v>27.29</v>
      </c>
      <c r="AI322" s="33">
        <v>16.75</v>
      </c>
      <c r="AJ322" s="19">
        <v>14.51</v>
      </c>
      <c r="AK322" s="19">
        <v>14.13</v>
      </c>
    </row>
    <row r="323" spans="27:37" x14ac:dyDescent="0.25">
      <c r="AA323" s="19">
        <v>2010</v>
      </c>
      <c r="AB323" s="19">
        <v>10</v>
      </c>
      <c r="AC323" s="19">
        <v>24.54</v>
      </c>
      <c r="AD323" s="19">
        <v>17.32</v>
      </c>
      <c r="AE323" s="19">
        <v>20.11</v>
      </c>
      <c r="AF323" s="19">
        <v>19.32</v>
      </c>
      <c r="AG323" s="19">
        <v>42.55</v>
      </c>
      <c r="AH323" s="19">
        <v>25.35</v>
      </c>
      <c r="AI323" s="33">
        <v>15.47</v>
      </c>
      <c r="AJ323" s="19">
        <v>13.52</v>
      </c>
      <c r="AK323" s="19">
        <v>20.62</v>
      </c>
    </row>
    <row r="324" spans="27:37" x14ac:dyDescent="0.25">
      <c r="AA324" s="19">
        <v>2010</v>
      </c>
      <c r="AB324" s="19">
        <v>11</v>
      </c>
      <c r="AC324" s="19">
        <v>187.9</v>
      </c>
      <c r="AD324" s="19">
        <v>164.1</v>
      </c>
      <c r="AE324" s="19">
        <v>152.30000000000001</v>
      </c>
      <c r="AF324" s="19">
        <v>155.6</v>
      </c>
      <c r="AG324" s="19">
        <v>178.5</v>
      </c>
      <c r="AH324" s="19">
        <v>187.8</v>
      </c>
      <c r="AI324" s="33">
        <v>139.19999999999999</v>
      </c>
      <c r="AJ324" s="19">
        <v>119.1</v>
      </c>
      <c r="AK324" s="19">
        <v>100.3</v>
      </c>
    </row>
    <row r="325" spans="27:37" x14ac:dyDescent="0.25">
      <c r="AA325" s="19">
        <v>2010</v>
      </c>
      <c r="AB325" s="19">
        <v>12</v>
      </c>
      <c r="AC325" s="19">
        <v>102.9</v>
      </c>
      <c r="AD325" s="19">
        <v>90.44</v>
      </c>
      <c r="AE325" s="19">
        <v>85.71</v>
      </c>
      <c r="AF325" s="19">
        <v>95.49</v>
      </c>
      <c r="AG325" s="19">
        <v>147.80000000000001</v>
      </c>
      <c r="AH325" s="19">
        <v>105.9</v>
      </c>
      <c r="AI325" s="33">
        <v>78.33</v>
      </c>
      <c r="AJ325" s="19">
        <v>74.62</v>
      </c>
      <c r="AK325" s="19">
        <v>92.81</v>
      </c>
    </row>
    <row r="326" spans="27:37" x14ac:dyDescent="0.25">
      <c r="AA326" s="19">
        <v>2011</v>
      </c>
      <c r="AB326" s="19">
        <v>1</v>
      </c>
      <c r="AC326" s="19">
        <v>83.78</v>
      </c>
      <c r="AD326" s="19">
        <v>61.78</v>
      </c>
      <c r="AE326" s="19">
        <v>69.13</v>
      </c>
      <c r="AF326" s="19">
        <v>78.69</v>
      </c>
      <c r="AG326" s="19">
        <v>135.9</v>
      </c>
      <c r="AH326" s="19">
        <v>85.71</v>
      </c>
      <c r="AI326" s="33">
        <v>54.32</v>
      </c>
      <c r="AJ326" s="19">
        <v>52.49</v>
      </c>
      <c r="AK326" s="19">
        <v>86.79</v>
      </c>
    </row>
    <row r="327" spans="27:37" x14ac:dyDescent="0.25">
      <c r="AA327" s="19">
        <v>2011</v>
      </c>
      <c r="AB327" s="19">
        <v>2</v>
      </c>
      <c r="AC327" s="19">
        <v>625.5</v>
      </c>
      <c r="AD327" s="19">
        <v>557</v>
      </c>
      <c r="AE327" s="19">
        <v>544.6</v>
      </c>
      <c r="AF327" s="19">
        <v>606.4</v>
      </c>
      <c r="AG327" s="19">
        <v>692</v>
      </c>
      <c r="AH327" s="19">
        <v>625.9</v>
      </c>
      <c r="AI327" s="33">
        <v>503.3</v>
      </c>
      <c r="AJ327" s="19">
        <v>499.2</v>
      </c>
      <c r="AK327" s="19">
        <v>512.79999999999995</v>
      </c>
    </row>
    <row r="328" spans="27:37" x14ac:dyDescent="0.25">
      <c r="AA328" s="19">
        <v>2011</v>
      </c>
      <c r="AB328" s="19">
        <v>3</v>
      </c>
      <c r="AC328" s="19">
        <v>321.60000000000002</v>
      </c>
      <c r="AD328" s="19">
        <v>277.5</v>
      </c>
      <c r="AE328" s="19">
        <v>277.8</v>
      </c>
      <c r="AF328" s="19">
        <v>298</v>
      </c>
      <c r="AG328" s="19">
        <v>411.6</v>
      </c>
      <c r="AH328" s="19">
        <v>323.8</v>
      </c>
      <c r="AI328" s="33">
        <v>250.2</v>
      </c>
      <c r="AJ328" s="19">
        <v>240</v>
      </c>
      <c r="AK328" s="19">
        <v>298.2</v>
      </c>
    </row>
    <row r="329" spans="27:37" x14ac:dyDescent="0.25">
      <c r="AA329" s="19">
        <v>2011</v>
      </c>
      <c r="AB329" s="19">
        <v>4</v>
      </c>
      <c r="AC329" s="19">
        <v>560.1</v>
      </c>
      <c r="AD329" s="19">
        <v>491.8</v>
      </c>
      <c r="AE329" s="19">
        <v>479</v>
      </c>
      <c r="AF329" s="19">
        <v>482.3</v>
      </c>
      <c r="AG329" s="19">
        <v>623.4</v>
      </c>
      <c r="AH329" s="19">
        <v>561.9</v>
      </c>
      <c r="AI329" s="33">
        <v>436.6</v>
      </c>
      <c r="AJ329" s="19">
        <v>391.7</v>
      </c>
      <c r="AK329" s="19">
        <v>426.9</v>
      </c>
    </row>
    <row r="330" spans="27:37" x14ac:dyDescent="0.25">
      <c r="AA330" s="19">
        <v>2011</v>
      </c>
      <c r="AB330" s="19">
        <v>5</v>
      </c>
      <c r="AC330" s="19">
        <v>962.4</v>
      </c>
      <c r="AD330" s="19">
        <v>727.4</v>
      </c>
      <c r="AE330" s="19">
        <v>815.3</v>
      </c>
      <c r="AF330" s="19">
        <v>833.1</v>
      </c>
      <c r="AG330" s="19">
        <v>1075</v>
      </c>
      <c r="AH330" s="19">
        <v>964.8</v>
      </c>
      <c r="AI330" s="33">
        <v>655.6</v>
      </c>
      <c r="AJ330" s="19">
        <v>598.20000000000005</v>
      </c>
      <c r="AK330" s="19">
        <v>677.2</v>
      </c>
    </row>
    <row r="331" spans="27:37" x14ac:dyDescent="0.25">
      <c r="AA331" s="19">
        <v>2011</v>
      </c>
      <c r="AB331" s="19">
        <v>6</v>
      </c>
      <c r="AC331" s="19">
        <v>184.9</v>
      </c>
      <c r="AD331" s="19">
        <v>149.5</v>
      </c>
      <c r="AE331" s="19">
        <v>155</v>
      </c>
      <c r="AF331" s="19">
        <v>147.6</v>
      </c>
      <c r="AG331" s="19">
        <v>266.8</v>
      </c>
      <c r="AH331" s="19">
        <v>187</v>
      </c>
      <c r="AI331" s="33">
        <v>132.9</v>
      </c>
      <c r="AJ331" s="19">
        <v>110.5</v>
      </c>
      <c r="AK331" s="19">
        <v>151.1</v>
      </c>
    </row>
    <row r="332" spans="27:37" x14ac:dyDescent="0.25">
      <c r="AA332" s="19">
        <v>2011</v>
      </c>
      <c r="AB332" s="19">
        <v>7</v>
      </c>
      <c r="AC332" s="19">
        <v>741.6</v>
      </c>
      <c r="AD332" s="19">
        <v>550.6</v>
      </c>
      <c r="AE332" s="19">
        <v>628.29999999999995</v>
      </c>
      <c r="AF332" s="19">
        <v>649.6</v>
      </c>
      <c r="AG332" s="19">
        <v>907.8</v>
      </c>
      <c r="AH332" s="19">
        <v>746.5</v>
      </c>
      <c r="AI332" s="33">
        <v>509.3</v>
      </c>
      <c r="AJ332" s="19">
        <v>470.4</v>
      </c>
      <c r="AK332" s="19">
        <v>557.29999999999995</v>
      </c>
    </row>
    <row r="333" spans="27:37" x14ac:dyDescent="0.25">
      <c r="AA333" s="19">
        <v>2011</v>
      </c>
      <c r="AB333" s="19">
        <v>8</v>
      </c>
      <c r="AC333" s="19">
        <v>79.31</v>
      </c>
      <c r="AD333" s="19">
        <v>55.51</v>
      </c>
      <c r="AE333" s="19">
        <v>64.819999999999993</v>
      </c>
      <c r="AF333" s="19">
        <v>67.11</v>
      </c>
      <c r="AG333" s="19">
        <v>143.80000000000001</v>
      </c>
      <c r="AH333" s="19">
        <v>80.77</v>
      </c>
      <c r="AI333" s="33">
        <v>50.09</v>
      </c>
      <c r="AJ333" s="19">
        <v>45.77</v>
      </c>
      <c r="AK333" s="19">
        <v>77.48</v>
      </c>
    </row>
    <row r="334" spans="27:37" x14ac:dyDescent="0.25">
      <c r="AA334" s="19">
        <v>2011</v>
      </c>
      <c r="AB334" s="19">
        <v>9</v>
      </c>
      <c r="AC334" s="19">
        <v>286.89999999999998</v>
      </c>
      <c r="AD334" s="19">
        <v>240.7</v>
      </c>
      <c r="AE334" s="19">
        <v>242.7</v>
      </c>
      <c r="AF334" s="19">
        <v>260.10000000000002</v>
      </c>
      <c r="AG334" s="19">
        <v>370.8</v>
      </c>
      <c r="AH334" s="19">
        <v>289.7</v>
      </c>
      <c r="AI334" s="33">
        <v>213.7</v>
      </c>
      <c r="AJ334" s="19">
        <v>203.1</v>
      </c>
      <c r="AK334" s="19">
        <v>246</v>
      </c>
    </row>
    <row r="335" spans="27:37" x14ac:dyDescent="0.25">
      <c r="AA335" s="19">
        <v>2011</v>
      </c>
      <c r="AB335" s="19">
        <v>10</v>
      </c>
      <c r="AC335" s="19">
        <v>507</v>
      </c>
      <c r="AD335" s="19">
        <v>467.7</v>
      </c>
      <c r="AE335" s="19">
        <v>432.5</v>
      </c>
      <c r="AF335" s="19">
        <v>453.9</v>
      </c>
      <c r="AG335" s="19">
        <v>488.4</v>
      </c>
      <c r="AH335" s="19">
        <v>506.1</v>
      </c>
      <c r="AI335" s="33">
        <v>406.5</v>
      </c>
      <c r="AJ335" s="19">
        <v>372.3</v>
      </c>
      <c r="AK335" s="19">
        <v>334.8</v>
      </c>
    </row>
    <row r="336" spans="27:37" x14ac:dyDescent="0.25">
      <c r="AA336" s="19">
        <v>2011</v>
      </c>
      <c r="AB336" s="19">
        <v>11</v>
      </c>
      <c r="AC336" s="19">
        <v>614.70000000000005</v>
      </c>
      <c r="AD336" s="19">
        <v>586.79999999999995</v>
      </c>
      <c r="AE336" s="19">
        <v>532.4</v>
      </c>
      <c r="AF336" s="19">
        <v>551.5</v>
      </c>
      <c r="AG336" s="19">
        <v>696.2</v>
      </c>
      <c r="AH336" s="19">
        <v>616.5</v>
      </c>
      <c r="AI336" s="33">
        <v>516</v>
      </c>
      <c r="AJ336" s="19">
        <v>471.7</v>
      </c>
      <c r="AK336" s="19">
        <v>502.2</v>
      </c>
    </row>
    <row r="337" spans="27:37" x14ac:dyDescent="0.25">
      <c r="AA337" s="19">
        <v>2011</v>
      </c>
      <c r="AB337" s="19">
        <v>12</v>
      </c>
      <c r="AC337" s="19">
        <v>364.2</v>
      </c>
      <c r="AD337" s="19">
        <v>334.1</v>
      </c>
      <c r="AE337" s="19">
        <v>312.7</v>
      </c>
      <c r="AF337" s="19">
        <v>314.2</v>
      </c>
      <c r="AG337" s="19">
        <v>451.1</v>
      </c>
      <c r="AH337" s="19">
        <v>365.9</v>
      </c>
      <c r="AI337" s="33">
        <v>293.39999999999998</v>
      </c>
      <c r="AJ337" s="19">
        <v>259.7</v>
      </c>
      <c r="AK337" s="19">
        <v>318.2</v>
      </c>
    </row>
    <row r="338" spans="27:37" x14ac:dyDescent="0.25">
      <c r="AA338" s="19">
        <v>2012</v>
      </c>
      <c r="AB338" s="19">
        <v>1</v>
      </c>
      <c r="AC338" s="19">
        <v>366.7</v>
      </c>
      <c r="AD338" s="19">
        <v>321.8</v>
      </c>
      <c r="AE338" s="19">
        <v>313</v>
      </c>
      <c r="AF338" s="19">
        <v>356.5</v>
      </c>
      <c r="AG338" s="19">
        <v>463</v>
      </c>
      <c r="AH338" s="19">
        <v>369.3</v>
      </c>
      <c r="AI338" s="33">
        <v>285</v>
      </c>
      <c r="AJ338" s="19">
        <v>282.60000000000002</v>
      </c>
      <c r="AK338" s="19">
        <v>350.4</v>
      </c>
    </row>
    <row r="339" spans="27:37" x14ac:dyDescent="0.25">
      <c r="AA339" s="19">
        <v>2012</v>
      </c>
      <c r="AB339" s="19">
        <v>2</v>
      </c>
      <c r="AC339" s="19">
        <v>107.7</v>
      </c>
      <c r="AD339" s="19">
        <v>82.94</v>
      </c>
      <c r="AE339" s="19">
        <v>88.97</v>
      </c>
      <c r="AF339" s="19">
        <v>97.17</v>
      </c>
      <c r="AG339" s="19">
        <v>148</v>
      </c>
      <c r="AH339" s="19">
        <v>108.5</v>
      </c>
      <c r="AI339" s="33">
        <v>72.95</v>
      </c>
      <c r="AJ339" s="19">
        <v>67.86</v>
      </c>
      <c r="AK339" s="19">
        <v>95.36</v>
      </c>
    </row>
    <row r="340" spans="27:37" x14ac:dyDescent="0.25">
      <c r="AA340" s="19">
        <v>2012</v>
      </c>
      <c r="AB340" s="19">
        <v>3</v>
      </c>
      <c r="AC340" s="19">
        <v>327.5</v>
      </c>
      <c r="AD340" s="19">
        <v>266.5</v>
      </c>
      <c r="AE340" s="19">
        <v>279.7</v>
      </c>
      <c r="AF340" s="19">
        <v>289.89999999999998</v>
      </c>
      <c r="AG340" s="19">
        <v>378.6</v>
      </c>
      <c r="AH340" s="19">
        <v>329</v>
      </c>
      <c r="AI340" s="33">
        <v>238.1</v>
      </c>
      <c r="AJ340" s="19">
        <v>218.3</v>
      </c>
      <c r="AK340" s="19">
        <v>239.3</v>
      </c>
    </row>
    <row r="341" spans="27:37" x14ac:dyDescent="0.25">
      <c r="AA341" s="19">
        <v>2012</v>
      </c>
      <c r="AB341" s="19">
        <v>4</v>
      </c>
      <c r="AC341" s="19">
        <v>67.319999999999993</v>
      </c>
      <c r="AD341" s="19">
        <v>43.06</v>
      </c>
      <c r="AE341" s="19">
        <v>54.54</v>
      </c>
      <c r="AF341" s="19">
        <v>49.42</v>
      </c>
      <c r="AG341" s="19">
        <v>103.2</v>
      </c>
      <c r="AH341" s="19">
        <v>67.27</v>
      </c>
      <c r="AI341" s="33">
        <v>38.78</v>
      </c>
      <c r="AJ341" s="19">
        <v>31.17</v>
      </c>
      <c r="AK341" s="19">
        <v>55.31</v>
      </c>
    </row>
    <row r="342" spans="27:37" x14ac:dyDescent="0.25">
      <c r="AA342" s="19">
        <v>2012</v>
      </c>
      <c r="AB342" s="19">
        <v>5</v>
      </c>
      <c r="AC342" s="19">
        <v>126.2</v>
      </c>
      <c r="AD342" s="19">
        <v>72.489999999999995</v>
      </c>
      <c r="AE342" s="19">
        <v>99.55</v>
      </c>
      <c r="AF342" s="19">
        <v>99.23</v>
      </c>
      <c r="AG342" s="19">
        <v>201.8</v>
      </c>
      <c r="AH342" s="19">
        <v>128.1</v>
      </c>
      <c r="AI342" s="33">
        <v>65.959999999999994</v>
      </c>
      <c r="AJ342" s="19">
        <v>55.51</v>
      </c>
      <c r="AK342" s="19">
        <v>110.2</v>
      </c>
    </row>
    <row r="343" spans="27:37" x14ac:dyDescent="0.25">
      <c r="AA343" s="19">
        <v>2012</v>
      </c>
      <c r="AB343" s="19">
        <v>6</v>
      </c>
      <c r="AC343" s="19">
        <v>61.75</v>
      </c>
      <c r="AD343" s="19">
        <v>40.049999999999997</v>
      </c>
      <c r="AE343" s="19">
        <v>52.51</v>
      </c>
      <c r="AF343" s="19">
        <v>47.74</v>
      </c>
      <c r="AG343" s="19">
        <v>138.30000000000001</v>
      </c>
      <c r="AH343" s="19">
        <v>63.22</v>
      </c>
      <c r="AI343" s="33">
        <v>35.85</v>
      </c>
      <c r="AJ343" s="19">
        <v>28.9</v>
      </c>
      <c r="AK343" s="19">
        <v>73.59</v>
      </c>
    </row>
    <row r="344" spans="27:37" x14ac:dyDescent="0.25">
      <c r="AA344" s="19">
        <v>2012</v>
      </c>
      <c r="AB344" s="19">
        <v>7</v>
      </c>
      <c r="AC344" s="19">
        <v>5.5540000000000003</v>
      </c>
      <c r="AD344" s="19">
        <v>3.8650000000000002</v>
      </c>
      <c r="AE344" s="19">
        <v>5.0140000000000002</v>
      </c>
      <c r="AF344" s="19">
        <v>4.1260000000000003</v>
      </c>
      <c r="AG344" s="19">
        <v>27.11</v>
      </c>
      <c r="AH344" s="19">
        <v>5.7850000000000001</v>
      </c>
      <c r="AI344" s="33">
        <v>3.6909999999999998</v>
      </c>
      <c r="AJ344" s="19">
        <v>3.2149999999999999</v>
      </c>
      <c r="AK344" s="19">
        <v>15.56</v>
      </c>
    </row>
    <row r="345" spans="27:37" x14ac:dyDescent="0.25">
      <c r="AA345" s="19">
        <v>2012</v>
      </c>
      <c r="AB345" s="19">
        <v>8</v>
      </c>
      <c r="AC345" s="19">
        <v>10.79</v>
      </c>
      <c r="AD345" s="19">
        <v>8.7550000000000008</v>
      </c>
      <c r="AE345" s="19">
        <v>9.7810000000000006</v>
      </c>
      <c r="AF345" s="19">
        <v>9.3840000000000003</v>
      </c>
      <c r="AG345" s="19">
        <v>47.04</v>
      </c>
      <c r="AH345" s="19">
        <v>11.18</v>
      </c>
      <c r="AI345" s="33">
        <v>8.4309999999999992</v>
      </c>
      <c r="AJ345" s="19">
        <v>8.0090000000000003</v>
      </c>
      <c r="AK345" s="19">
        <v>28.37</v>
      </c>
    </row>
    <row r="346" spans="27:37" x14ac:dyDescent="0.25">
      <c r="AA346" s="19">
        <v>2012</v>
      </c>
      <c r="AB346" s="19">
        <v>9</v>
      </c>
      <c r="AC346" s="19">
        <v>119.6</v>
      </c>
      <c r="AD346" s="19">
        <v>88.76</v>
      </c>
      <c r="AE346" s="19">
        <v>95.49</v>
      </c>
      <c r="AF346" s="19">
        <v>90.26</v>
      </c>
      <c r="AG346" s="19">
        <v>167</v>
      </c>
      <c r="AH346" s="19">
        <v>121.2</v>
      </c>
      <c r="AI346" s="33">
        <v>76.94</v>
      </c>
      <c r="AJ346" s="19">
        <v>62.05</v>
      </c>
      <c r="AK346" s="19">
        <v>85.22</v>
      </c>
    </row>
    <row r="347" spans="27:37" x14ac:dyDescent="0.25">
      <c r="AA347" s="19">
        <v>2012</v>
      </c>
      <c r="AB347" s="19">
        <v>10</v>
      </c>
      <c r="AC347" s="19">
        <v>275.60000000000002</v>
      </c>
      <c r="AD347" s="19">
        <v>238.3</v>
      </c>
      <c r="AE347" s="19">
        <v>225.1</v>
      </c>
      <c r="AF347" s="19">
        <v>241.6</v>
      </c>
      <c r="AG347" s="19">
        <v>286.5</v>
      </c>
      <c r="AH347" s="19">
        <v>277.39999999999998</v>
      </c>
      <c r="AI347" s="33">
        <v>204.8</v>
      </c>
      <c r="AJ347" s="19">
        <v>185.2</v>
      </c>
      <c r="AK347" s="19">
        <v>172.9</v>
      </c>
    </row>
    <row r="348" spans="27:37" x14ac:dyDescent="0.25">
      <c r="AA348" s="19">
        <v>2012</v>
      </c>
      <c r="AB348" s="19">
        <v>11</v>
      </c>
      <c r="AC348" s="19">
        <v>91.34</v>
      </c>
      <c r="AD348" s="19">
        <v>76.89</v>
      </c>
      <c r="AE348" s="19">
        <v>78.33</v>
      </c>
      <c r="AF348" s="19">
        <v>77.81</v>
      </c>
      <c r="AG348" s="19">
        <v>176.3</v>
      </c>
      <c r="AH348" s="19">
        <v>95.24</v>
      </c>
      <c r="AI348" s="33">
        <v>68.3</v>
      </c>
      <c r="AJ348" s="19">
        <v>60.31</v>
      </c>
      <c r="AK348" s="19">
        <v>114</v>
      </c>
    </row>
    <row r="349" spans="27:37" x14ac:dyDescent="0.25">
      <c r="AA349" s="19">
        <v>2012</v>
      </c>
      <c r="AB349" s="19">
        <v>12</v>
      </c>
      <c r="AC349" s="19">
        <v>91.13</v>
      </c>
      <c r="AD349" s="19">
        <v>79.58</v>
      </c>
      <c r="AE349" s="19">
        <v>78.37</v>
      </c>
      <c r="AF349" s="19">
        <v>74.73</v>
      </c>
      <c r="AG349" s="19">
        <v>109.8</v>
      </c>
      <c r="AH349" s="19">
        <v>92.18</v>
      </c>
      <c r="AI349" s="33">
        <v>70.209999999999994</v>
      </c>
      <c r="AJ349" s="19">
        <v>59.48</v>
      </c>
      <c r="AK349" s="19">
        <v>66.959999999999994</v>
      </c>
    </row>
    <row r="350" spans="27:37" x14ac:dyDescent="0.25">
      <c r="AA350" s="19">
        <v>2013</v>
      </c>
      <c r="AB350" s="19">
        <v>1</v>
      </c>
      <c r="AC350" s="19">
        <v>324.2</v>
      </c>
      <c r="AD350" s="19">
        <v>272.60000000000002</v>
      </c>
      <c r="AE350" s="19">
        <v>270.10000000000002</v>
      </c>
      <c r="AF350" s="19">
        <v>304.39999999999998</v>
      </c>
      <c r="AG350" s="19">
        <v>378.1</v>
      </c>
      <c r="AH350" s="19">
        <v>325.2</v>
      </c>
      <c r="AI350" s="33">
        <v>236.9</v>
      </c>
      <c r="AJ350" s="19">
        <v>227</v>
      </c>
      <c r="AK350" s="19">
        <v>252.2</v>
      </c>
    </row>
    <row r="351" spans="27:37" x14ac:dyDescent="0.25">
      <c r="AA351" s="19">
        <v>2013</v>
      </c>
      <c r="AB351" s="19">
        <v>2</v>
      </c>
      <c r="AC351" s="19">
        <v>232.5</v>
      </c>
      <c r="AD351" s="19">
        <v>203.7</v>
      </c>
      <c r="AE351" s="19">
        <v>200.3</v>
      </c>
      <c r="AF351" s="19">
        <v>226.8</v>
      </c>
      <c r="AG351" s="19">
        <v>284</v>
      </c>
      <c r="AH351" s="19">
        <v>233.9</v>
      </c>
      <c r="AI351" s="33">
        <v>182.2</v>
      </c>
      <c r="AJ351" s="19">
        <v>181.7</v>
      </c>
      <c r="AK351" s="19">
        <v>205.8</v>
      </c>
    </row>
    <row r="352" spans="27:37" x14ac:dyDescent="0.25">
      <c r="AA352" s="19">
        <v>2013</v>
      </c>
      <c r="AB352" s="19">
        <v>3</v>
      </c>
      <c r="AC352" s="19">
        <v>99.16</v>
      </c>
      <c r="AD352" s="19">
        <v>71.14</v>
      </c>
      <c r="AE352" s="19">
        <v>82.05</v>
      </c>
      <c r="AF352" s="19">
        <v>84.57</v>
      </c>
      <c r="AG352" s="19">
        <v>175.5</v>
      </c>
      <c r="AH352" s="19">
        <v>101.9</v>
      </c>
      <c r="AI352" s="33">
        <v>62.84</v>
      </c>
      <c r="AJ352" s="19">
        <v>56.15</v>
      </c>
      <c r="AK352" s="19">
        <v>108.3</v>
      </c>
    </row>
    <row r="353" spans="27:37" x14ac:dyDescent="0.25">
      <c r="AA353" s="19">
        <v>2013</v>
      </c>
      <c r="AB353" s="19">
        <v>4</v>
      </c>
      <c r="AC353" s="19">
        <v>613.70000000000005</v>
      </c>
      <c r="AD353" s="19">
        <v>493.6</v>
      </c>
      <c r="AE353" s="19">
        <v>523.70000000000005</v>
      </c>
      <c r="AF353" s="19">
        <v>537.6</v>
      </c>
      <c r="AG353" s="19">
        <v>639.20000000000005</v>
      </c>
      <c r="AH353" s="19">
        <v>607.20000000000005</v>
      </c>
      <c r="AI353" s="33">
        <v>443.2</v>
      </c>
      <c r="AJ353" s="19">
        <v>410.3</v>
      </c>
      <c r="AK353" s="19">
        <v>411.3</v>
      </c>
    </row>
    <row r="354" spans="27:37" x14ac:dyDescent="0.25">
      <c r="AA354" s="19">
        <v>2013</v>
      </c>
      <c r="AB354" s="19">
        <v>5</v>
      </c>
      <c r="AC354" s="19">
        <v>96.65</v>
      </c>
      <c r="AD354" s="19">
        <v>65.97</v>
      </c>
      <c r="AE354" s="19">
        <v>81.02</v>
      </c>
      <c r="AF354" s="19">
        <v>74.05</v>
      </c>
      <c r="AG354" s="19">
        <v>173.7</v>
      </c>
      <c r="AH354" s="19">
        <v>99.34</v>
      </c>
      <c r="AI354" s="33">
        <v>58.9</v>
      </c>
      <c r="AJ354" s="19">
        <v>48</v>
      </c>
      <c r="AK354" s="19">
        <v>92.76</v>
      </c>
    </row>
    <row r="355" spans="27:37" x14ac:dyDescent="0.25">
      <c r="AA355" s="19">
        <v>2013</v>
      </c>
      <c r="AB355" s="19">
        <v>6</v>
      </c>
      <c r="AC355" s="19">
        <v>335.1</v>
      </c>
      <c r="AD355" s="19">
        <v>233.9</v>
      </c>
      <c r="AE355" s="19">
        <v>275.89999999999998</v>
      </c>
      <c r="AF355" s="19">
        <v>279.7</v>
      </c>
      <c r="AG355" s="19">
        <v>414.1</v>
      </c>
      <c r="AH355" s="19">
        <v>337.1</v>
      </c>
      <c r="AI355" s="33">
        <v>206.6</v>
      </c>
      <c r="AJ355" s="19">
        <v>181.7</v>
      </c>
      <c r="AK355" s="19">
        <v>216.2</v>
      </c>
    </row>
    <row r="356" spans="27:37" x14ac:dyDescent="0.25">
      <c r="AA356" s="19">
        <v>2013</v>
      </c>
      <c r="AB356" s="19">
        <v>7</v>
      </c>
      <c r="AC356" s="19">
        <v>913.2</v>
      </c>
      <c r="AD356" s="19">
        <v>723.4</v>
      </c>
      <c r="AE356" s="19">
        <v>758.6</v>
      </c>
      <c r="AF356" s="19">
        <v>804.4</v>
      </c>
      <c r="AG356" s="19">
        <v>1019</v>
      </c>
      <c r="AH356" s="19">
        <v>917</v>
      </c>
      <c r="AI356" s="33">
        <v>636.9</v>
      </c>
      <c r="AJ356" s="19">
        <v>588.20000000000005</v>
      </c>
      <c r="AK356" s="19">
        <v>629.29999999999995</v>
      </c>
    </row>
    <row r="357" spans="27:37" x14ac:dyDescent="0.25">
      <c r="AA357" s="19">
        <v>2013</v>
      </c>
      <c r="AB357" s="19">
        <v>8</v>
      </c>
      <c r="AC357" s="19">
        <v>190.1</v>
      </c>
      <c r="AD357" s="19">
        <v>144.4</v>
      </c>
      <c r="AE357" s="19">
        <v>159.1</v>
      </c>
      <c r="AF357" s="19">
        <v>165.3</v>
      </c>
      <c r="AG357" s="19">
        <v>257.10000000000002</v>
      </c>
      <c r="AH357" s="19">
        <v>191.2</v>
      </c>
      <c r="AI357" s="33">
        <v>128.80000000000001</v>
      </c>
      <c r="AJ357" s="19">
        <v>116.7</v>
      </c>
      <c r="AK357" s="19">
        <v>162.4</v>
      </c>
    </row>
    <row r="358" spans="27:37" x14ac:dyDescent="0.25">
      <c r="AA358" s="19">
        <v>2013</v>
      </c>
      <c r="AB358" s="19">
        <v>9</v>
      </c>
      <c r="AC358" s="19">
        <v>87.68</v>
      </c>
      <c r="AD358" s="19">
        <v>73.650000000000006</v>
      </c>
      <c r="AE358" s="19">
        <v>74.680000000000007</v>
      </c>
      <c r="AF358" s="19">
        <v>73.83</v>
      </c>
      <c r="AG358" s="19">
        <v>135.6</v>
      </c>
      <c r="AH358" s="19">
        <v>89.11</v>
      </c>
      <c r="AI358" s="33">
        <v>65.400000000000006</v>
      </c>
      <c r="AJ358" s="19">
        <v>57.2</v>
      </c>
      <c r="AK358" s="19">
        <v>80.489999999999995</v>
      </c>
    </row>
    <row r="359" spans="27:37" x14ac:dyDescent="0.25">
      <c r="AA359" s="19">
        <v>2013</v>
      </c>
      <c r="AB359" s="19">
        <v>10</v>
      </c>
      <c r="AC359" s="19">
        <v>112.4</v>
      </c>
      <c r="AD359" s="19">
        <v>95.13</v>
      </c>
      <c r="AE359" s="19">
        <v>97.08</v>
      </c>
      <c r="AF359" s="19">
        <v>99.76</v>
      </c>
      <c r="AG359" s="19">
        <v>155.19999999999999</v>
      </c>
      <c r="AH359" s="19">
        <v>113.7</v>
      </c>
      <c r="AI359" s="33">
        <v>85.21</v>
      </c>
      <c r="AJ359" s="19">
        <v>78.97</v>
      </c>
      <c r="AK359" s="19">
        <v>102.2</v>
      </c>
    </row>
    <row r="360" spans="27:37" x14ac:dyDescent="0.25">
      <c r="AA360" s="19">
        <v>2013</v>
      </c>
      <c r="AB360" s="19">
        <v>11</v>
      </c>
      <c r="AC360" s="19">
        <v>127.3</v>
      </c>
      <c r="AD360" s="19">
        <v>106.9</v>
      </c>
      <c r="AE360" s="19">
        <v>108.5</v>
      </c>
      <c r="AF360" s="19">
        <v>110.1</v>
      </c>
      <c r="AG360" s="19">
        <v>127.4</v>
      </c>
      <c r="AH360" s="19">
        <v>127.5</v>
      </c>
      <c r="AI360" s="33">
        <v>94.46</v>
      </c>
      <c r="AJ360" s="19">
        <v>84.17</v>
      </c>
      <c r="AK360" s="19">
        <v>81.819999999999993</v>
      </c>
    </row>
    <row r="361" spans="27:37" x14ac:dyDescent="0.25">
      <c r="AA361" s="19">
        <v>2013</v>
      </c>
      <c r="AB361" s="19">
        <v>12</v>
      </c>
      <c r="AC361" s="19">
        <v>737.5</v>
      </c>
      <c r="AD361" s="19">
        <v>696.2</v>
      </c>
      <c r="AE361" s="19">
        <v>646.20000000000005</v>
      </c>
      <c r="AF361" s="19">
        <v>726.9</v>
      </c>
      <c r="AG361" s="19">
        <v>782.1</v>
      </c>
      <c r="AH361" s="19">
        <v>738.6</v>
      </c>
      <c r="AI361" s="33">
        <v>620.6</v>
      </c>
      <c r="AJ361" s="19">
        <v>617.5</v>
      </c>
      <c r="AK361" s="19">
        <v>620.4</v>
      </c>
    </row>
    <row r="362" spans="27:37" x14ac:dyDescent="0.25">
      <c r="AA362" s="19">
        <v>2014</v>
      </c>
      <c r="AB362" s="19">
        <v>1</v>
      </c>
      <c r="AC362" s="19">
        <v>204.9</v>
      </c>
      <c r="AD362" s="19">
        <v>181.6</v>
      </c>
      <c r="AE362" s="19">
        <v>175</v>
      </c>
      <c r="AF362" s="19">
        <v>200.6</v>
      </c>
      <c r="AG362" s="19">
        <v>265.39999999999998</v>
      </c>
      <c r="AH362" s="19">
        <v>206.3</v>
      </c>
      <c r="AI362" s="33">
        <v>160.1</v>
      </c>
      <c r="AJ362" s="19">
        <v>160.5</v>
      </c>
      <c r="AK362" s="19">
        <v>202.5</v>
      </c>
    </row>
    <row r="363" spans="27:37" x14ac:dyDescent="0.25">
      <c r="AA363" s="19">
        <v>2014</v>
      </c>
      <c r="AB363" s="19">
        <v>2</v>
      </c>
      <c r="AC363" s="19">
        <v>418.9</v>
      </c>
      <c r="AD363" s="19">
        <v>386.7</v>
      </c>
      <c r="AE363" s="19">
        <v>361.8</v>
      </c>
      <c r="AF363" s="19">
        <v>412</v>
      </c>
      <c r="AG363" s="19">
        <v>542.5</v>
      </c>
      <c r="AH363" s="19">
        <v>421.7</v>
      </c>
      <c r="AI363" s="33">
        <v>343.7</v>
      </c>
      <c r="AJ363" s="19">
        <v>343.4</v>
      </c>
      <c r="AK363" s="19">
        <v>419.3</v>
      </c>
    </row>
    <row r="364" spans="27:37" x14ac:dyDescent="0.25">
      <c r="AA364" s="19">
        <v>2014</v>
      </c>
      <c r="AB364" s="19">
        <v>3</v>
      </c>
      <c r="AC364" s="19">
        <v>107.8</v>
      </c>
      <c r="AD364" s="19">
        <v>82.73</v>
      </c>
      <c r="AE364" s="19">
        <v>88.72</v>
      </c>
      <c r="AF364" s="19">
        <v>103.5</v>
      </c>
      <c r="AG364" s="19">
        <v>236</v>
      </c>
      <c r="AH364" s="19">
        <v>110.8</v>
      </c>
      <c r="AI364" s="33">
        <v>72.88</v>
      </c>
      <c r="AJ364" s="19">
        <v>71.91</v>
      </c>
      <c r="AK364" s="19">
        <v>166</v>
      </c>
    </row>
    <row r="365" spans="27:37" x14ac:dyDescent="0.25">
      <c r="AA365" s="19">
        <v>2014</v>
      </c>
      <c r="AB365" s="19">
        <v>4</v>
      </c>
      <c r="AC365" s="19">
        <v>415.7</v>
      </c>
      <c r="AD365" s="19">
        <v>360.5</v>
      </c>
      <c r="AE365" s="19">
        <v>352.6</v>
      </c>
      <c r="AF365" s="19">
        <v>368.8</v>
      </c>
      <c r="AG365" s="19">
        <v>489.9</v>
      </c>
      <c r="AH365" s="19">
        <v>415.5</v>
      </c>
      <c r="AI365" s="33">
        <v>319.89999999999998</v>
      </c>
      <c r="AJ365" s="19">
        <v>295.39999999999998</v>
      </c>
      <c r="AK365" s="19">
        <v>335.5</v>
      </c>
    </row>
    <row r="366" spans="27:37" x14ac:dyDescent="0.25">
      <c r="AA366" s="19">
        <v>2014</v>
      </c>
      <c r="AB366" s="19">
        <v>5</v>
      </c>
      <c r="AC366" s="19">
        <v>325.7</v>
      </c>
      <c r="AD366" s="19">
        <v>239.7</v>
      </c>
      <c r="AE366" s="19">
        <v>268.3</v>
      </c>
      <c r="AF366" s="19">
        <v>278</v>
      </c>
      <c r="AG366" s="19">
        <v>432</v>
      </c>
      <c r="AH366" s="19">
        <v>327.10000000000002</v>
      </c>
      <c r="AI366" s="33">
        <v>213.9</v>
      </c>
      <c r="AJ366" s="19">
        <v>192.4</v>
      </c>
      <c r="AK366" s="19">
        <v>245</v>
      </c>
    </row>
    <row r="367" spans="27:37" x14ac:dyDescent="0.25">
      <c r="AA367" s="19">
        <v>2014</v>
      </c>
      <c r="AB367" s="19">
        <v>6</v>
      </c>
      <c r="AC367" s="19">
        <v>523.4</v>
      </c>
      <c r="AD367" s="19">
        <v>412</v>
      </c>
      <c r="AE367" s="19">
        <v>439.1</v>
      </c>
      <c r="AF367" s="19">
        <v>449.9</v>
      </c>
      <c r="AG367" s="19">
        <v>641.6</v>
      </c>
      <c r="AH367" s="19">
        <v>526.70000000000005</v>
      </c>
      <c r="AI367" s="33">
        <v>367.1</v>
      </c>
      <c r="AJ367" s="19">
        <v>329.3</v>
      </c>
      <c r="AK367" s="19">
        <v>378.6</v>
      </c>
    </row>
    <row r="368" spans="27:37" x14ac:dyDescent="0.25">
      <c r="AA368" s="19">
        <v>2014</v>
      </c>
      <c r="AB368" s="19">
        <v>7</v>
      </c>
      <c r="AC368" s="19">
        <v>148.4</v>
      </c>
      <c r="AD368" s="19">
        <v>130.4</v>
      </c>
      <c r="AE368" s="19">
        <v>126.6</v>
      </c>
      <c r="AF368" s="19">
        <v>125.5</v>
      </c>
      <c r="AG368" s="19">
        <v>292</v>
      </c>
      <c r="AH368" s="19">
        <v>150.30000000000001</v>
      </c>
      <c r="AI368" s="33">
        <v>116.7</v>
      </c>
      <c r="AJ368" s="19">
        <v>102</v>
      </c>
      <c r="AK368" s="19">
        <v>172.8</v>
      </c>
    </row>
    <row r="369" spans="27:37" x14ac:dyDescent="0.25">
      <c r="AA369" s="19">
        <v>2014</v>
      </c>
      <c r="AB369" s="19">
        <v>8</v>
      </c>
      <c r="AC369" s="19">
        <v>16.21</v>
      </c>
      <c r="AD369" s="19">
        <v>12.02</v>
      </c>
      <c r="AE369" s="19">
        <v>14.53</v>
      </c>
      <c r="AF369" s="19">
        <v>13.53</v>
      </c>
      <c r="AG369" s="19">
        <v>41.12</v>
      </c>
      <c r="AH369" s="19">
        <v>16.63</v>
      </c>
      <c r="AI369" s="33">
        <v>11.29</v>
      </c>
      <c r="AJ369" s="19">
        <v>10.26</v>
      </c>
      <c r="AK369" s="19">
        <v>25.17</v>
      </c>
    </row>
    <row r="370" spans="27:37" x14ac:dyDescent="0.25">
      <c r="AA370" s="19">
        <v>2014</v>
      </c>
      <c r="AB370" s="19">
        <v>9</v>
      </c>
      <c r="AC370" s="19">
        <v>121.6</v>
      </c>
      <c r="AD370" s="19">
        <v>116.5</v>
      </c>
      <c r="AE370" s="19">
        <v>105.1</v>
      </c>
      <c r="AF370" s="19">
        <v>105.1</v>
      </c>
      <c r="AG370" s="19">
        <v>189.5</v>
      </c>
      <c r="AH370" s="19">
        <v>122.8</v>
      </c>
      <c r="AI370" s="33">
        <v>103</v>
      </c>
      <c r="AJ370" s="19">
        <v>90.88</v>
      </c>
      <c r="AK370" s="19">
        <v>127</v>
      </c>
    </row>
    <row r="371" spans="27:37" x14ac:dyDescent="0.25">
      <c r="AA371" s="19">
        <v>2014</v>
      </c>
      <c r="AB371" s="19">
        <v>10</v>
      </c>
      <c r="AC371" s="19">
        <v>11.41</v>
      </c>
      <c r="AD371" s="19">
        <v>8.9499999999999993</v>
      </c>
      <c r="AE371" s="19">
        <v>10.029999999999999</v>
      </c>
      <c r="AF371" s="19">
        <v>9.7149999999999999</v>
      </c>
      <c r="AG371" s="19">
        <v>28.45</v>
      </c>
      <c r="AH371" s="19">
        <v>12.05</v>
      </c>
      <c r="AI371" s="33">
        <v>8.4079999999999995</v>
      </c>
      <c r="AJ371" s="19">
        <v>7.94</v>
      </c>
      <c r="AK371" s="19">
        <v>18.8</v>
      </c>
    </row>
    <row r="372" spans="27:37" x14ac:dyDescent="0.25">
      <c r="AA372" s="19">
        <v>2014</v>
      </c>
      <c r="AB372" s="19">
        <v>11</v>
      </c>
      <c r="AC372" s="19">
        <v>110.9</v>
      </c>
      <c r="AD372" s="19">
        <v>92.58</v>
      </c>
      <c r="AE372" s="19">
        <v>90.89</v>
      </c>
      <c r="AF372" s="19">
        <v>101.1</v>
      </c>
      <c r="AG372" s="19">
        <v>110.9</v>
      </c>
      <c r="AH372" s="19">
        <v>111.2</v>
      </c>
      <c r="AI372" s="33">
        <v>80.430000000000007</v>
      </c>
      <c r="AJ372" s="19">
        <v>75.09</v>
      </c>
      <c r="AK372" s="19">
        <v>71.709999999999994</v>
      </c>
    </row>
    <row r="373" spans="27:37" x14ac:dyDescent="0.25">
      <c r="AA373" s="19">
        <v>2014</v>
      </c>
      <c r="AB373" s="19">
        <v>12</v>
      </c>
      <c r="AC373" s="19">
        <v>85.34</v>
      </c>
      <c r="AD373" s="19">
        <v>74.59</v>
      </c>
      <c r="AE373" s="19">
        <v>69.8</v>
      </c>
      <c r="AF373" s="19">
        <v>74.36</v>
      </c>
      <c r="AG373" s="19">
        <v>112.1</v>
      </c>
      <c r="AH373" s="19">
        <v>86.05</v>
      </c>
      <c r="AI373" s="33">
        <v>63.78</v>
      </c>
      <c r="AJ373" s="19">
        <v>57.89</v>
      </c>
      <c r="AK373" s="19">
        <v>69.94</v>
      </c>
    </row>
    <row r="374" spans="27:37" x14ac:dyDescent="0.25">
      <c r="AA374" s="19">
        <v>2015</v>
      </c>
      <c r="AB374" s="19">
        <v>1</v>
      </c>
      <c r="AC374" s="19">
        <v>321</v>
      </c>
      <c r="AD374" s="19">
        <v>291.3</v>
      </c>
      <c r="AE374" s="19">
        <v>276.5</v>
      </c>
      <c r="AF374" s="19">
        <v>308.8</v>
      </c>
      <c r="AG374" s="19">
        <v>371</v>
      </c>
      <c r="AH374" s="19">
        <v>322.60000000000002</v>
      </c>
      <c r="AI374" s="33">
        <v>256.89999999999998</v>
      </c>
      <c r="AJ374" s="19">
        <v>252.8</v>
      </c>
      <c r="AK374" s="19">
        <v>275.89999999999998</v>
      </c>
    </row>
    <row r="375" spans="27:37" x14ac:dyDescent="0.25">
      <c r="AA375" s="19">
        <v>2015</v>
      </c>
      <c r="AB375" s="19">
        <v>2</v>
      </c>
      <c r="AC375" s="19">
        <v>169.6</v>
      </c>
      <c r="AD375" s="19">
        <v>154.1</v>
      </c>
      <c r="AE375" s="19">
        <v>144.69999999999999</v>
      </c>
      <c r="AF375" s="19">
        <v>164.2</v>
      </c>
      <c r="AG375" s="19">
        <v>244.3</v>
      </c>
      <c r="AH375" s="19">
        <v>171.6</v>
      </c>
      <c r="AI375" s="33">
        <v>136.80000000000001</v>
      </c>
      <c r="AJ375" s="19">
        <v>134.6</v>
      </c>
      <c r="AK375" s="19">
        <v>179.1</v>
      </c>
    </row>
    <row r="376" spans="27:37" x14ac:dyDescent="0.25">
      <c r="AA376" s="19">
        <v>2015</v>
      </c>
      <c r="AB376" s="19">
        <v>3</v>
      </c>
      <c r="AC376" s="19">
        <v>206.9</v>
      </c>
      <c r="AD376" s="19">
        <v>176.4</v>
      </c>
      <c r="AE376" s="19">
        <v>173.8</v>
      </c>
      <c r="AF376" s="19">
        <v>196.5</v>
      </c>
      <c r="AG376" s="19">
        <v>333.3</v>
      </c>
      <c r="AH376" s="19">
        <v>211.2</v>
      </c>
      <c r="AI376" s="33">
        <v>155.5</v>
      </c>
      <c r="AJ376" s="19">
        <v>152.4</v>
      </c>
      <c r="AK376" s="19">
        <v>234.7</v>
      </c>
    </row>
    <row r="377" spans="27:37" x14ac:dyDescent="0.25">
      <c r="AA377" s="19">
        <v>2015</v>
      </c>
      <c r="AB377" s="19">
        <v>4</v>
      </c>
      <c r="AC377" s="19">
        <v>127.8</v>
      </c>
      <c r="AD377" s="19">
        <v>91.54</v>
      </c>
      <c r="AE377" s="19">
        <v>103.1</v>
      </c>
      <c r="AF377" s="19">
        <v>103.1</v>
      </c>
      <c r="AG377" s="19">
        <v>187.7</v>
      </c>
      <c r="AH377" s="19">
        <v>127.3</v>
      </c>
      <c r="AI377" s="33">
        <v>79.87</v>
      </c>
      <c r="AJ377" s="19">
        <v>69.489999999999995</v>
      </c>
      <c r="AK377" s="19">
        <v>106.7</v>
      </c>
    </row>
    <row r="378" spans="27:37" x14ac:dyDescent="0.25">
      <c r="AA378" s="19">
        <v>2015</v>
      </c>
      <c r="AB378" s="19">
        <v>5</v>
      </c>
      <c r="AC378" s="19">
        <v>139</v>
      </c>
      <c r="AD378" s="19">
        <v>100.5</v>
      </c>
      <c r="AE378" s="19">
        <v>111.6</v>
      </c>
      <c r="AF378" s="19">
        <v>111.7</v>
      </c>
      <c r="AG378" s="19">
        <v>119.7</v>
      </c>
      <c r="AH378" s="19">
        <v>142.1</v>
      </c>
      <c r="AI378" s="33">
        <v>88.07</v>
      </c>
      <c r="AJ378" s="19">
        <v>76.760000000000005</v>
      </c>
      <c r="AK378" s="19">
        <v>66.75</v>
      </c>
    </row>
    <row r="379" spans="27:37" x14ac:dyDescent="0.25">
      <c r="AA379" s="19">
        <v>2015</v>
      </c>
      <c r="AB379" s="19">
        <v>6</v>
      </c>
      <c r="AC379" s="19">
        <v>642</v>
      </c>
      <c r="AD379" s="19">
        <v>499.3</v>
      </c>
      <c r="AE379" s="19">
        <v>531.6</v>
      </c>
      <c r="AF379" s="19">
        <v>558.6</v>
      </c>
      <c r="AG379" s="19">
        <v>706</v>
      </c>
      <c r="AH379" s="19">
        <v>643.4</v>
      </c>
      <c r="AI379" s="33">
        <v>442.7</v>
      </c>
      <c r="AJ379" s="19">
        <v>408.8</v>
      </c>
      <c r="AK379" s="19">
        <v>417.9</v>
      </c>
    </row>
    <row r="380" spans="27:37" x14ac:dyDescent="0.25">
      <c r="AA380" s="19">
        <v>2015</v>
      </c>
      <c r="AB380" s="19">
        <v>7</v>
      </c>
      <c r="AC380" s="19">
        <v>501.8</v>
      </c>
      <c r="AD380" s="19">
        <v>399.1</v>
      </c>
      <c r="AE380" s="19">
        <v>414.9</v>
      </c>
      <c r="AF380" s="19">
        <v>415</v>
      </c>
      <c r="AG380" s="19">
        <v>713.9</v>
      </c>
      <c r="AH380" s="19">
        <v>504.6</v>
      </c>
      <c r="AI380" s="33">
        <v>353.9</v>
      </c>
      <c r="AJ380" s="19">
        <v>309.7</v>
      </c>
      <c r="AK380" s="19">
        <v>446.5</v>
      </c>
    </row>
    <row r="381" spans="27:37" x14ac:dyDescent="0.25">
      <c r="AA381" s="19">
        <v>2015</v>
      </c>
      <c r="AB381" s="19">
        <v>8</v>
      </c>
      <c r="AC381" s="19">
        <v>170.6</v>
      </c>
      <c r="AD381" s="19">
        <v>137.30000000000001</v>
      </c>
      <c r="AE381" s="19">
        <v>143.5</v>
      </c>
      <c r="AF381" s="19">
        <v>135.1</v>
      </c>
      <c r="AG381" s="19">
        <v>240.2</v>
      </c>
      <c r="AH381" s="19">
        <v>173.1</v>
      </c>
      <c r="AI381" s="33">
        <v>122.2</v>
      </c>
      <c r="AJ381" s="19">
        <v>101.2</v>
      </c>
      <c r="AK381" s="19">
        <v>137.5</v>
      </c>
    </row>
    <row r="382" spans="27:37" x14ac:dyDescent="0.25">
      <c r="AA382" s="19">
        <v>2015</v>
      </c>
      <c r="AB382" s="19">
        <v>9</v>
      </c>
      <c r="AC382" s="19">
        <v>45.08</v>
      </c>
      <c r="AD382" s="19">
        <v>37</v>
      </c>
      <c r="AE382" s="19">
        <v>39.49</v>
      </c>
      <c r="AF382" s="19">
        <v>36.57</v>
      </c>
      <c r="AG382" s="19">
        <v>117.5</v>
      </c>
      <c r="AH382" s="19">
        <v>45.88</v>
      </c>
      <c r="AI382" s="33">
        <v>33.869999999999997</v>
      </c>
      <c r="AJ382" s="19">
        <v>28.71</v>
      </c>
      <c r="AK382" s="19">
        <v>72.819999999999993</v>
      </c>
    </row>
    <row r="383" spans="27:37" x14ac:dyDescent="0.25">
      <c r="AA383" s="19">
        <v>2015</v>
      </c>
      <c r="AB383" s="19">
        <v>10</v>
      </c>
      <c r="AC383" s="19">
        <v>75.83</v>
      </c>
      <c r="AD383" s="19">
        <v>66.08</v>
      </c>
      <c r="AE383" s="19">
        <v>65.430000000000007</v>
      </c>
      <c r="AF383" s="19">
        <v>61.57</v>
      </c>
      <c r="AG383" s="19">
        <v>74.84</v>
      </c>
      <c r="AH383" s="19">
        <v>76.33</v>
      </c>
      <c r="AI383" s="33">
        <v>58.27</v>
      </c>
      <c r="AJ383" s="19">
        <v>48.92</v>
      </c>
      <c r="AK383" s="19">
        <v>47.61</v>
      </c>
    </row>
    <row r="384" spans="27:37" x14ac:dyDescent="0.25">
      <c r="AA384" s="19">
        <v>2015</v>
      </c>
      <c r="AB384" s="19">
        <v>11</v>
      </c>
      <c r="AC384" s="19">
        <v>59.38</v>
      </c>
      <c r="AD384" s="19">
        <v>46.92</v>
      </c>
      <c r="AE384" s="19">
        <v>52.07</v>
      </c>
      <c r="AF384" s="19">
        <v>49.39</v>
      </c>
      <c r="AG384" s="19">
        <v>76.89</v>
      </c>
      <c r="AH384" s="19">
        <v>60.36</v>
      </c>
      <c r="AI384" s="33">
        <v>42.47</v>
      </c>
      <c r="AJ384" s="19">
        <v>37.21</v>
      </c>
      <c r="AK384" s="19">
        <v>47.4</v>
      </c>
    </row>
    <row r="385" spans="27:37" x14ac:dyDescent="0.25">
      <c r="AA385" s="19">
        <v>2015</v>
      </c>
      <c r="AB385" s="19">
        <v>12</v>
      </c>
      <c r="AC385" s="19">
        <v>300.7</v>
      </c>
      <c r="AD385" s="19">
        <v>275.2</v>
      </c>
      <c r="AE385" s="19">
        <v>258.8</v>
      </c>
      <c r="AF385" s="19">
        <v>272.7</v>
      </c>
      <c r="AG385" s="19">
        <v>267.8</v>
      </c>
      <c r="AH385" s="19">
        <v>300.2</v>
      </c>
      <c r="AI385" s="33">
        <v>242.8</v>
      </c>
      <c r="AJ385" s="19">
        <v>226.1</v>
      </c>
      <c r="AK385" s="19">
        <v>184.8</v>
      </c>
    </row>
    <row r="386" spans="27:37" x14ac:dyDescent="0.25">
      <c r="AA386" s="19">
        <v>2016</v>
      </c>
      <c r="AB386" s="19">
        <v>1</v>
      </c>
      <c r="AC386" s="19">
        <v>132.4</v>
      </c>
      <c r="AD386" s="19">
        <v>105.7</v>
      </c>
      <c r="AE386" s="19">
        <v>110.2</v>
      </c>
      <c r="AF386" s="19">
        <v>124.1</v>
      </c>
      <c r="AG386" s="19">
        <v>230.1</v>
      </c>
      <c r="AH386" s="19">
        <v>135</v>
      </c>
      <c r="AI386" s="33">
        <v>92.68</v>
      </c>
      <c r="AJ386" s="19">
        <v>88.88</v>
      </c>
      <c r="AK386" s="19">
        <v>157.19999999999999</v>
      </c>
    </row>
    <row r="387" spans="27:37" x14ac:dyDescent="0.25">
      <c r="AA387" s="19">
        <v>2016</v>
      </c>
      <c r="AB387" s="19">
        <v>2</v>
      </c>
      <c r="AC387" s="19">
        <v>302.10000000000002</v>
      </c>
      <c r="AD387" s="19">
        <v>269.5</v>
      </c>
      <c r="AE387" s="19">
        <v>255.8</v>
      </c>
      <c r="AF387" s="19">
        <v>294.89999999999998</v>
      </c>
      <c r="AG387" s="19">
        <v>333.3</v>
      </c>
      <c r="AH387" s="19">
        <v>303</v>
      </c>
      <c r="AI387" s="33">
        <v>236.7</v>
      </c>
      <c r="AJ387" s="19">
        <v>236.8</v>
      </c>
      <c r="AK387" s="19">
        <v>243.9</v>
      </c>
    </row>
    <row r="388" spans="27:37" x14ac:dyDescent="0.25">
      <c r="AA388" s="19">
        <v>2016</v>
      </c>
      <c r="AB388" s="19">
        <v>3</v>
      </c>
      <c r="AC388" s="19">
        <v>265</v>
      </c>
      <c r="AD388" s="19">
        <v>210</v>
      </c>
      <c r="AE388" s="19">
        <v>220.6</v>
      </c>
      <c r="AF388" s="19">
        <v>219.1</v>
      </c>
      <c r="AG388" s="19">
        <v>373.8</v>
      </c>
      <c r="AH388" s="19">
        <v>267.2</v>
      </c>
      <c r="AI388" s="33">
        <v>186</v>
      </c>
      <c r="AJ388" s="19">
        <v>160.1</v>
      </c>
      <c r="AK388" s="19">
        <v>236.8</v>
      </c>
    </row>
    <row r="389" spans="27:37" x14ac:dyDescent="0.25">
      <c r="AA389" s="19">
        <v>2016</v>
      </c>
      <c r="AB389" s="19">
        <v>4</v>
      </c>
      <c r="AC389" s="19">
        <v>249.3</v>
      </c>
      <c r="AD389" s="19">
        <v>177.7</v>
      </c>
      <c r="AE389" s="19">
        <v>204.9</v>
      </c>
      <c r="AF389" s="19">
        <v>201.3</v>
      </c>
      <c r="AG389" s="19">
        <v>301.3</v>
      </c>
      <c r="AH389" s="19">
        <v>248.6</v>
      </c>
      <c r="AI389" s="33">
        <v>159.1</v>
      </c>
      <c r="AJ389" s="19">
        <v>137.5</v>
      </c>
      <c r="AK389" s="19">
        <v>166.4</v>
      </c>
    </row>
    <row r="390" spans="27:37" x14ac:dyDescent="0.25">
      <c r="AA390" s="19">
        <v>2016</v>
      </c>
      <c r="AB390" s="19">
        <v>5</v>
      </c>
      <c r="AC390" s="19">
        <v>338</v>
      </c>
      <c r="AD390" s="19">
        <v>245.8</v>
      </c>
      <c r="AE390" s="19">
        <v>279.5</v>
      </c>
      <c r="AF390" s="19">
        <v>281</v>
      </c>
      <c r="AG390" s="19">
        <v>425.6</v>
      </c>
      <c r="AH390" s="19">
        <v>339.6</v>
      </c>
      <c r="AI390" s="33">
        <v>220</v>
      </c>
      <c r="AJ390" s="19">
        <v>195.2</v>
      </c>
      <c r="AK390" s="19">
        <v>238.8</v>
      </c>
    </row>
    <row r="391" spans="27:37" x14ac:dyDescent="0.25">
      <c r="AA391" s="19">
        <v>2016</v>
      </c>
      <c r="AB391" s="19">
        <v>6</v>
      </c>
      <c r="AC391" s="19">
        <v>80.61</v>
      </c>
      <c r="AD391" s="19">
        <v>57.25</v>
      </c>
      <c r="AE391" s="19">
        <v>67.72</v>
      </c>
      <c r="AF391" s="19">
        <v>60.35</v>
      </c>
      <c r="AG391" s="19">
        <v>141.9</v>
      </c>
      <c r="AH391" s="19">
        <v>83.45</v>
      </c>
      <c r="AI391" s="33">
        <v>51.37</v>
      </c>
      <c r="AJ391" s="19">
        <v>41.44</v>
      </c>
      <c r="AK391" s="19">
        <v>69.540000000000006</v>
      </c>
    </row>
    <row r="392" spans="27:37" x14ac:dyDescent="0.25">
      <c r="AA392" s="19">
        <v>2016</v>
      </c>
      <c r="AB392" s="19">
        <v>7</v>
      </c>
      <c r="AC392" s="19">
        <v>5.556</v>
      </c>
      <c r="AD392" s="19">
        <v>3.5449999999999999</v>
      </c>
      <c r="AE392" s="19">
        <v>4.5419999999999998</v>
      </c>
      <c r="AF392" s="19">
        <v>3.714</v>
      </c>
      <c r="AG392" s="19">
        <v>58.98</v>
      </c>
      <c r="AH392" s="19">
        <v>6.7389999999999999</v>
      </c>
      <c r="AI392" s="33">
        <v>3.26</v>
      </c>
      <c r="AJ392" s="19">
        <v>2.8450000000000002</v>
      </c>
      <c r="AK392" s="19">
        <v>22.86</v>
      </c>
    </row>
    <row r="393" spans="27:37" x14ac:dyDescent="0.25">
      <c r="AA393" s="19">
        <v>2016</v>
      </c>
      <c r="AB393" s="19">
        <v>8</v>
      </c>
      <c r="AC393" s="19">
        <v>73.099999999999994</v>
      </c>
      <c r="AD393" s="19">
        <v>56.37</v>
      </c>
      <c r="AE393" s="19">
        <v>59.64</v>
      </c>
      <c r="AF393" s="19">
        <v>56.84</v>
      </c>
      <c r="AG393" s="19">
        <v>137.9</v>
      </c>
      <c r="AH393" s="19">
        <v>74.45</v>
      </c>
      <c r="AI393" s="33">
        <v>49.73</v>
      </c>
      <c r="AJ393" s="19">
        <v>40.06</v>
      </c>
      <c r="AK393" s="19">
        <v>62.34</v>
      </c>
    </row>
    <row r="394" spans="27:37" x14ac:dyDescent="0.25">
      <c r="AA394" s="19">
        <v>2016</v>
      </c>
      <c r="AB394" s="19">
        <v>9</v>
      </c>
      <c r="AC394" s="19">
        <v>14.37</v>
      </c>
      <c r="AD394" s="19">
        <v>10.9</v>
      </c>
      <c r="AE394" s="19">
        <v>12.53</v>
      </c>
      <c r="AF394" s="19">
        <v>11.68</v>
      </c>
      <c r="AG394" s="19">
        <v>23.34</v>
      </c>
      <c r="AH394" s="19">
        <v>14.58</v>
      </c>
      <c r="AI394" s="33">
        <v>10.31</v>
      </c>
      <c r="AJ394" s="19">
        <v>9.6430000000000007</v>
      </c>
      <c r="AK394" s="19">
        <v>13.2</v>
      </c>
    </row>
    <row r="395" spans="27:37" x14ac:dyDescent="0.25">
      <c r="AA395" s="19">
        <v>2016</v>
      </c>
      <c r="AB395" s="19">
        <v>10</v>
      </c>
      <c r="AC395" s="19">
        <v>52.62</v>
      </c>
      <c r="AD395" s="19">
        <v>37.46</v>
      </c>
      <c r="AE395" s="19">
        <v>41.56</v>
      </c>
      <c r="AF395" s="19">
        <v>40.1</v>
      </c>
      <c r="AG395" s="19">
        <v>72.989999999999995</v>
      </c>
      <c r="AH395" s="19">
        <v>54.12</v>
      </c>
      <c r="AI395" s="33">
        <v>32.44</v>
      </c>
      <c r="AJ395" s="19">
        <v>27.27</v>
      </c>
      <c r="AK395" s="19">
        <v>35.409999999999997</v>
      </c>
    </row>
    <row r="396" spans="27:37" x14ac:dyDescent="0.25">
      <c r="AA396" s="19">
        <v>2016</v>
      </c>
      <c r="AB396" s="19">
        <v>11</v>
      </c>
      <c r="AC396" s="19">
        <v>7.1589999999999998</v>
      </c>
      <c r="AD396" s="19">
        <v>4.859</v>
      </c>
      <c r="AE396" s="19">
        <v>5.625</v>
      </c>
      <c r="AF396" s="19">
        <v>4.8879999999999999</v>
      </c>
      <c r="AG396" s="19">
        <v>17.899999999999999</v>
      </c>
      <c r="AH396" s="19">
        <v>7.5979999999999999</v>
      </c>
      <c r="AI396" s="33">
        <v>4.3040000000000003</v>
      </c>
      <c r="AJ396" s="19">
        <v>3.492</v>
      </c>
      <c r="AK396" s="19">
        <v>8.1010000000000009</v>
      </c>
    </row>
    <row r="397" spans="27:37" x14ac:dyDescent="0.25">
      <c r="AA397" s="19">
        <v>2016</v>
      </c>
      <c r="AB397" s="19">
        <v>12</v>
      </c>
      <c r="AC397" s="19">
        <v>171.9</v>
      </c>
      <c r="AD397" s="19">
        <v>145.69999999999999</v>
      </c>
      <c r="AE397" s="19">
        <v>141.9</v>
      </c>
      <c r="AF397" s="19">
        <v>157.4</v>
      </c>
      <c r="AG397" s="19">
        <v>171.1</v>
      </c>
      <c r="AH397" s="19">
        <v>172.2</v>
      </c>
      <c r="AI397" s="33">
        <v>124.8</v>
      </c>
      <c r="AJ397" s="19">
        <v>116.2</v>
      </c>
      <c r="AK397" s="19">
        <v>105.8</v>
      </c>
    </row>
    <row r="398" spans="27:37" x14ac:dyDescent="0.25">
      <c r="AA398" s="19">
        <v>2017</v>
      </c>
      <c r="AB398" s="19">
        <v>1</v>
      </c>
      <c r="AC398" s="19">
        <v>432.8</v>
      </c>
      <c r="AD398" s="19">
        <v>385.5</v>
      </c>
      <c r="AE398" s="19">
        <v>356.8</v>
      </c>
      <c r="AF398" s="19">
        <v>409.3</v>
      </c>
      <c r="AG398" s="19">
        <v>534.70000000000005</v>
      </c>
      <c r="AH398" s="19">
        <v>434.2</v>
      </c>
      <c r="AI398" s="33">
        <v>328.4</v>
      </c>
      <c r="AJ398" s="19">
        <v>317</v>
      </c>
      <c r="AK398" s="19">
        <v>369.6</v>
      </c>
    </row>
    <row r="399" spans="27:37" x14ac:dyDescent="0.25">
      <c r="AA399" s="19">
        <v>2017</v>
      </c>
      <c r="AB399" s="19">
        <v>2</v>
      </c>
      <c r="AC399" s="19">
        <v>300.3</v>
      </c>
      <c r="AD399" s="19">
        <v>271.39999999999998</v>
      </c>
      <c r="AE399" s="19">
        <v>253.1</v>
      </c>
      <c r="AF399" s="19">
        <v>281.7</v>
      </c>
      <c r="AG399" s="19">
        <v>374.5</v>
      </c>
      <c r="AH399" s="19">
        <v>301.8</v>
      </c>
      <c r="AI399" s="33">
        <v>236.6</v>
      </c>
      <c r="AJ399" s="19">
        <v>226.1</v>
      </c>
      <c r="AK399" s="19">
        <v>269.8</v>
      </c>
    </row>
    <row r="400" spans="27:37" x14ac:dyDescent="0.25">
      <c r="AA400" s="19">
        <v>2017</v>
      </c>
      <c r="AB400" s="19">
        <v>3</v>
      </c>
      <c r="AC400" s="19">
        <v>119.6</v>
      </c>
      <c r="AD400" s="19">
        <v>88.58</v>
      </c>
      <c r="AE400" s="19">
        <v>100.5</v>
      </c>
      <c r="AF400" s="19">
        <v>102.2</v>
      </c>
      <c r="AG400" s="19">
        <v>161.6</v>
      </c>
      <c r="AH400" s="19">
        <v>120.4</v>
      </c>
      <c r="AI400" s="33">
        <v>78.959999999999994</v>
      </c>
      <c r="AJ400" s="19">
        <v>71.790000000000006</v>
      </c>
      <c r="AK400" s="19">
        <v>102.2</v>
      </c>
    </row>
    <row r="401" spans="27:37" x14ac:dyDescent="0.25">
      <c r="AA401" s="19">
        <v>2017</v>
      </c>
      <c r="AB401" s="19">
        <v>4</v>
      </c>
      <c r="AC401" s="19">
        <v>284.10000000000002</v>
      </c>
      <c r="AD401" s="19">
        <v>217.2</v>
      </c>
      <c r="AE401" s="19">
        <v>239.4</v>
      </c>
      <c r="AF401" s="19">
        <v>235.1</v>
      </c>
      <c r="AG401" s="19">
        <v>309.39999999999998</v>
      </c>
      <c r="AH401" s="19">
        <v>284.5</v>
      </c>
      <c r="AI401" s="33">
        <v>191</v>
      </c>
      <c r="AJ401" s="19">
        <v>165.7</v>
      </c>
      <c r="AK401" s="19">
        <v>176.8</v>
      </c>
    </row>
    <row r="402" spans="27:37" x14ac:dyDescent="0.25">
      <c r="AA402" s="19">
        <v>2017</v>
      </c>
      <c r="AB402" s="19">
        <v>5</v>
      </c>
      <c r="AC402" s="19">
        <v>802.6</v>
      </c>
      <c r="AD402" s="19">
        <v>626.9</v>
      </c>
      <c r="AE402" s="19">
        <v>682</v>
      </c>
      <c r="AF402" s="19">
        <v>697.2</v>
      </c>
      <c r="AG402" s="19">
        <v>935.8</v>
      </c>
      <c r="AH402" s="19">
        <v>805.3</v>
      </c>
      <c r="AI402" s="33">
        <v>561.79999999999995</v>
      </c>
      <c r="AJ402" s="19">
        <v>511</v>
      </c>
      <c r="AK402" s="19">
        <v>563.1</v>
      </c>
    </row>
    <row r="403" spans="27:37" x14ac:dyDescent="0.25">
      <c r="AA403" s="19">
        <v>2017</v>
      </c>
      <c r="AB403" s="19">
        <v>6</v>
      </c>
      <c r="AC403" s="19">
        <v>92.95</v>
      </c>
      <c r="AD403" s="19">
        <v>57.96</v>
      </c>
      <c r="AE403" s="19">
        <v>74.209999999999994</v>
      </c>
      <c r="AF403" s="19">
        <v>68.569999999999993</v>
      </c>
      <c r="AG403" s="19">
        <v>238.7</v>
      </c>
      <c r="AH403" s="19">
        <v>94.78</v>
      </c>
      <c r="AI403" s="33">
        <v>51.39</v>
      </c>
      <c r="AJ403" s="19">
        <v>41.45</v>
      </c>
      <c r="AK403" s="19">
        <v>119.5</v>
      </c>
    </row>
    <row r="404" spans="27:37" x14ac:dyDescent="0.25">
      <c r="AA404" s="19">
        <v>2017</v>
      </c>
      <c r="AB404" s="19">
        <v>7</v>
      </c>
      <c r="AC404" s="19">
        <v>700.9</v>
      </c>
      <c r="AD404" s="19">
        <v>550.9</v>
      </c>
      <c r="AE404" s="19">
        <v>578.9</v>
      </c>
      <c r="AF404" s="19">
        <v>611.6</v>
      </c>
      <c r="AG404" s="19">
        <v>869.2</v>
      </c>
      <c r="AH404" s="19">
        <v>705.5</v>
      </c>
      <c r="AI404" s="33">
        <v>491.1</v>
      </c>
      <c r="AJ404" s="19">
        <v>452</v>
      </c>
      <c r="AK404" s="19">
        <v>527.6</v>
      </c>
    </row>
    <row r="405" spans="27:37" x14ac:dyDescent="0.25">
      <c r="AA405" s="19">
        <v>2017</v>
      </c>
      <c r="AB405" s="19">
        <v>8</v>
      </c>
      <c r="AC405" s="19">
        <v>13.65</v>
      </c>
      <c r="AD405" s="19">
        <v>9.8610000000000007</v>
      </c>
      <c r="AE405" s="19">
        <v>11.78</v>
      </c>
      <c r="AF405" s="19">
        <v>10.74</v>
      </c>
      <c r="AG405" s="19">
        <v>55</v>
      </c>
      <c r="AH405" s="19">
        <v>14.4</v>
      </c>
      <c r="AI405" s="33">
        <v>9.25</v>
      </c>
      <c r="AJ405" s="19">
        <v>8.2479999999999993</v>
      </c>
      <c r="AK405" s="19">
        <v>33.58</v>
      </c>
    </row>
    <row r="406" spans="27:37" x14ac:dyDescent="0.25">
      <c r="AA406" s="19">
        <v>2017</v>
      </c>
      <c r="AB406" s="19">
        <v>9</v>
      </c>
      <c r="AC406" s="19">
        <v>47.42</v>
      </c>
      <c r="AD406" s="19">
        <v>36.020000000000003</v>
      </c>
      <c r="AE406" s="19">
        <v>39.65</v>
      </c>
      <c r="AF406" s="19">
        <v>36.54</v>
      </c>
      <c r="AG406" s="19">
        <v>69.83</v>
      </c>
      <c r="AH406" s="19">
        <v>48.16</v>
      </c>
      <c r="AI406" s="33">
        <v>32.18</v>
      </c>
      <c r="AJ406" s="19">
        <v>26.99</v>
      </c>
      <c r="AK406" s="19">
        <v>39.96</v>
      </c>
    </row>
    <row r="407" spans="27:37" x14ac:dyDescent="0.25">
      <c r="AA407" s="19">
        <v>2017</v>
      </c>
      <c r="AB407" s="19">
        <v>10</v>
      </c>
      <c r="AC407" s="19">
        <v>113.4</v>
      </c>
      <c r="AD407" s="19">
        <v>98.68</v>
      </c>
      <c r="AE407" s="19">
        <v>97.81</v>
      </c>
      <c r="AF407" s="19">
        <v>90.21</v>
      </c>
      <c r="AG407" s="19">
        <v>147.9</v>
      </c>
      <c r="AH407" s="19">
        <v>114.5</v>
      </c>
      <c r="AI407" s="33">
        <v>87.34</v>
      </c>
      <c r="AJ407" s="19">
        <v>71.86</v>
      </c>
      <c r="AK407" s="19">
        <v>89.46</v>
      </c>
    </row>
    <row r="408" spans="27:37" x14ac:dyDescent="0.25">
      <c r="AA408" s="19">
        <v>2017</v>
      </c>
      <c r="AB408" s="19">
        <v>11</v>
      </c>
      <c r="AC408" s="19">
        <v>586.5</v>
      </c>
      <c r="AD408" s="19">
        <v>542.5</v>
      </c>
      <c r="AE408" s="19">
        <v>503.2</v>
      </c>
      <c r="AF408" s="19">
        <v>532.29999999999995</v>
      </c>
      <c r="AG408" s="19">
        <v>591.29999999999995</v>
      </c>
      <c r="AH408" s="19">
        <v>586.5</v>
      </c>
      <c r="AI408" s="33">
        <v>478.8</v>
      </c>
      <c r="AJ408" s="19">
        <v>443.7</v>
      </c>
      <c r="AK408" s="19">
        <v>420.3</v>
      </c>
    </row>
    <row r="409" spans="27:37" x14ac:dyDescent="0.25">
      <c r="AA409" s="19">
        <v>2017</v>
      </c>
      <c r="AB409" s="19">
        <v>12</v>
      </c>
      <c r="AC409" s="19">
        <v>63.95</v>
      </c>
      <c r="AD409" s="19">
        <v>56.89</v>
      </c>
      <c r="AE409" s="19">
        <v>52.96</v>
      </c>
      <c r="AF409" s="19">
        <v>61.03</v>
      </c>
      <c r="AG409" s="19">
        <v>121.9</v>
      </c>
      <c r="AH409" s="19">
        <v>64.66</v>
      </c>
      <c r="AI409" s="33">
        <v>48.9</v>
      </c>
      <c r="AJ409" s="19">
        <v>47.25</v>
      </c>
      <c r="AK409" s="19">
        <v>87.72</v>
      </c>
    </row>
    <row r="410" spans="27:37" x14ac:dyDescent="0.25">
      <c r="AA410" s="19">
        <v>2018</v>
      </c>
      <c r="AB410" s="19">
        <v>1</v>
      </c>
      <c r="AC410" s="19">
        <v>386.5</v>
      </c>
      <c r="AD410" s="19">
        <v>336.8</v>
      </c>
      <c r="AE410" s="19">
        <v>325.8</v>
      </c>
      <c r="AF410" s="19">
        <v>376.4</v>
      </c>
      <c r="AG410" s="19">
        <v>497.8</v>
      </c>
      <c r="AH410" s="19">
        <v>389.2</v>
      </c>
      <c r="AI410" s="33">
        <v>295.10000000000002</v>
      </c>
      <c r="AJ410" s="19">
        <v>292.8</v>
      </c>
      <c r="AK410" s="19">
        <v>367.5</v>
      </c>
    </row>
    <row r="411" spans="27:37" x14ac:dyDescent="0.25">
      <c r="AA411" s="19">
        <v>2018</v>
      </c>
      <c r="AB411" s="19">
        <v>2</v>
      </c>
      <c r="AC411" s="19">
        <v>370.8</v>
      </c>
      <c r="AD411" s="19">
        <v>325.10000000000002</v>
      </c>
      <c r="AE411" s="19">
        <v>312.39999999999998</v>
      </c>
      <c r="AF411" s="19">
        <v>349.6</v>
      </c>
      <c r="AG411" s="19">
        <v>466.4</v>
      </c>
      <c r="AH411" s="19">
        <v>373.6</v>
      </c>
      <c r="AI411" s="33">
        <v>283</v>
      </c>
      <c r="AJ411" s="19">
        <v>273</v>
      </c>
      <c r="AK411" s="19">
        <v>330.7</v>
      </c>
    </row>
    <row r="412" spans="27:37" x14ac:dyDescent="0.25">
      <c r="AA412" s="19">
        <v>2018</v>
      </c>
      <c r="AB412" s="19">
        <v>3</v>
      </c>
      <c r="AC412" s="19">
        <v>250.7</v>
      </c>
      <c r="AD412" s="19">
        <v>227.4</v>
      </c>
      <c r="AE412" s="19">
        <v>216.4</v>
      </c>
      <c r="AF412" s="19">
        <v>223.5</v>
      </c>
      <c r="AG412" s="19">
        <v>327.60000000000002</v>
      </c>
      <c r="AH412" s="19">
        <v>252.2</v>
      </c>
      <c r="AI412" s="33">
        <v>203</v>
      </c>
      <c r="AJ412" s="19">
        <v>186.4</v>
      </c>
      <c r="AK412" s="19">
        <v>227.7</v>
      </c>
    </row>
    <row r="413" spans="27:37" x14ac:dyDescent="0.25">
      <c r="AA413" s="19">
        <v>2018</v>
      </c>
      <c r="AB413" s="19">
        <v>4</v>
      </c>
      <c r="AC413" s="19">
        <v>288.7</v>
      </c>
      <c r="AD413" s="19">
        <v>246.6</v>
      </c>
      <c r="AE413" s="19">
        <v>246.1</v>
      </c>
      <c r="AF413" s="19">
        <v>247.1</v>
      </c>
      <c r="AG413" s="19">
        <v>351.4</v>
      </c>
      <c r="AH413" s="19">
        <v>289.5</v>
      </c>
      <c r="AI413" s="33">
        <v>221.3</v>
      </c>
      <c r="AJ413" s="19">
        <v>196.7</v>
      </c>
      <c r="AK413" s="19">
        <v>232.7</v>
      </c>
    </row>
    <row r="414" spans="27:37" x14ac:dyDescent="0.25">
      <c r="AA414" s="19">
        <v>2018</v>
      </c>
      <c r="AB414" s="19">
        <v>5</v>
      </c>
      <c r="AC414" s="19">
        <v>247</v>
      </c>
      <c r="AD414" s="19">
        <v>147.5</v>
      </c>
      <c r="AE414" s="19">
        <v>198.9</v>
      </c>
      <c r="AF414" s="19">
        <v>190.1</v>
      </c>
      <c r="AG414" s="19">
        <v>282.60000000000002</v>
      </c>
      <c r="AH414" s="19">
        <v>248.3</v>
      </c>
      <c r="AI414" s="33">
        <v>133.1</v>
      </c>
      <c r="AJ414" s="19">
        <v>111.9</v>
      </c>
      <c r="AK414" s="19">
        <v>143.69999999999999</v>
      </c>
    </row>
    <row r="415" spans="27:37" x14ac:dyDescent="0.25">
      <c r="AA415" s="19">
        <v>2018</v>
      </c>
      <c r="AB415" s="19">
        <v>6</v>
      </c>
      <c r="AC415" s="19">
        <v>453.9</v>
      </c>
      <c r="AD415" s="19">
        <v>324.7</v>
      </c>
      <c r="AE415" s="19">
        <v>377.4</v>
      </c>
      <c r="AF415" s="19">
        <v>395.1</v>
      </c>
      <c r="AG415" s="19">
        <v>575.9</v>
      </c>
      <c r="AH415" s="19">
        <v>457.2</v>
      </c>
      <c r="AI415" s="33">
        <v>294.8</v>
      </c>
      <c r="AJ415" s="19">
        <v>273.5</v>
      </c>
      <c r="AK415" s="19">
        <v>333.1</v>
      </c>
    </row>
    <row r="416" spans="27:37" x14ac:dyDescent="0.25">
      <c r="AA416" s="19">
        <v>2018</v>
      </c>
      <c r="AB416" s="19">
        <v>7</v>
      </c>
      <c r="AC416" s="19">
        <v>68.650000000000006</v>
      </c>
      <c r="AD416" s="19">
        <v>47.98</v>
      </c>
      <c r="AE416" s="19">
        <v>56.02</v>
      </c>
      <c r="AF416" s="19">
        <v>51.85</v>
      </c>
      <c r="AG416" s="19">
        <v>124.5</v>
      </c>
      <c r="AH416" s="19">
        <v>70.28</v>
      </c>
      <c r="AI416" s="33">
        <v>42.49</v>
      </c>
      <c r="AJ416" s="19">
        <v>34.33</v>
      </c>
      <c r="AK416" s="19">
        <v>61.2</v>
      </c>
    </row>
    <row r="417" spans="27:37" x14ac:dyDescent="0.25">
      <c r="AA417" s="19">
        <v>2018</v>
      </c>
      <c r="AB417" s="19">
        <v>8</v>
      </c>
      <c r="AC417" s="19">
        <v>52.38</v>
      </c>
      <c r="AD417" s="19">
        <v>38.19</v>
      </c>
      <c r="AE417" s="19">
        <v>46.26</v>
      </c>
      <c r="AF417" s="19">
        <v>41.89</v>
      </c>
      <c r="AG417" s="19">
        <v>74.94</v>
      </c>
      <c r="AH417" s="19">
        <v>53.32</v>
      </c>
      <c r="AI417" s="33">
        <v>35.32</v>
      </c>
      <c r="AJ417" s="19">
        <v>30.29</v>
      </c>
      <c r="AK417" s="19">
        <v>42.35</v>
      </c>
    </row>
    <row r="418" spans="27:37" x14ac:dyDescent="0.25">
      <c r="AA418" s="19">
        <v>2018</v>
      </c>
      <c r="AB418" s="19">
        <v>9</v>
      </c>
      <c r="AC418" s="19">
        <v>53.52</v>
      </c>
      <c r="AD418" s="19">
        <v>38.51</v>
      </c>
      <c r="AE418" s="19">
        <v>44.7</v>
      </c>
      <c r="AF418" s="19">
        <v>42.39</v>
      </c>
      <c r="AG418" s="19">
        <v>75.81</v>
      </c>
      <c r="AH418" s="19">
        <v>54.03</v>
      </c>
      <c r="AI418" s="33">
        <v>34.090000000000003</v>
      </c>
      <c r="AJ418" s="19">
        <v>29.25</v>
      </c>
      <c r="AK418" s="19">
        <v>38.6</v>
      </c>
    </row>
    <row r="419" spans="27:37" x14ac:dyDescent="0.25">
      <c r="AA419" s="19">
        <v>2018</v>
      </c>
      <c r="AB419" s="19">
        <v>10</v>
      </c>
      <c r="AC419" s="19">
        <v>124.4</v>
      </c>
      <c r="AD419" s="19">
        <v>108.7</v>
      </c>
      <c r="AE419" s="19">
        <v>101.4</v>
      </c>
      <c r="AF419" s="19">
        <v>104.1</v>
      </c>
      <c r="AG419" s="19">
        <v>170.4</v>
      </c>
      <c r="AH419" s="19">
        <v>126</v>
      </c>
      <c r="AI419" s="33">
        <v>92.73</v>
      </c>
      <c r="AJ419" s="19">
        <v>79.89</v>
      </c>
      <c r="AK419" s="19">
        <v>95.77</v>
      </c>
    </row>
    <row r="420" spans="27:37" x14ac:dyDescent="0.25">
      <c r="AA420" s="19">
        <v>2018</v>
      </c>
      <c r="AB420" s="19">
        <v>11</v>
      </c>
      <c r="AC420" s="19">
        <v>438.8</v>
      </c>
      <c r="AD420" s="19">
        <v>389.9</v>
      </c>
      <c r="AE420" s="19">
        <v>373.2</v>
      </c>
      <c r="AF420" s="19">
        <v>394.9</v>
      </c>
      <c r="AG420" s="19">
        <v>476.1</v>
      </c>
      <c r="AH420" s="19">
        <v>439.5</v>
      </c>
      <c r="AI420" s="33">
        <v>342.2</v>
      </c>
      <c r="AJ420" s="19">
        <v>317.2</v>
      </c>
      <c r="AK420" s="19">
        <v>325.39999999999998</v>
      </c>
    </row>
    <row r="421" spans="27:37" x14ac:dyDescent="0.25">
      <c r="AA421" s="19">
        <v>2018</v>
      </c>
      <c r="AB421" s="19">
        <v>12</v>
      </c>
      <c r="AC421" s="19">
        <v>153.30000000000001</v>
      </c>
      <c r="AD421" s="19">
        <v>140.69999999999999</v>
      </c>
      <c r="AE421" s="19">
        <v>130.80000000000001</v>
      </c>
      <c r="AF421" s="19">
        <v>133.4</v>
      </c>
      <c r="AG421" s="19">
        <v>192.7</v>
      </c>
      <c r="AH421" s="19">
        <v>154</v>
      </c>
      <c r="AI421" s="33">
        <v>123.5</v>
      </c>
      <c r="AJ421" s="19">
        <v>109.6</v>
      </c>
      <c r="AK421" s="19">
        <v>126.1</v>
      </c>
    </row>
    <row r="422" spans="27:37" x14ac:dyDescent="0.25">
      <c r="AA422" s="19">
        <v>2019</v>
      </c>
      <c r="AB422" s="19">
        <v>1</v>
      </c>
      <c r="AC422" s="19">
        <v>371.9</v>
      </c>
      <c r="AD422" s="19">
        <v>347.3</v>
      </c>
      <c r="AE422" s="19">
        <v>326</v>
      </c>
      <c r="AF422" s="19">
        <v>354</v>
      </c>
      <c r="AG422" s="19">
        <v>429.8</v>
      </c>
      <c r="AH422" s="19">
        <v>373.2</v>
      </c>
      <c r="AI422" s="33">
        <v>311.7</v>
      </c>
      <c r="AJ422" s="19">
        <v>302.3</v>
      </c>
      <c r="AK422" s="19">
        <v>327.39999999999998</v>
      </c>
    </row>
    <row r="423" spans="27:37" x14ac:dyDescent="0.25">
      <c r="AA423" s="19">
        <v>2019</v>
      </c>
      <c r="AB423" s="19">
        <v>2</v>
      </c>
      <c r="AC423" s="19">
        <v>455.9</v>
      </c>
      <c r="AD423" s="19">
        <v>405.2</v>
      </c>
      <c r="AE423" s="19">
        <v>392.1</v>
      </c>
      <c r="AF423" s="19">
        <v>446.7</v>
      </c>
      <c r="AG423" s="19">
        <v>585.29999999999995</v>
      </c>
      <c r="AH423" s="19">
        <v>458.6</v>
      </c>
      <c r="AI423" s="33">
        <v>361.6</v>
      </c>
      <c r="AJ423" s="19">
        <v>360.7</v>
      </c>
      <c r="AK423" s="19">
        <v>448.4</v>
      </c>
    </row>
    <row r="424" spans="27:37" x14ac:dyDescent="0.25">
      <c r="AA424" s="19">
        <v>2019</v>
      </c>
      <c r="AB424" s="19">
        <v>3</v>
      </c>
      <c r="AC424" s="19">
        <v>171.3</v>
      </c>
      <c r="AD424" s="19">
        <v>152.4</v>
      </c>
      <c r="AE424" s="19">
        <v>148.1</v>
      </c>
      <c r="AF424" s="19">
        <v>155.69999999999999</v>
      </c>
      <c r="AG424" s="19">
        <v>239.1</v>
      </c>
      <c r="AH424" s="19">
        <v>173.4</v>
      </c>
      <c r="AI424" s="33">
        <v>135.30000000000001</v>
      </c>
      <c r="AJ424" s="19">
        <v>128.1</v>
      </c>
      <c r="AK424" s="19">
        <v>176.3</v>
      </c>
    </row>
    <row r="425" spans="27:37" x14ac:dyDescent="0.25">
      <c r="AA425" s="19">
        <v>2019</v>
      </c>
      <c r="AB425" s="19">
        <v>4</v>
      </c>
      <c r="AC425" s="19">
        <v>396.3</v>
      </c>
      <c r="AD425" s="19">
        <v>321.8</v>
      </c>
      <c r="AE425" s="19">
        <v>336.7</v>
      </c>
      <c r="AF425" s="19">
        <v>339.8</v>
      </c>
      <c r="AG425" s="19">
        <v>434.3</v>
      </c>
      <c r="AH425" s="19">
        <v>396.8</v>
      </c>
      <c r="AI425" s="33">
        <v>286</v>
      </c>
      <c r="AJ425" s="19">
        <v>257.5</v>
      </c>
      <c r="AK425" s="19">
        <v>279.39999999999998</v>
      </c>
    </row>
    <row r="426" spans="27:37" x14ac:dyDescent="0.25">
      <c r="AA426" s="19">
        <v>2019</v>
      </c>
      <c r="AB426" s="19">
        <v>5</v>
      </c>
      <c r="AC426" s="19">
        <v>220.4</v>
      </c>
      <c r="AD426" s="19">
        <v>142.80000000000001</v>
      </c>
      <c r="AE426" s="19">
        <v>179.7</v>
      </c>
      <c r="AF426" s="19">
        <v>170</v>
      </c>
      <c r="AG426" s="19">
        <v>300.5</v>
      </c>
      <c r="AH426" s="19">
        <v>220.9</v>
      </c>
      <c r="AI426" s="33">
        <v>126</v>
      </c>
      <c r="AJ426" s="19">
        <v>106.6</v>
      </c>
      <c r="AK426" s="19">
        <v>157.5</v>
      </c>
    </row>
    <row r="427" spans="27:37" x14ac:dyDescent="0.25">
      <c r="AA427" s="19">
        <v>2019</v>
      </c>
      <c r="AB427" s="19">
        <v>6</v>
      </c>
      <c r="AC427" s="19">
        <v>686.8</v>
      </c>
      <c r="AD427" s="19">
        <v>551.20000000000005</v>
      </c>
      <c r="AE427" s="19">
        <v>578.6</v>
      </c>
      <c r="AF427" s="19">
        <v>593.6</v>
      </c>
      <c r="AG427" s="19">
        <v>838.6</v>
      </c>
      <c r="AH427" s="19">
        <v>690</v>
      </c>
      <c r="AI427" s="33">
        <v>494</v>
      </c>
      <c r="AJ427" s="19">
        <v>444.9</v>
      </c>
      <c r="AK427" s="19">
        <v>507.5</v>
      </c>
    </row>
    <row r="428" spans="27:37" x14ac:dyDescent="0.25">
      <c r="AA428" s="19">
        <v>2019</v>
      </c>
      <c r="AB428" s="19">
        <v>7</v>
      </c>
      <c r="AC428" s="19">
        <v>230.4</v>
      </c>
      <c r="AD428" s="19">
        <v>171.5</v>
      </c>
      <c r="AE428" s="19">
        <v>188.7</v>
      </c>
      <c r="AF428" s="19">
        <v>186.1</v>
      </c>
      <c r="AG428" s="19">
        <v>347.2</v>
      </c>
      <c r="AH428" s="19">
        <v>233</v>
      </c>
      <c r="AI428" s="33">
        <v>153.6</v>
      </c>
      <c r="AJ428" s="19">
        <v>133.80000000000001</v>
      </c>
      <c r="AK428" s="19">
        <v>195.6</v>
      </c>
    </row>
    <row r="429" spans="27:37" x14ac:dyDescent="0.25">
      <c r="AA429" s="19">
        <v>2019</v>
      </c>
      <c r="AB429" s="19">
        <v>8</v>
      </c>
      <c r="AC429" s="19">
        <v>100.6</v>
      </c>
      <c r="AD429" s="19">
        <v>78.180000000000007</v>
      </c>
      <c r="AE429" s="19">
        <v>84.28</v>
      </c>
      <c r="AF429" s="19">
        <v>81.19</v>
      </c>
      <c r="AG429" s="19">
        <v>157.6</v>
      </c>
      <c r="AH429" s="19">
        <v>101.9</v>
      </c>
      <c r="AI429" s="33">
        <v>69.930000000000007</v>
      </c>
      <c r="AJ429" s="19">
        <v>60.06</v>
      </c>
      <c r="AK429" s="19">
        <v>91.28</v>
      </c>
    </row>
    <row r="430" spans="27:37" x14ac:dyDescent="0.25">
      <c r="AA430" s="19">
        <v>2019</v>
      </c>
      <c r="AB430" s="19">
        <v>9</v>
      </c>
      <c r="AC430" s="19">
        <v>29.2</v>
      </c>
      <c r="AD430" s="19">
        <v>23.25</v>
      </c>
      <c r="AE430" s="19">
        <v>25.36</v>
      </c>
      <c r="AF430" s="19">
        <v>23.67</v>
      </c>
      <c r="AG430" s="19">
        <v>50.73</v>
      </c>
      <c r="AH430" s="19">
        <v>29.67</v>
      </c>
      <c r="AI430" s="33">
        <v>21.16</v>
      </c>
      <c r="AJ430" s="19">
        <v>18.440000000000001</v>
      </c>
      <c r="AK430" s="19">
        <v>30.79</v>
      </c>
    </row>
    <row r="431" spans="27:37" x14ac:dyDescent="0.25">
      <c r="AA431" s="19">
        <v>2019</v>
      </c>
      <c r="AB431" s="19">
        <v>10</v>
      </c>
      <c r="AC431" s="19">
        <v>65.45</v>
      </c>
      <c r="AD431" s="19">
        <v>53.7</v>
      </c>
      <c r="AE431" s="19">
        <v>56.32</v>
      </c>
      <c r="AF431" s="19">
        <v>53.06</v>
      </c>
      <c r="AG431" s="19">
        <v>79.52</v>
      </c>
      <c r="AH431" s="19">
        <v>65.8</v>
      </c>
      <c r="AI431" s="33">
        <v>47.77</v>
      </c>
      <c r="AJ431" s="19">
        <v>40.15</v>
      </c>
      <c r="AK431" s="19">
        <v>46.66</v>
      </c>
    </row>
    <row r="432" spans="27:37" x14ac:dyDescent="0.25">
      <c r="AA432" s="19">
        <v>2019</v>
      </c>
      <c r="AB432" s="19">
        <v>11</v>
      </c>
      <c r="AC432" s="19">
        <v>58.32</v>
      </c>
      <c r="AD432" s="19">
        <v>51.42</v>
      </c>
      <c r="AE432" s="19">
        <v>49.22</v>
      </c>
      <c r="AF432" s="19">
        <v>51.12</v>
      </c>
      <c r="AG432" s="19">
        <v>73.95</v>
      </c>
      <c r="AH432" s="19">
        <v>58.73</v>
      </c>
      <c r="AI432" s="33">
        <v>44.99</v>
      </c>
      <c r="AJ432" s="19">
        <v>40.229999999999997</v>
      </c>
      <c r="AK432" s="19">
        <v>46.8</v>
      </c>
    </row>
    <row r="433" spans="27:37" x14ac:dyDescent="0.25">
      <c r="AA433" s="19">
        <v>2019</v>
      </c>
      <c r="AB433" s="19">
        <v>12</v>
      </c>
      <c r="AC433" s="19">
        <v>72.84</v>
      </c>
      <c r="AD433" s="19">
        <v>60.98</v>
      </c>
      <c r="AE433" s="19">
        <v>62.33</v>
      </c>
      <c r="AF433" s="19">
        <v>66.86</v>
      </c>
      <c r="AG433" s="19">
        <v>78.14</v>
      </c>
      <c r="AH433" s="19">
        <v>73.23</v>
      </c>
      <c r="AI433" s="33">
        <v>54.03</v>
      </c>
      <c r="AJ433" s="19">
        <v>50.48</v>
      </c>
      <c r="AK433" s="19">
        <v>50.55</v>
      </c>
    </row>
    <row r="434" spans="27:37" x14ac:dyDescent="0.25">
      <c r="AA434" s="19">
        <v>2020</v>
      </c>
      <c r="AB434" s="19">
        <v>1</v>
      </c>
      <c r="AC434" s="19">
        <v>306.2</v>
      </c>
      <c r="AD434" s="19">
        <v>255.6</v>
      </c>
      <c r="AE434" s="19">
        <v>256.60000000000002</v>
      </c>
      <c r="AF434" s="19">
        <v>284.5</v>
      </c>
      <c r="AG434" s="19">
        <v>339.7</v>
      </c>
      <c r="AH434" s="19">
        <v>307</v>
      </c>
      <c r="AI434" s="33">
        <v>226.3</v>
      </c>
      <c r="AJ434" s="19">
        <v>215.1</v>
      </c>
      <c r="AK434" s="19">
        <v>229</v>
      </c>
    </row>
    <row r="435" spans="27:37" x14ac:dyDescent="0.25">
      <c r="AA435" s="19">
        <v>2020</v>
      </c>
      <c r="AB435" s="19">
        <v>2</v>
      </c>
      <c r="AC435" s="19">
        <v>163.5</v>
      </c>
      <c r="AD435" s="19">
        <v>128.9</v>
      </c>
      <c r="AE435" s="19">
        <v>136.6</v>
      </c>
      <c r="AF435" s="19">
        <v>151.5</v>
      </c>
      <c r="AG435" s="19">
        <v>210.3</v>
      </c>
      <c r="AH435" s="19">
        <v>164.4</v>
      </c>
      <c r="AI435" s="33">
        <v>114.1</v>
      </c>
      <c r="AJ435" s="19">
        <v>108.8</v>
      </c>
      <c r="AK435" s="19">
        <v>134.30000000000001</v>
      </c>
    </row>
    <row r="436" spans="27:37" x14ac:dyDescent="0.25">
      <c r="AA436" s="19">
        <v>2020</v>
      </c>
      <c r="AB436" s="19">
        <v>3</v>
      </c>
      <c r="AC436" s="19">
        <v>545.9</v>
      </c>
      <c r="AD436" s="19">
        <v>478</v>
      </c>
      <c r="AE436" s="19">
        <v>466.3</v>
      </c>
      <c r="AF436" s="19">
        <v>495.8</v>
      </c>
      <c r="AG436" s="19">
        <v>601.1</v>
      </c>
      <c r="AH436" s="19">
        <v>547.79999999999995</v>
      </c>
      <c r="AI436" s="33">
        <v>423.7</v>
      </c>
      <c r="AJ436" s="19">
        <v>396.4</v>
      </c>
      <c r="AK436" s="19">
        <v>402.1</v>
      </c>
    </row>
    <row r="437" spans="27:37" x14ac:dyDescent="0.25">
      <c r="AA437" s="19">
        <v>2020</v>
      </c>
      <c r="AB437" s="19">
        <v>4</v>
      </c>
      <c r="AC437" s="19">
        <v>134.69999999999999</v>
      </c>
      <c r="AD437" s="19">
        <v>95.76</v>
      </c>
      <c r="AE437" s="19">
        <v>111.4</v>
      </c>
      <c r="AF437" s="19">
        <v>106.1</v>
      </c>
      <c r="AG437" s="19">
        <v>211.2</v>
      </c>
      <c r="AH437" s="19">
        <v>134.9</v>
      </c>
      <c r="AI437" s="33">
        <v>85.94</v>
      </c>
      <c r="AJ437" s="19">
        <v>72.34</v>
      </c>
      <c r="AK437" s="19">
        <v>125.8</v>
      </c>
    </row>
    <row r="438" spans="27:37" x14ac:dyDescent="0.25">
      <c r="AA438" s="19">
        <v>2020</v>
      </c>
      <c r="AB438" s="19">
        <v>5</v>
      </c>
      <c r="AC438" s="19">
        <v>353.9</v>
      </c>
      <c r="AD438" s="19">
        <v>237.6</v>
      </c>
      <c r="AE438" s="19">
        <v>289.2</v>
      </c>
      <c r="AF438" s="19">
        <v>289.8</v>
      </c>
      <c r="AG438" s="19">
        <v>396.7</v>
      </c>
      <c r="AH438" s="19">
        <v>353.9</v>
      </c>
      <c r="AI438" s="33">
        <v>214.2</v>
      </c>
      <c r="AJ438" s="19">
        <v>188.4</v>
      </c>
      <c r="AK438" s="19">
        <v>213.9</v>
      </c>
    </row>
    <row r="439" spans="27:37" x14ac:dyDescent="0.25">
      <c r="AA439" s="19">
        <v>2020</v>
      </c>
      <c r="AB439" s="19">
        <v>6</v>
      </c>
      <c r="AC439" s="19">
        <v>161.6</v>
      </c>
      <c r="AD439" s="19">
        <v>111.2</v>
      </c>
      <c r="AE439" s="19">
        <v>134.80000000000001</v>
      </c>
      <c r="AF439" s="19">
        <v>128.69999999999999</v>
      </c>
      <c r="AG439" s="19">
        <v>254.2</v>
      </c>
      <c r="AH439" s="19">
        <v>164.2</v>
      </c>
      <c r="AI439" s="33">
        <v>99.51</v>
      </c>
      <c r="AJ439" s="19">
        <v>83.4</v>
      </c>
      <c r="AK439" s="19">
        <v>127.7</v>
      </c>
    </row>
    <row r="440" spans="27:37" x14ac:dyDescent="0.25">
      <c r="AA440" s="19">
        <v>2020</v>
      </c>
      <c r="AB440" s="19">
        <v>7</v>
      </c>
      <c r="AC440" s="19">
        <v>110.8</v>
      </c>
      <c r="AD440" s="19">
        <v>81.599999999999994</v>
      </c>
      <c r="AE440" s="19">
        <v>91.42</v>
      </c>
      <c r="AF440" s="19">
        <v>84.68</v>
      </c>
      <c r="AG440" s="19">
        <v>197.5</v>
      </c>
      <c r="AH440" s="19">
        <v>112.9</v>
      </c>
      <c r="AI440" s="33">
        <v>72.7</v>
      </c>
      <c r="AJ440" s="19">
        <v>59.03</v>
      </c>
      <c r="AK440" s="19">
        <v>100.3</v>
      </c>
    </row>
    <row r="441" spans="27:37" x14ac:dyDescent="0.25">
      <c r="AA441" s="19">
        <v>2020</v>
      </c>
      <c r="AB441" s="19">
        <v>8</v>
      </c>
      <c r="AC441" s="19">
        <v>45.62</v>
      </c>
      <c r="AD441" s="19">
        <v>35.42</v>
      </c>
      <c r="AE441" s="19">
        <v>38.380000000000003</v>
      </c>
      <c r="AF441" s="19">
        <v>36.840000000000003</v>
      </c>
      <c r="AG441" s="19">
        <v>71.92</v>
      </c>
      <c r="AH441" s="19">
        <v>46.23</v>
      </c>
      <c r="AI441" s="33">
        <v>32.4</v>
      </c>
      <c r="AJ441" s="19">
        <v>28.58</v>
      </c>
      <c r="AK441" s="19">
        <v>41.32</v>
      </c>
    </row>
    <row r="442" spans="27:37" x14ac:dyDescent="0.25">
      <c r="AA442" s="19">
        <v>2020</v>
      </c>
      <c r="AB442" s="19">
        <v>9</v>
      </c>
      <c r="AC442" s="19">
        <v>26.84</v>
      </c>
      <c r="AD442" s="19">
        <v>19.420000000000002</v>
      </c>
      <c r="AE442" s="19">
        <v>22.42</v>
      </c>
      <c r="AF442" s="19">
        <v>20.190000000000001</v>
      </c>
      <c r="AG442" s="19">
        <v>44.2</v>
      </c>
      <c r="AH442" s="19">
        <v>27.38</v>
      </c>
      <c r="AI442" s="33">
        <v>17.63</v>
      </c>
      <c r="AJ442" s="19">
        <v>14.75</v>
      </c>
      <c r="AK442" s="19">
        <v>23.98</v>
      </c>
    </row>
    <row r="443" spans="27:37" x14ac:dyDescent="0.25">
      <c r="AA443" s="19">
        <v>2020</v>
      </c>
      <c r="AB443" s="19">
        <v>10</v>
      </c>
      <c r="AC443" s="19">
        <v>99.21</v>
      </c>
      <c r="AD443" s="19">
        <v>77.41</v>
      </c>
      <c r="AE443" s="19">
        <v>79.650000000000006</v>
      </c>
      <c r="AF443" s="19">
        <v>78.5</v>
      </c>
      <c r="AG443" s="19">
        <v>108.1</v>
      </c>
      <c r="AH443" s="19">
        <v>99.98</v>
      </c>
      <c r="AI443" s="33">
        <v>66.790000000000006</v>
      </c>
      <c r="AJ443" s="19">
        <v>55.04</v>
      </c>
      <c r="AK443" s="19">
        <v>56.2</v>
      </c>
    </row>
    <row r="444" spans="27:37" x14ac:dyDescent="0.25">
      <c r="AA444" s="19">
        <v>2020</v>
      </c>
      <c r="AB444" s="19">
        <v>11</v>
      </c>
      <c r="AC444" s="19">
        <v>131</v>
      </c>
      <c r="AD444" s="19">
        <v>110.8</v>
      </c>
      <c r="AE444" s="19">
        <v>106.2</v>
      </c>
      <c r="AF444" s="19">
        <v>109.7</v>
      </c>
      <c r="AG444" s="19">
        <v>144.19999999999999</v>
      </c>
      <c r="AH444" s="19">
        <v>131.80000000000001</v>
      </c>
      <c r="AI444" s="33">
        <v>94.72</v>
      </c>
      <c r="AJ444" s="19">
        <v>82.36</v>
      </c>
      <c r="AK444" s="19">
        <v>81.33</v>
      </c>
    </row>
    <row r="445" spans="27:37" x14ac:dyDescent="0.25">
      <c r="AA445" s="19">
        <v>2020</v>
      </c>
      <c r="AB445" s="19">
        <v>12</v>
      </c>
      <c r="AC445" s="19">
        <v>123.1</v>
      </c>
      <c r="AD445" s="19">
        <v>104</v>
      </c>
      <c r="AE445" s="19">
        <v>103.4</v>
      </c>
      <c r="AF445" s="19">
        <v>109.9</v>
      </c>
      <c r="AG445" s="19">
        <v>137.5</v>
      </c>
      <c r="AH445" s="19">
        <v>123.7</v>
      </c>
      <c r="AI445" s="33">
        <v>90.95</v>
      </c>
      <c r="AJ445" s="19">
        <v>84.34</v>
      </c>
      <c r="AK445" s="19">
        <v>85.71</v>
      </c>
    </row>
  </sheetData>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A5B7-06EC-475D-AD36-65F13C40DA58}">
  <dimension ref="A1:AA47"/>
  <sheetViews>
    <sheetView workbookViewId="0">
      <pane ySplit="1" topLeftCell="A2" activePane="bottomLeft" state="frozen"/>
      <selection activeCell="B1" sqref="B1"/>
      <selection pane="bottomLeft"/>
    </sheetView>
  </sheetViews>
  <sheetFormatPr defaultRowHeight="15" x14ac:dyDescent="0.25"/>
  <cols>
    <col min="1" max="1" width="28.7109375" bestFit="1" customWidth="1"/>
    <col min="2" max="4" width="12" bestFit="1" customWidth="1"/>
    <col min="5" max="5" width="12" customWidth="1"/>
    <col min="6" max="8" width="12" bestFit="1" customWidth="1"/>
    <col min="9" max="9" width="19.28515625" bestFit="1" customWidth="1"/>
    <col min="10" max="10" width="12" bestFit="1" customWidth="1"/>
    <col min="26" max="26" width="19.28515625" bestFit="1" customWidth="1"/>
    <col min="27" max="27" width="27.7109375" bestFit="1" customWidth="1"/>
  </cols>
  <sheetData>
    <row r="1" spans="1:10" x14ac:dyDescent="0.25">
      <c r="A1" t="s">
        <v>0</v>
      </c>
      <c r="B1" t="s">
        <v>11</v>
      </c>
      <c r="C1" t="s">
        <v>1</v>
      </c>
      <c r="D1" t="s">
        <v>2</v>
      </c>
      <c r="E1" t="s">
        <v>41</v>
      </c>
      <c r="F1" t="s">
        <v>3</v>
      </c>
      <c r="G1" t="s">
        <v>4</v>
      </c>
      <c r="H1" t="s">
        <v>62</v>
      </c>
      <c r="I1" t="s">
        <v>45</v>
      </c>
      <c r="J1" t="s">
        <v>10</v>
      </c>
    </row>
    <row r="2" spans="1:10" x14ac:dyDescent="0.25">
      <c r="A2">
        <v>1984</v>
      </c>
      <c r="B2" s="2">
        <v>14010</v>
      </c>
      <c r="C2" s="2">
        <v>9039</v>
      </c>
      <c r="D2" s="2">
        <v>10810</v>
      </c>
      <c r="E2" s="22">
        <v>11820</v>
      </c>
      <c r="F2" s="2">
        <v>13340</v>
      </c>
      <c r="G2" s="2">
        <v>13980</v>
      </c>
      <c r="H2" s="34">
        <v>7742</v>
      </c>
      <c r="I2" s="22">
        <v>7065</v>
      </c>
      <c r="J2" s="22">
        <v>6810</v>
      </c>
    </row>
    <row r="3" spans="1:10" x14ac:dyDescent="0.25">
      <c r="A3">
        <v>1985</v>
      </c>
      <c r="B3" s="2">
        <v>12020</v>
      </c>
      <c r="C3" s="2">
        <v>8093</v>
      </c>
      <c r="D3" s="2">
        <v>9334</v>
      </c>
      <c r="E3" s="22">
        <v>9793</v>
      </c>
      <c r="F3" s="2">
        <v>11710</v>
      </c>
      <c r="G3" s="2">
        <v>12010</v>
      </c>
      <c r="H3" s="34">
        <v>6803</v>
      </c>
      <c r="I3" s="22">
        <v>5930</v>
      </c>
      <c r="J3" s="22">
        <v>5781</v>
      </c>
    </row>
    <row r="4" spans="1:10" x14ac:dyDescent="0.25">
      <c r="A4">
        <v>1986</v>
      </c>
      <c r="B4" s="2">
        <v>17280</v>
      </c>
      <c r="C4" s="2">
        <v>11290</v>
      </c>
      <c r="D4" s="2">
        <v>13340</v>
      </c>
      <c r="E4" s="22">
        <v>14220</v>
      </c>
      <c r="F4" s="2">
        <v>17010</v>
      </c>
      <c r="G4" s="2">
        <v>17270</v>
      </c>
      <c r="H4" s="34">
        <v>9673</v>
      </c>
      <c r="I4" s="22">
        <v>8518</v>
      </c>
      <c r="J4" s="22">
        <v>8387</v>
      </c>
    </row>
    <row r="5" spans="1:10" x14ac:dyDescent="0.25">
      <c r="A5">
        <v>1987</v>
      </c>
      <c r="B5" s="2">
        <v>9638</v>
      </c>
      <c r="C5" s="2">
        <v>6727</v>
      </c>
      <c r="D5" s="2">
        <v>7483</v>
      </c>
      <c r="E5" s="22">
        <v>7781</v>
      </c>
      <c r="F5" s="2">
        <v>9219</v>
      </c>
      <c r="G5" s="2">
        <v>9616</v>
      </c>
      <c r="H5" s="34">
        <v>5691</v>
      </c>
      <c r="I5" s="22">
        <v>4943</v>
      </c>
      <c r="J5" s="22">
        <v>4678</v>
      </c>
    </row>
    <row r="6" spans="1:10" x14ac:dyDescent="0.25">
      <c r="A6">
        <v>1988</v>
      </c>
      <c r="B6" s="2">
        <v>6975</v>
      </c>
      <c r="C6" s="2">
        <v>5066</v>
      </c>
      <c r="D6" s="2">
        <v>5292</v>
      </c>
      <c r="E6" s="22">
        <v>5964</v>
      </c>
      <c r="F6" s="2">
        <v>6562</v>
      </c>
      <c r="G6" s="2">
        <v>6956</v>
      </c>
      <c r="H6" s="34">
        <v>4160</v>
      </c>
      <c r="I6" s="22">
        <v>3754</v>
      </c>
      <c r="J6" s="22">
        <v>3452</v>
      </c>
    </row>
    <row r="7" spans="1:10" x14ac:dyDescent="0.25">
      <c r="A7">
        <v>1989</v>
      </c>
      <c r="B7" s="2">
        <v>13100</v>
      </c>
      <c r="C7" s="2">
        <v>8697</v>
      </c>
      <c r="D7" s="2">
        <v>10100</v>
      </c>
      <c r="E7" s="22">
        <v>10750</v>
      </c>
      <c r="F7" s="2">
        <v>12420</v>
      </c>
      <c r="G7" s="2">
        <v>13070</v>
      </c>
      <c r="H7" s="34">
        <v>7329</v>
      </c>
      <c r="I7" s="22">
        <v>6490</v>
      </c>
      <c r="J7" s="22">
        <v>6171</v>
      </c>
    </row>
    <row r="8" spans="1:10" x14ac:dyDescent="0.25">
      <c r="A8">
        <v>1990</v>
      </c>
      <c r="B8" s="2">
        <v>24150</v>
      </c>
      <c r="C8" s="2">
        <v>16700</v>
      </c>
      <c r="D8" s="2">
        <v>18690</v>
      </c>
      <c r="E8" s="22">
        <v>20100</v>
      </c>
      <c r="F8" s="2">
        <v>23130</v>
      </c>
      <c r="G8" s="2">
        <v>24120</v>
      </c>
      <c r="H8" s="34">
        <v>14250</v>
      </c>
      <c r="I8" s="22">
        <v>12640</v>
      </c>
      <c r="J8" s="22">
        <v>11890</v>
      </c>
    </row>
    <row r="9" spans="1:10" x14ac:dyDescent="0.25">
      <c r="A9">
        <v>1991</v>
      </c>
      <c r="B9" s="2">
        <v>7131</v>
      </c>
      <c r="C9" s="2">
        <v>4880</v>
      </c>
      <c r="D9" s="2">
        <v>5572</v>
      </c>
      <c r="E9" s="22">
        <v>5904</v>
      </c>
      <c r="F9" s="2">
        <v>7473</v>
      </c>
      <c r="G9" s="2">
        <v>7137</v>
      </c>
      <c r="H9" s="34">
        <v>4134</v>
      </c>
      <c r="I9" s="22">
        <v>3717</v>
      </c>
      <c r="J9" s="22">
        <v>4168</v>
      </c>
    </row>
    <row r="10" spans="1:10" x14ac:dyDescent="0.25">
      <c r="A10">
        <v>1992</v>
      </c>
      <c r="B10" s="2">
        <v>18430</v>
      </c>
      <c r="C10" s="2">
        <v>12740</v>
      </c>
      <c r="D10" s="2">
        <v>14200</v>
      </c>
      <c r="E10" s="22">
        <v>15100</v>
      </c>
      <c r="F10" s="2">
        <v>17690</v>
      </c>
      <c r="G10" s="2">
        <v>18400</v>
      </c>
      <c r="H10" s="34">
        <v>10730</v>
      </c>
      <c r="I10" s="22">
        <v>9420</v>
      </c>
      <c r="J10" s="22">
        <v>8922</v>
      </c>
    </row>
    <row r="11" spans="1:10" x14ac:dyDescent="0.25">
      <c r="A11">
        <v>1993</v>
      </c>
      <c r="B11" s="2">
        <v>16300</v>
      </c>
      <c r="C11" s="2">
        <v>11960</v>
      </c>
      <c r="D11" s="2">
        <v>12760</v>
      </c>
      <c r="E11" s="22">
        <v>13820</v>
      </c>
      <c r="F11" s="2">
        <v>16090</v>
      </c>
      <c r="G11" s="2">
        <v>16280</v>
      </c>
      <c r="H11" s="34">
        <v>9958</v>
      </c>
      <c r="I11" s="22">
        <v>8925</v>
      </c>
      <c r="J11" s="22">
        <v>8885</v>
      </c>
    </row>
    <row r="12" spans="1:10" x14ac:dyDescent="0.25">
      <c r="A12">
        <v>1994</v>
      </c>
      <c r="B12" s="2">
        <v>10240</v>
      </c>
      <c r="C12" s="2">
        <v>7014</v>
      </c>
      <c r="D12" s="2">
        <v>7889</v>
      </c>
      <c r="E12" s="22">
        <v>8604</v>
      </c>
      <c r="F12" s="2">
        <v>9888</v>
      </c>
      <c r="G12" s="2">
        <v>10220</v>
      </c>
      <c r="H12" s="34">
        <v>5950</v>
      </c>
      <c r="I12" s="22">
        <v>5333</v>
      </c>
      <c r="J12" s="22">
        <v>5116</v>
      </c>
    </row>
    <row r="13" spans="1:10" x14ac:dyDescent="0.25">
      <c r="A13">
        <v>1995</v>
      </c>
      <c r="B13" s="2">
        <v>14540</v>
      </c>
      <c r="C13" s="2">
        <v>9875</v>
      </c>
      <c r="D13" s="2">
        <v>11270</v>
      </c>
      <c r="E13" s="22">
        <v>11950</v>
      </c>
      <c r="F13" s="2">
        <v>14020</v>
      </c>
      <c r="G13" s="2">
        <v>14510</v>
      </c>
      <c r="H13" s="34">
        <v>8327</v>
      </c>
      <c r="I13" s="22">
        <v>7335</v>
      </c>
      <c r="J13" s="22">
        <v>7100</v>
      </c>
    </row>
    <row r="14" spans="1:10" x14ac:dyDescent="0.25">
      <c r="A14">
        <v>1996</v>
      </c>
      <c r="B14" s="2">
        <v>18420</v>
      </c>
      <c r="C14" s="2">
        <v>12840</v>
      </c>
      <c r="D14" s="2">
        <v>14150</v>
      </c>
      <c r="E14" s="22">
        <v>15470</v>
      </c>
      <c r="F14" s="2">
        <v>17920</v>
      </c>
      <c r="G14" s="2">
        <v>18390</v>
      </c>
      <c r="H14" s="34">
        <v>10800</v>
      </c>
      <c r="I14" s="22">
        <v>9740</v>
      </c>
      <c r="J14" s="22">
        <v>9375</v>
      </c>
    </row>
    <row r="15" spans="1:10" x14ac:dyDescent="0.25">
      <c r="A15">
        <v>1997</v>
      </c>
      <c r="B15" s="2">
        <v>21790</v>
      </c>
      <c r="C15" s="2">
        <v>14260</v>
      </c>
      <c r="D15" s="2">
        <v>17360</v>
      </c>
      <c r="E15" s="22">
        <v>18500</v>
      </c>
      <c r="F15" s="2">
        <v>20960</v>
      </c>
      <c r="G15" s="2">
        <v>21770</v>
      </c>
      <c r="H15" s="34">
        <v>12360</v>
      </c>
      <c r="I15" s="22">
        <v>11270</v>
      </c>
      <c r="J15" s="22">
        <v>10920</v>
      </c>
    </row>
    <row r="16" spans="1:10" x14ac:dyDescent="0.25">
      <c r="A16">
        <v>1998</v>
      </c>
      <c r="B16" s="2">
        <v>15410</v>
      </c>
      <c r="C16" s="2">
        <v>10200</v>
      </c>
      <c r="D16" s="2">
        <v>11930</v>
      </c>
      <c r="E16" s="22">
        <v>12490</v>
      </c>
      <c r="F16" s="2">
        <v>15110</v>
      </c>
      <c r="G16" s="2">
        <v>15390</v>
      </c>
      <c r="H16" s="34">
        <v>8690</v>
      </c>
      <c r="I16" s="22">
        <v>7643</v>
      </c>
      <c r="J16" s="22">
        <v>7444</v>
      </c>
    </row>
    <row r="17" spans="1:27" x14ac:dyDescent="0.25">
      <c r="A17">
        <v>1999</v>
      </c>
      <c r="B17" s="2">
        <v>9836</v>
      </c>
      <c r="C17" s="2">
        <v>6784</v>
      </c>
      <c r="D17" s="2">
        <v>7563</v>
      </c>
      <c r="E17" s="22">
        <v>8385</v>
      </c>
      <c r="F17" s="2">
        <v>9765</v>
      </c>
      <c r="G17" s="2">
        <v>9836</v>
      </c>
      <c r="H17" s="34">
        <v>5597</v>
      </c>
      <c r="I17" s="22">
        <v>5112</v>
      </c>
      <c r="J17" s="22">
        <v>5143</v>
      </c>
    </row>
    <row r="18" spans="1:27" x14ac:dyDescent="0.25">
      <c r="A18">
        <v>2000</v>
      </c>
      <c r="B18" s="2">
        <v>19410</v>
      </c>
      <c r="C18" s="2">
        <v>14250</v>
      </c>
      <c r="D18" s="2">
        <v>15130</v>
      </c>
      <c r="E18" s="22">
        <v>16380</v>
      </c>
      <c r="F18" s="2">
        <v>18690</v>
      </c>
      <c r="G18" s="2">
        <v>19370</v>
      </c>
      <c r="H18" s="34">
        <v>12100</v>
      </c>
      <c r="I18" s="22">
        <v>10870</v>
      </c>
      <c r="J18" s="22">
        <v>10280</v>
      </c>
    </row>
    <row r="19" spans="1:27" x14ac:dyDescent="0.25">
      <c r="A19">
        <v>2001</v>
      </c>
      <c r="B19" s="2">
        <v>7782</v>
      </c>
      <c r="C19" s="2">
        <v>5372</v>
      </c>
      <c r="D19" s="2">
        <v>6044</v>
      </c>
      <c r="E19" s="22">
        <v>6259</v>
      </c>
      <c r="F19" s="2">
        <v>7726</v>
      </c>
      <c r="G19" s="2">
        <v>7784</v>
      </c>
      <c r="H19" s="34">
        <v>4478</v>
      </c>
      <c r="I19" s="22">
        <v>3812</v>
      </c>
      <c r="J19" s="22">
        <v>3916</v>
      </c>
    </row>
    <row r="20" spans="1:27" x14ac:dyDescent="0.25">
      <c r="A20">
        <v>2002</v>
      </c>
      <c r="B20" s="2">
        <v>16820</v>
      </c>
      <c r="C20" s="2">
        <v>10830</v>
      </c>
      <c r="D20" s="2">
        <v>12930</v>
      </c>
      <c r="E20" s="22">
        <v>13640</v>
      </c>
      <c r="F20" s="2">
        <v>15850</v>
      </c>
      <c r="G20" s="2">
        <v>16770</v>
      </c>
      <c r="H20" s="34">
        <v>9257</v>
      </c>
      <c r="I20" s="22">
        <v>8066</v>
      </c>
      <c r="J20" s="22">
        <v>7518</v>
      </c>
    </row>
    <row r="21" spans="1:27" x14ac:dyDescent="0.25">
      <c r="A21">
        <v>2003</v>
      </c>
      <c r="B21" s="2">
        <v>18560</v>
      </c>
      <c r="C21" s="2">
        <v>13060</v>
      </c>
      <c r="D21" s="2">
        <v>14340</v>
      </c>
      <c r="E21" s="22">
        <v>15570</v>
      </c>
      <c r="F21" s="2">
        <v>18100</v>
      </c>
      <c r="G21" s="2">
        <v>18540</v>
      </c>
      <c r="H21" s="34">
        <v>10980</v>
      </c>
      <c r="I21" s="22">
        <v>9766</v>
      </c>
      <c r="J21" s="22">
        <v>9525</v>
      </c>
    </row>
    <row r="22" spans="1:27" x14ac:dyDescent="0.25">
      <c r="A22">
        <v>2004</v>
      </c>
      <c r="B22" s="2">
        <v>16810</v>
      </c>
      <c r="C22" s="2">
        <v>10750</v>
      </c>
      <c r="D22" s="2">
        <v>13000</v>
      </c>
      <c r="E22" s="22">
        <v>13760</v>
      </c>
      <c r="F22" s="2">
        <v>16220</v>
      </c>
      <c r="G22" s="2">
        <v>16790</v>
      </c>
      <c r="H22" s="34">
        <v>9218</v>
      </c>
      <c r="I22" s="22">
        <v>8118</v>
      </c>
      <c r="J22" s="22">
        <v>7799</v>
      </c>
    </row>
    <row r="23" spans="1:27" x14ac:dyDescent="0.25">
      <c r="A23">
        <v>2005</v>
      </c>
      <c r="B23" s="2">
        <v>20310</v>
      </c>
      <c r="C23" s="2">
        <v>15000</v>
      </c>
      <c r="D23" s="2">
        <v>15750</v>
      </c>
      <c r="E23" s="22">
        <v>17410</v>
      </c>
      <c r="F23" s="2">
        <v>19920</v>
      </c>
      <c r="G23" s="2">
        <v>20300</v>
      </c>
      <c r="H23" s="34">
        <v>12570</v>
      </c>
      <c r="I23" s="22">
        <v>11360</v>
      </c>
      <c r="J23" s="22">
        <v>11050</v>
      </c>
    </row>
    <row r="24" spans="1:27" x14ac:dyDescent="0.25">
      <c r="A24">
        <v>2006</v>
      </c>
      <c r="B24" s="2">
        <v>19630</v>
      </c>
      <c r="C24" s="2">
        <v>13290</v>
      </c>
      <c r="D24" s="2">
        <v>15260</v>
      </c>
      <c r="E24" s="22">
        <v>16170</v>
      </c>
      <c r="F24" s="2">
        <v>19220</v>
      </c>
      <c r="G24" s="2">
        <v>19610</v>
      </c>
      <c r="H24" s="34">
        <v>11300</v>
      </c>
      <c r="I24" s="22">
        <v>9975</v>
      </c>
      <c r="J24" s="22">
        <v>9786</v>
      </c>
    </row>
    <row r="25" spans="1:27" x14ac:dyDescent="0.25">
      <c r="A25">
        <v>2007</v>
      </c>
      <c r="B25" s="2">
        <v>24910</v>
      </c>
      <c r="C25" s="2">
        <v>18820</v>
      </c>
      <c r="D25" s="2">
        <v>19610</v>
      </c>
      <c r="E25" s="22">
        <v>21350</v>
      </c>
      <c r="F25" s="2">
        <v>24300</v>
      </c>
      <c r="G25" s="2">
        <v>24880</v>
      </c>
      <c r="H25" s="34">
        <v>15860</v>
      </c>
      <c r="I25" s="22">
        <v>14370</v>
      </c>
      <c r="J25" s="22">
        <v>14010</v>
      </c>
    </row>
    <row r="26" spans="1:27" x14ac:dyDescent="0.25">
      <c r="A26">
        <v>2008</v>
      </c>
      <c r="B26" s="2">
        <v>26340</v>
      </c>
      <c r="C26" s="2">
        <v>19250</v>
      </c>
      <c r="D26" s="2">
        <v>20470</v>
      </c>
      <c r="E26" s="22">
        <v>22720</v>
      </c>
      <c r="F26" s="2">
        <v>25890</v>
      </c>
      <c r="G26" s="2">
        <v>26330</v>
      </c>
      <c r="H26" s="34">
        <v>16210</v>
      </c>
      <c r="I26" s="22">
        <v>14820</v>
      </c>
      <c r="J26" s="22">
        <v>14530</v>
      </c>
    </row>
    <row r="27" spans="1:27" x14ac:dyDescent="0.25">
      <c r="A27">
        <v>2009</v>
      </c>
      <c r="B27" s="2">
        <v>10230</v>
      </c>
      <c r="C27" s="2">
        <v>7538</v>
      </c>
      <c r="D27" s="2">
        <v>7964</v>
      </c>
      <c r="E27" s="22">
        <v>8636</v>
      </c>
      <c r="F27" s="2">
        <v>10250</v>
      </c>
      <c r="G27" s="2">
        <v>10220</v>
      </c>
      <c r="H27" s="34">
        <v>6278</v>
      </c>
      <c r="I27" s="22">
        <v>5628</v>
      </c>
      <c r="J27" s="22">
        <v>5793</v>
      </c>
      <c r="Z27" s="25" t="s">
        <v>12</v>
      </c>
      <c r="AA27" s="26" t="s">
        <v>19</v>
      </c>
    </row>
    <row r="28" spans="1:27" x14ac:dyDescent="0.25">
      <c r="A28">
        <v>2010</v>
      </c>
      <c r="B28" s="2">
        <v>12340</v>
      </c>
      <c r="C28" s="2">
        <v>7708</v>
      </c>
      <c r="D28" s="2">
        <v>9366</v>
      </c>
      <c r="E28" s="22">
        <v>10060</v>
      </c>
      <c r="F28" s="2">
        <v>11850</v>
      </c>
      <c r="G28" s="2">
        <v>12310</v>
      </c>
      <c r="H28" s="34">
        <v>6598</v>
      </c>
      <c r="I28" s="22">
        <v>5732</v>
      </c>
      <c r="J28" s="22">
        <v>5507</v>
      </c>
      <c r="Z28" s="23" t="str">
        <f>B1</f>
        <v>Baseline</v>
      </c>
      <c r="AA28" s="24">
        <f>B40</f>
        <v>16827.35135135135</v>
      </c>
    </row>
    <row r="29" spans="1:27" x14ac:dyDescent="0.25">
      <c r="A29">
        <v>2011</v>
      </c>
      <c r="B29" s="2">
        <v>37420</v>
      </c>
      <c r="C29" s="2">
        <v>26960</v>
      </c>
      <c r="D29" s="2">
        <v>29980</v>
      </c>
      <c r="E29" s="22">
        <v>32000</v>
      </c>
      <c r="F29" s="2">
        <v>36580</v>
      </c>
      <c r="G29" s="2">
        <v>37400</v>
      </c>
      <c r="H29" s="34">
        <v>23390</v>
      </c>
      <c r="I29" s="22">
        <v>21230</v>
      </c>
      <c r="J29" s="22">
        <v>20540</v>
      </c>
      <c r="Z29" s="23" t="str">
        <f>C1</f>
        <v>GW</v>
      </c>
      <c r="AA29" s="24">
        <f>C40</f>
        <v>11726</v>
      </c>
    </row>
    <row r="30" spans="1:27" x14ac:dyDescent="0.25">
      <c r="A30">
        <v>2012</v>
      </c>
      <c r="B30" s="2">
        <v>10550</v>
      </c>
      <c r="C30" s="2">
        <v>7126</v>
      </c>
      <c r="D30" s="2">
        <v>8131</v>
      </c>
      <c r="E30" s="22">
        <v>8781</v>
      </c>
      <c r="F30" s="2">
        <v>10630</v>
      </c>
      <c r="G30" s="2">
        <v>10550</v>
      </c>
      <c r="H30" s="34">
        <v>6002</v>
      </c>
      <c r="I30" s="22">
        <v>5301</v>
      </c>
      <c r="J30" s="22">
        <v>5503</v>
      </c>
      <c r="Z30" s="23" t="str">
        <f>D1</f>
        <v>CBS</v>
      </c>
      <c r="AA30" s="24">
        <f>D40</f>
        <v>13096.216216216217</v>
      </c>
    </row>
    <row r="31" spans="1:27" x14ac:dyDescent="0.25">
      <c r="A31">
        <v>2013</v>
      </c>
      <c r="B31" s="2">
        <v>25960</v>
      </c>
      <c r="C31" s="2">
        <v>18560</v>
      </c>
      <c r="D31" s="2">
        <v>20460</v>
      </c>
      <c r="E31" s="22">
        <v>22370</v>
      </c>
      <c r="F31" s="2">
        <v>24890</v>
      </c>
      <c r="G31" s="2">
        <v>25930</v>
      </c>
      <c r="H31" s="34">
        <v>15740</v>
      </c>
      <c r="I31" s="22">
        <v>14360</v>
      </c>
      <c r="J31" s="22">
        <v>13550</v>
      </c>
      <c r="Z31" s="23" t="str">
        <f>E1</f>
        <v>WASCOB</v>
      </c>
      <c r="AA31" s="24">
        <f>E40</f>
        <v>14112.351351351352</v>
      </c>
    </row>
    <row r="32" spans="1:27" x14ac:dyDescent="0.25">
      <c r="A32">
        <v>2014</v>
      </c>
      <c r="B32" s="2">
        <v>17150</v>
      </c>
      <c r="C32" s="2">
        <v>12720</v>
      </c>
      <c r="D32" s="2">
        <v>13300</v>
      </c>
      <c r="E32" s="22">
        <v>14700</v>
      </c>
      <c r="F32" s="2">
        <v>17470</v>
      </c>
      <c r="G32" s="2">
        <v>17140</v>
      </c>
      <c r="H32" s="34">
        <v>10710</v>
      </c>
      <c r="I32" s="22">
        <v>9699</v>
      </c>
      <c r="J32" s="22">
        <v>9968</v>
      </c>
      <c r="Z32" s="23" t="str">
        <f>F1</f>
        <v>NRW</v>
      </c>
      <c r="AA32" s="24">
        <f>F40</f>
        <v>16383.594594594595</v>
      </c>
    </row>
    <row r="33" spans="1:27" x14ac:dyDescent="0.25">
      <c r="A33">
        <v>2015</v>
      </c>
      <c r="B33" s="2">
        <v>18080</v>
      </c>
      <c r="C33" s="2">
        <v>13030</v>
      </c>
      <c r="D33" s="2">
        <v>14100</v>
      </c>
      <c r="E33" s="22">
        <v>15320</v>
      </c>
      <c r="F33" s="2">
        <v>17140</v>
      </c>
      <c r="G33" s="2">
        <v>18040</v>
      </c>
      <c r="H33" s="34">
        <v>11080</v>
      </c>
      <c r="I33" s="22">
        <v>10040</v>
      </c>
      <c r="J33" s="22">
        <v>9516</v>
      </c>
      <c r="Z33" s="23" t="str">
        <f>G1</f>
        <v>FP</v>
      </c>
      <c r="AA33" s="24">
        <f>G40</f>
        <v>16807.54054054054</v>
      </c>
    </row>
    <row r="34" spans="1:27" x14ac:dyDescent="0.25">
      <c r="A34">
        <v>2016</v>
      </c>
      <c r="B34" s="2">
        <v>11630</v>
      </c>
      <c r="C34" s="2">
        <v>7645</v>
      </c>
      <c r="D34" s="2">
        <v>8942</v>
      </c>
      <c r="E34" s="22">
        <v>9540</v>
      </c>
      <c r="F34" s="2">
        <v>11490</v>
      </c>
      <c r="G34" s="2">
        <v>11610</v>
      </c>
      <c r="H34" s="34">
        <v>6478</v>
      </c>
      <c r="I34" s="22">
        <v>5692</v>
      </c>
      <c r="J34" s="22">
        <v>5738</v>
      </c>
      <c r="Z34" s="23" t="str">
        <f>I1</f>
        <v>GW + CBS + WASCOB</v>
      </c>
      <c r="AA34" s="24">
        <f>I40</f>
        <v>8894.4864864864867</v>
      </c>
    </row>
    <row r="35" spans="1:27" x14ac:dyDescent="0.25">
      <c r="A35">
        <v>2017</v>
      </c>
      <c r="B35" s="2">
        <v>24650</v>
      </c>
      <c r="C35" s="2">
        <v>17800</v>
      </c>
      <c r="D35" s="2">
        <v>19310</v>
      </c>
      <c r="E35" s="22">
        <v>20840</v>
      </c>
      <c r="F35" s="2">
        <v>23880</v>
      </c>
      <c r="G35" s="2">
        <v>24620</v>
      </c>
      <c r="H35" s="34">
        <v>15080</v>
      </c>
      <c r="I35" s="22">
        <v>13500</v>
      </c>
      <c r="J35" s="22">
        <v>12900</v>
      </c>
      <c r="Z35" s="23" t="str">
        <f>J1</f>
        <v>All ACPs</v>
      </c>
      <c r="AA35" s="24">
        <f>J40</f>
        <v>8653.864864864865</v>
      </c>
    </row>
    <row r="36" spans="1:27" x14ac:dyDescent="0.25">
      <c r="A36">
        <v>2018</v>
      </c>
      <c r="B36" s="2">
        <v>19920</v>
      </c>
      <c r="C36" s="2">
        <v>14070</v>
      </c>
      <c r="D36" s="2">
        <v>15430</v>
      </c>
      <c r="E36" s="22">
        <v>16860</v>
      </c>
      <c r="F36" s="2">
        <v>19720</v>
      </c>
      <c r="G36" s="2">
        <v>19910</v>
      </c>
      <c r="H36" s="34">
        <v>11830</v>
      </c>
      <c r="I36" s="22">
        <v>10620</v>
      </c>
      <c r="J36" s="22">
        <v>10580</v>
      </c>
    </row>
    <row r="37" spans="1:27" x14ac:dyDescent="0.25">
      <c r="A37">
        <v>2019</v>
      </c>
      <c r="B37" s="2">
        <v>20110</v>
      </c>
      <c r="C37" s="2">
        <v>14390</v>
      </c>
      <c r="D37" s="2">
        <v>15890</v>
      </c>
      <c r="E37" s="22">
        <v>17030</v>
      </c>
      <c r="F37" s="2">
        <v>19820</v>
      </c>
      <c r="G37" s="2">
        <v>20100</v>
      </c>
      <c r="H37" s="34">
        <v>12330</v>
      </c>
      <c r="I37" s="22">
        <v>11150</v>
      </c>
      <c r="J37" s="22">
        <v>11010</v>
      </c>
    </row>
    <row r="38" spans="1:27" x14ac:dyDescent="0.25">
      <c r="A38">
        <v>2020</v>
      </c>
      <c r="B38" s="2">
        <v>14730</v>
      </c>
      <c r="C38" s="2">
        <v>9528</v>
      </c>
      <c r="D38" s="2">
        <v>11410</v>
      </c>
      <c r="E38" s="22">
        <v>12110</v>
      </c>
      <c r="F38" s="2">
        <v>14250</v>
      </c>
      <c r="G38" s="2">
        <v>14720</v>
      </c>
      <c r="H38" s="34">
        <v>8139</v>
      </c>
      <c r="I38" s="22">
        <v>7152</v>
      </c>
      <c r="J38" s="22">
        <v>6932</v>
      </c>
    </row>
    <row r="40" spans="1:27" x14ac:dyDescent="0.25">
      <c r="A40" t="s">
        <v>7</v>
      </c>
      <c r="B40">
        <f>AVERAGE(B2:B39)</f>
        <v>16827.35135135135</v>
      </c>
      <c r="C40">
        <f>AVERAGE(C2:C39)</f>
        <v>11726</v>
      </c>
      <c r="D40">
        <f>AVERAGE(D2:D39)</f>
        <v>13096.216216216217</v>
      </c>
      <c r="E40">
        <f t="shared" ref="E40" si="0">AVERAGE(E2:E39)</f>
        <v>14112.351351351352</v>
      </c>
      <c r="F40">
        <f>AVERAGE(F2:F39)</f>
        <v>16383.594594594595</v>
      </c>
      <c r="G40">
        <f>AVERAGE(G2:G39)</f>
        <v>16807.54054054054</v>
      </c>
      <c r="H40">
        <f>AVERAGE(H2:H38)</f>
        <v>9941.135135135135</v>
      </c>
      <c r="I40">
        <f>AVERAGE(I2:I38)</f>
        <v>8894.4864864864867</v>
      </c>
      <c r="J40">
        <f>AVERAGE(J2:J38)</f>
        <v>8653.864864864865</v>
      </c>
    </row>
    <row r="41" spans="1:27" x14ac:dyDescent="0.25">
      <c r="A41" t="s">
        <v>8</v>
      </c>
      <c r="B41">
        <f t="shared" ref="B41:H41" si="1">B40/9214</f>
        <v>1.8262808065282559</v>
      </c>
      <c r="C41">
        <f t="shared" si="1"/>
        <v>1.2726286086390275</v>
      </c>
      <c r="D41">
        <f t="shared" si="1"/>
        <v>1.421338855677905</v>
      </c>
      <c r="E41">
        <f t="shared" si="1"/>
        <v>1.5316205069840843</v>
      </c>
      <c r="F41">
        <f t="shared" si="1"/>
        <v>1.7781196651394178</v>
      </c>
      <c r="G41">
        <f t="shared" si="1"/>
        <v>1.8241307293836053</v>
      </c>
      <c r="H41">
        <f t="shared" si="1"/>
        <v>1.0789163376530426</v>
      </c>
      <c r="I41">
        <f t="shared" ref="I41:J41" si="2">I40/9214</f>
        <v>0.96532303955789955</v>
      </c>
      <c r="J41">
        <f t="shared" si="2"/>
        <v>0.93920825535759334</v>
      </c>
    </row>
    <row r="42" spans="1:27" x14ac:dyDescent="0.25">
      <c r="A42" t="s">
        <v>6</v>
      </c>
      <c r="B42" s="4">
        <v>0</v>
      </c>
      <c r="C42">
        <f>B40-C40</f>
        <v>5101.3513513513499</v>
      </c>
      <c r="D42">
        <f>B40-D40</f>
        <v>3731.1351351351332</v>
      </c>
      <c r="E42">
        <f>B40-E40</f>
        <v>2714.9999999999982</v>
      </c>
      <c r="F42">
        <f>B40-F40</f>
        <v>443.75675675675484</v>
      </c>
      <c r="G42">
        <f>B40-G40</f>
        <v>19.810810810809926</v>
      </c>
      <c r="H42">
        <f>B40-H40</f>
        <v>6886.2162162162149</v>
      </c>
      <c r="I42">
        <f>B40-I40</f>
        <v>7932.8648648648632</v>
      </c>
      <c r="J42">
        <f>B40-J40</f>
        <v>8173.4864864864849</v>
      </c>
    </row>
    <row r="43" spans="1:27" x14ac:dyDescent="0.25">
      <c r="A43" t="s">
        <v>9</v>
      </c>
      <c r="B43">
        <v>0</v>
      </c>
      <c r="C43">
        <f t="shared" ref="C43:I43" si="3">C42/9214</f>
        <v>0.55365219788922837</v>
      </c>
      <c r="D43">
        <f t="shared" si="3"/>
        <v>0.4049419508503509</v>
      </c>
      <c r="E43">
        <f t="shared" si="3"/>
        <v>0.29466029954417172</v>
      </c>
      <c r="F43">
        <f t="shared" si="3"/>
        <v>4.8161141388838161E-2</v>
      </c>
      <c r="G43">
        <f t="shared" si="3"/>
        <v>2.1500771446505236E-3</v>
      </c>
      <c r="H43">
        <f t="shared" si="3"/>
        <v>0.74736446887521324</v>
      </c>
      <c r="I43">
        <f t="shared" si="3"/>
        <v>0.86095776697035631</v>
      </c>
      <c r="J43">
        <f t="shared" ref="J43" si="4">J42/9214</f>
        <v>0.88707255117066253</v>
      </c>
    </row>
    <row r="44" spans="1:27" x14ac:dyDescent="0.25">
      <c r="A44" t="s">
        <v>5</v>
      </c>
      <c r="B44" s="5">
        <v>0</v>
      </c>
      <c r="C44" s="6">
        <f>C42/B40</f>
        <v>0.3031583072603804</v>
      </c>
      <c r="D44" s="6">
        <f>D42/B40</f>
        <v>0.22173038746442397</v>
      </c>
      <c r="E44" s="6">
        <f>E42/B40</f>
        <v>0.16134446493161061</v>
      </c>
      <c r="F44" s="6">
        <f>F42/B40</f>
        <v>2.6371158924016772E-2</v>
      </c>
      <c r="G44" s="6">
        <f>G42/B40</f>
        <v>1.1772982210429084E-3</v>
      </c>
      <c r="H44" s="6">
        <f>H42/B40</f>
        <v>0.40922757672515142</v>
      </c>
      <c r="I44" s="6">
        <f>I42/B40</f>
        <v>0.47142682762298183</v>
      </c>
      <c r="J44" s="6">
        <f>J42/B40</f>
        <v>0.48572626290530857</v>
      </c>
    </row>
    <row r="45" spans="1:27" x14ac:dyDescent="0.25">
      <c r="E45" s="6"/>
    </row>
    <row r="46" spans="1:27" x14ac:dyDescent="0.25">
      <c r="E46" s="6"/>
    </row>
    <row r="47" spans="1:27" x14ac:dyDescent="0.25">
      <c r="E47" s="6"/>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D016F-CEA9-4D5B-BE88-3C2DEBB3C806}">
  <dimension ref="A1:AU445"/>
  <sheetViews>
    <sheetView workbookViewId="0">
      <pane ySplit="1" topLeftCell="A2" activePane="bottomLeft" state="frozen"/>
      <selection pane="bottomLeft"/>
    </sheetView>
  </sheetViews>
  <sheetFormatPr defaultRowHeight="15" x14ac:dyDescent="0.25"/>
  <cols>
    <col min="1" max="1" width="32.7109375" bestFit="1" customWidth="1"/>
    <col min="2" max="2" width="5.5703125" bestFit="1" customWidth="1"/>
    <col min="3" max="5" width="12" bestFit="1" customWidth="1"/>
    <col min="6" max="6" width="12" customWidth="1"/>
    <col min="7" max="9" width="12" bestFit="1" customWidth="1"/>
    <col min="10" max="10" width="19.28515625" bestFit="1" customWidth="1"/>
    <col min="11" max="11" width="12" bestFit="1" customWidth="1"/>
    <col min="13" max="13" width="19.28515625" bestFit="1" customWidth="1"/>
    <col min="14" max="14" width="25.85546875" bestFit="1" customWidth="1"/>
    <col min="26" max="26" width="5.42578125" bestFit="1" customWidth="1"/>
    <col min="27" max="27" width="5.5703125" bestFit="1" customWidth="1"/>
    <col min="28" max="28" width="8.5703125" bestFit="1" customWidth="1"/>
    <col min="29" max="30" width="6.5703125" bestFit="1" customWidth="1"/>
    <col min="31" max="31" width="8.85546875" bestFit="1" customWidth="1"/>
    <col min="32" max="32" width="5.5703125" bestFit="1" customWidth="1"/>
    <col min="33" max="33" width="6.5703125" bestFit="1" customWidth="1"/>
    <col min="35" max="35" width="19.28515625" bestFit="1" customWidth="1"/>
    <col min="36" max="36" width="8.28515625" bestFit="1" customWidth="1"/>
    <col min="38" max="38" width="11.28515625" bestFit="1" customWidth="1"/>
    <col min="39" max="39" width="18.85546875" bestFit="1" customWidth="1"/>
    <col min="40" max="40" width="14.5703125" bestFit="1" customWidth="1"/>
    <col min="41" max="41" width="14.42578125" bestFit="1" customWidth="1"/>
    <col min="42" max="42" width="19.28515625" bestFit="1" customWidth="1"/>
    <col min="43" max="43" width="15.7109375" bestFit="1" customWidth="1"/>
    <col min="44" max="44" width="13.28515625" bestFit="1" customWidth="1"/>
    <col min="45" max="45" width="19.85546875" bestFit="1" customWidth="1"/>
    <col min="46" max="46" width="30.140625" bestFit="1" customWidth="1"/>
    <col min="47" max="47" width="18.5703125" bestFit="1" customWidth="1"/>
  </cols>
  <sheetData>
    <row r="1" spans="1:47" x14ac:dyDescent="0.25">
      <c r="A1" t="s">
        <v>0</v>
      </c>
      <c r="B1" t="s">
        <v>13</v>
      </c>
      <c r="C1" t="s">
        <v>11</v>
      </c>
      <c r="D1" t="s">
        <v>1</v>
      </c>
      <c r="E1" t="s">
        <v>2</v>
      </c>
      <c r="F1" t="s">
        <v>41</v>
      </c>
      <c r="G1" t="s">
        <v>3</v>
      </c>
      <c r="H1" t="s">
        <v>4</v>
      </c>
      <c r="I1" t="s">
        <v>62</v>
      </c>
      <c r="J1" t="s">
        <v>45</v>
      </c>
      <c r="K1" t="s">
        <v>10</v>
      </c>
      <c r="Z1" t="s">
        <v>0</v>
      </c>
      <c r="AA1" t="s">
        <v>13</v>
      </c>
      <c r="AB1" t="s">
        <v>11</v>
      </c>
      <c r="AC1" t="s">
        <v>1</v>
      </c>
      <c r="AD1" t="s">
        <v>2</v>
      </c>
      <c r="AE1" t="s">
        <v>41</v>
      </c>
      <c r="AF1" t="s">
        <v>3</v>
      </c>
      <c r="AG1" t="s">
        <v>4</v>
      </c>
      <c r="AH1" t="s">
        <v>62</v>
      </c>
      <c r="AI1" t="s">
        <v>45</v>
      </c>
      <c r="AJ1" t="s">
        <v>10</v>
      </c>
    </row>
    <row r="2" spans="1:47" x14ac:dyDescent="0.25">
      <c r="A2" s="10">
        <v>1984</v>
      </c>
      <c r="B2" s="10">
        <v>3</v>
      </c>
      <c r="C2" s="10">
        <v>4329</v>
      </c>
      <c r="D2" s="10">
        <v>3102</v>
      </c>
      <c r="E2" s="10">
        <v>3342</v>
      </c>
      <c r="F2" s="10">
        <v>3950</v>
      </c>
      <c r="G2" s="10">
        <v>3685</v>
      </c>
      <c r="H2" s="10">
        <v>4301</v>
      </c>
      <c r="I2" s="35">
        <v>2641</v>
      </c>
      <c r="J2" s="10">
        <v>2539</v>
      </c>
      <c r="K2" s="10">
        <v>2191</v>
      </c>
      <c r="Z2" s="10">
        <v>1984</v>
      </c>
      <c r="AA2" s="10">
        <v>1</v>
      </c>
      <c r="AB2" s="10">
        <v>1202</v>
      </c>
      <c r="AC2" s="10">
        <v>803.6</v>
      </c>
      <c r="AD2" s="10">
        <v>918.4</v>
      </c>
      <c r="AE2" s="10">
        <v>1099</v>
      </c>
      <c r="AF2" s="10">
        <v>1038</v>
      </c>
      <c r="AG2" s="10">
        <v>1199</v>
      </c>
      <c r="AH2" s="35">
        <v>677.4</v>
      </c>
      <c r="AI2" s="10">
        <v>654.20000000000005</v>
      </c>
      <c r="AJ2" s="10">
        <v>574.9</v>
      </c>
      <c r="AL2" s="16" t="s">
        <v>40</v>
      </c>
      <c r="AM2" t="s">
        <v>34</v>
      </c>
      <c r="AN2" t="s">
        <v>35</v>
      </c>
      <c r="AO2" t="s">
        <v>36</v>
      </c>
      <c r="AP2" t="s">
        <v>44</v>
      </c>
      <c r="AQ2" t="s">
        <v>37</v>
      </c>
      <c r="AR2" t="s">
        <v>38</v>
      </c>
      <c r="AS2" t="s">
        <v>63</v>
      </c>
      <c r="AT2" t="s">
        <v>46</v>
      </c>
      <c r="AU2" t="s">
        <v>39</v>
      </c>
    </row>
    <row r="3" spans="1:47" x14ac:dyDescent="0.25">
      <c r="A3" s="10">
        <v>1984</v>
      </c>
      <c r="B3" s="10">
        <v>4</v>
      </c>
      <c r="C3" s="10">
        <v>2390</v>
      </c>
      <c r="D3" s="10">
        <v>1309</v>
      </c>
      <c r="E3" s="10">
        <v>1848</v>
      </c>
      <c r="F3" s="10">
        <v>1914</v>
      </c>
      <c r="G3" s="10">
        <v>2257</v>
      </c>
      <c r="H3" s="10">
        <v>2384</v>
      </c>
      <c r="I3" s="35">
        <v>1151</v>
      </c>
      <c r="J3" s="10">
        <v>1023</v>
      </c>
      <c r="K3" s="10">
        <v>1056</v>
      </c>
      <c r="Z3" s="10">
        <v>1984</v>
      </c>
      <c r="AA3" s="10">
        <v>2</v>
      </c>
      <c r="AB3" s="10">
        <v>1508</v>
      </c>
      <c r="AC3" s="10">
        <v>1175</v>
      </c>
      <c r="AD3" s="10">
        <v>1167</v>
      </c>
      <c r="AE3" s="10">
        <v>1372</v>
      </c>
      <c r="AF3" s="10">
        <v>1634</v>
      </c>
      <c r="AG3" s="10">
        <v>1511</v>
      </c>
      <c r="AH3" s="35">
        <v>964.2</v>
      </c>
      <c r="AI3" s="10">
        <v>920</v>
      </c>
      <c r="AJ3" s="10">
        <v>958.9</v>
      </c>
      <c r="AL3" s="17">
        <v>1</v>
      </c>
      <c r="AM3" s="18">
        <v>1909</v>
      </c>
      <c r="AN3" s="18">
        <v>1391.6405405405405</v>
      </c>
      <c r="AO3" s="18">
        <v>1471.5891891891893</v>
      </c>
      <c r="AP3" s="18">
        <v>1700.2783783783786</v>
      </c>
      <c r="AQ3" s="18">
        <v>1837.745945945946</v>
      </c>
      <c r="AR3" s="18">
        <v>1906.5432432432433</v>
      </c>
      <c r="AS3" s="18">
        <v>1158.52972972973</v>
      </c>
      <c r="AT3" s="18">
        <v>1085.4054054054054</v>
      </c>
      <c r="AU3" s="18">
        <v>1050.7648648648649</v>
      </c>
    </row>
    <row r="4" spans="1:47" x14ac:dyDescent="0.25">
      <c r="A4" s="10">
        <v>1984</v>
      </c>
      <c r="B4" s="10">
        <v>5</v>
      </c>
      <c r="C4" s="10">
        <v>2990</v>
      </c>
      <c r="D4" s="10">
        <v>1594</v>
      </c>
      <c r="E4" s="10">
        <v>2293</v>
      </c>
      <c r="F4" s="10">
        <v>2317</v>
      </c>
      <c r="G4" s="10">
        <v>2702</v>
      </c>
      <c r="H4" s="10">
        <v>2977</v>
      </c>
      <c r="I4" s="35">
        <v>1407</v>
      </c>
      <c r="J4" s="10">
        <v>1205</v>
      </c>
      <c r="K4" s="10">
        <v>1140</v>
      </c>
      <c r="Z4" s="10">
        <v>1984</v>
      </c>
      <c r="AA4" s="10">
        <v>3</v>
      </c>
      <c r="AB4" s="10">
        <v>4329</v>
      </c>
      <c r="AC4" s="10">
        <v>3102</v>
      </c>
      <c r="AD4" s="10">
        <v>3342</v>
      </c>
      <c r="AE4" s="10">
        <v>3950</v>
      </c>
      <c r="AF4" s="10">
        <v>3685</v>
      </c>
      <c r="AG4" s="10">
        <v>4301</v>
      </c>
      <c r="AH4" s="35">
        <v>2641</v>
      </c>
      <c r="AI4" s="10">
        <v>2539</v>
      </c>
      <c r="AJ4" s="10">
        <v>2191</v>
      </c>
      <c r="AL4" s="17">
        <v>2</v>
      </c>
      <c r="AM4" s="18">
        <v>2173.9270270270267</v>
      </c>
      <c r="AN4" s="18">
        <v>1636.1540540540541</v>
      </c>
      <c r="AO4" s="18">
        <v>1682.1486486486488</v>
      </c>
      <c r="AP4" s="18">
        <v>1975.872972972973</v>
      </c>
      <c r="AQ4" s="18">
        <v>2073.7027027027025</v>
      </c>
      <c r="AR4" s="18">
        <v>2171.0216216216213</v>
      </c>
      <c r="AS4" s="18">
        <v>1363.6729729729727</v>
      </c>
      <c r="AT4" s="18">
        <v>1297.5837837837839</v>
      </c>
      <c r="AU4" s="18">
        <v>1218.954054054054</v>
      </c>
    </row>
    <row r="5" spans="1:47" x14ac:dyDescent="0.25">
      <c r="A5" s="10">
        <v>1984</v>
      </c>
      <c r="B5" s="10">
        <v>6</v>
      </c>
      <c r="C5" s="10">
        <v>485.7</v>
      </c>
      <c r="D5" s="10">
        <v>285.10000000000002</v>
      </c>
      <c r="E5" s="10">
        <v>378.5</v>
      </c>
      <c r="F5" s="10">
        <v>339.5</v>
      </c>
      <c r="G5" s="10">
        <v>674</v>
      </c>
      <c r="H5" s="10">
        <v>490.9</v>
      </c>
      <c r="I5" s="35">
        <v>251.2</v>
      </c>
      <c r="J5" s="10">
        <v>190.7</v>
      </c>
      <c r="K5" s="10">
        <v>274.3</v>
      </c>
      <c r="Z5" s="10">
        <v>1984</v>
      </c>
      <c r="AA5" s="10">
        <v>4</v>
      </c>
      <c r="AB5" s="10">
        <v>2390</v>
      </c>
      <c r="AC5" s="10">
        <v>1309</v>
      </c>
      <c r="AD5" s="10">
        <v>1848</v>
      </c>
      <c r="AE5" s="10">
        <v>1914</v>
      </c>
      <c r="AF5" s="10">
        <v>2257</v>
      </c>
      <c r="AG5" s="10">
        <v>2384</v>
      </c>
      <c r="AH5" s="35">
        <v>1151</v>
      </c>
      <c r="AI5" s="10">
        <v>1023</v>
      </c>
      <c r="AJ5" s="10">
        <v>1056</v>
      </c>
      <c r="AL5" s="17">
        <v>3</v>
      </c>
      <c r="AM5" s="18">
        <v>1636.1567567567567</v>
      </c>
      <c r="AN5" s="18">
        <v>1182.2027027027025</v>
      </c>
      <c r="AO5" s="18">
        <v>1275.0594594594593</v>
      </c>
      <c r="AP5" s="18">
        <v>1423.0189189189189</v>
      </c>
      <c r="AQ5" s="18">
        <v>1688.5351351351353</v>
      </c>
      <c r="AR5" s="18">
        <v>1637.1459459459461</v>
      </c>
      <c r="AS5" s="18">
        <v>997.49729729729734</v>
      </c>
      <c r="AT5" s="18">
        <v>917.97243243243236</v>
      </c>
      <c r="AU5" s="18">
        <v>960.15135135135154</v>
      </c>
    </row>
    <row r="6" spans="1:47" x14ac:dyDescent="0.25">
      <c r="A6" s="10">
        <v>1984</v>
      </c>
      <c r="B6" s="10">
        <v>7</v>
      </c>
      <c r="C6" s="10">
        <v>282.89999999999998</v>
      </c>
      <c r="D6" s="10">
        <v>184.7</v>
      </c>
      <c r="E6" s="10">
        <v>232.7</v>
      </c>
      <c r="F6" s="10">
        <v>199.5</v>
      </c>
      <c r="G6" s="10">
        <v>381.8</v>
      </c>
      <c r="H6" s="10">
        <v>285.89999999999998</v>
      </c>
      <c r="I6" s="35">
        <v>164.6</v>
      </c>
      <c r="J6" s="10">
        <v>126.9</v>
      </c>
      <c r="K6" s="10">
        <v>172.1</v>
      </c>
      <c r="Z6" s="10">
        <v>1984</v>
      </c>
      <c r="AA6" s="10">
        <v>5</v>
      </c>
      <c r="AB6" s="10">
        <v>2990</v>
      </c>
      <c r="AC6" s="10">
        <v>1594</v>
      </c>
      <c r="AD6" s="10">
        <v>2293</v>
      </c>
      <c r="AE6" s="10">
        <v>2317</v>
      </c>
      <c r="AF6" s="10">
        <v>2702</v>
      </c>
      <c r="AG6" s="10">
        <v>2977</v>
      </c>
      <c r="AH6" s="35">
        <v>1407</v>
      </c>
      <c r="AI6" s="10">
        <v>1205</v>
      </c>
      <c r="AJ6" s="10">
        <v>1140</v>
      </c>
      <c r="AL6" s="17">
        <v>4</v>
      </c>
      <c r="AM6" s="18">
        <v>1828.3270270270273</v>
      </c>
      <c r="AN6" s="18">
        <v>1197.6378378378381</v>
      </c>
      <c r="AO6" s="18">
        <v>1421.1756756756756</v>
      </c>
      <c r="AP6" s="18">
        <v>1477.0864864864866</v>
      </c>
      <c r="AQ6" s="18">
        <v>1703.7486486486487</v>
      </c>
      <c r="AR6" s="18">
        <v>1818.3378378378379</v>
      </c>
      <c r="AS6" s="18">
        <v>1024.0432432432433</v>
      </c>
      <c r="AT6" s="18">
        <v>892.35702702702724</v>
      </c>
      <c r="AU6" s="18">
        <v>856.78378378378375</v>
      </c>
    </row>
    <row r="7" spans="1:47" x14ac:dyDescent="0.25">
      <c r="A7" s="10">
        <v>1985</v>
      </c>
      <c r="B7" s="10">
        <v>3</v>
      </c>
      <c r="C7" s="10">
        <v>1146</v>
      </c>
      <c r="D7" s="10">
        <v>810.9</v>
      </c>
      <c r="E7" s="10">
        <v>917.3</v>
      </c>
      <c r="F7" s="10">
        <v>914</v>
      </c>
      <c r="G7" s="10">
        <v>1317</v>
      </c>
      <c r="H7" s="10">
        <v>1153</v>
      </c>
      <c r="I7" s="35">
        <v>682.3</v>
      </c>
      <c r="J7" s="10">
        <v>578.20000000000005</v>
      </c>
      <c r="K7" s="10">
        <v>689.9</v>
      </c>
      <c r="Z7" s="10">
        <v>1984</v>
      </c>
      <c r="AA7" s="10">
        <v>6</v>
      </c>
      <c r="AB7" s="10">
        <v>485.7</v>
      </c>
      <c r="AC7" s="10">
        <v>285.10000000000002</v>
      </c>
      <c r="AD7" s="10">
        <v>378.5</v>
      </c>
      <c r="AE7" s="10">
        <v>339.5</v>
      </c>
      <c r="AF7" s="10">
        <v>674</v>
      </c>
      <c r="AG7" s="10">
        <v>490.9</v>
      </c>
      <c r="AH7" s="35">
        <v>251.2</v>
      </c>
      <c r="AI7" s="10">
        <v>190.7</v>
      </c>
      <c r="AJ7" s="10">
        <v>274.3</v>
      </c>
      <c r="AL7" s="17">
        <v>5</v>
      </c>
      <c r="AM7" s="18">
        <v>2405.3475405405406</v>
      </c>
      <c r="AN7" s="18">
        <v>1416.387189189189</v>
      </c>
      <c r="AO7" s="18">
        <v>1874.6496756756758</v>
      </c>
      <c r="AP7" s="18">
        <v>1915.0584054054052</v>
      </c>
      <c r="AQ7" s="18">
        <v>2116.9175675675674</v>
      </c>
      <c r="AR7" s="18">
        <v>2401.078918918919</v>
      </c>
      <c r="AS7" s="18">
        <v>1238.8848108108109</v>
      </c>
      <c r="AT7" s="18">
        <v>1072.0495405405404</v>
      </c>
      <c r="AU7" s="18">
        <v>983.39378378378376</v>
      </c>
    </row>
    <row r="8" spans="1:47" x14ac:dyDescent="0.25">
      <c r="A8" s="10">
        <v>1985</v>
      </c>
      <c r="B8" s="10">
        <v>4</v>
      </c>
      <c r="C8" s="10">
        <v>524.9</v>
      </c>
      <c r="D8" s="10">
        <v>304.8</v>
      </c>
      <c r="E8" s="10">
        <v>414.1</v>
      </c>
      <c r="F8" s="10">
        <v>409.9</v>
      </c>
      <c r="G8" s="10">
        <v>619.1</v>
      </c>
      <c r="H8" s="10">
        <v>522.6</v>
      </c>
      <c r="I8" s="35">
        <v>261.60000000000002</v>
      </c>
      <c r="J8" s="10">
        <v>221.5</v>
      </c>
      <c r="K8" s="10">
        <v>297.8</v>
      </c>
      <c r="Z8" s="10">
        <v>1984</v>
      </c>
      <c r="AA8" s="10">
        <v>7</v>
      </c>
      <c r="AB8" s="10">
        <v>282.89999999999998</v>
      </c>
      <c r="AC8" s="10">
        <v>184.7</v>
      </c>
      <c r="AD8" s="10">
        <v>232.7</v>
      </c>
      <c r="AE8" s="10">
        <v>199.5</v>
      </c>
      <c r="AF8" s="10">
        <v>381.8</v>
      </c>
      <c r="AG8" s="10">
        <v>285.89999999999998</v>
      </c>
      <c r="AH8" s="35">
        <v>164.6</v>
      </c>
      <c r="AI8" s="10">
        <v>126.9</v>
      </c>
      <c r="AJ8" s="10">
        <v>172.1</v>
      </c>
      <c r="AL8" s="17">
        <v>6</v>
      </c>
      <c r="AM8" s="18">
        <v>2032.9505972972977</v>
      </c>
      <c r="AN8" s="18">
        <v>1283.9389675675675</v>
      </c>
      <c r="AO8" s="18">
        <v>1592.1141189189191</v>
      </c>
      <c r="AP8" s="18">
        <v>1632.7033702702704</v>
      </c>
      <c r="AQ8" s="18">
        <v>2048.635135135135</v>
      </c>
      <c r="AR8" s="18">
        <v>2030.4042324324325</v>
      </c>
      <c r="AS8" s="18">
        <v>1117.8125</v>
      </c>
      <c r="AT8" s="18">
        <v>968.94113243243225</v>
      </c>
      <c r="AU8" s="18">
        <v>972.622972972973</v>
      </c>
    </row>
    <row r="9" spans="1:47" x14ac:dyDescent="0.25">
      <c r="A9" s="10">
        <v>1985</v>
      </c>
      <c r="B9" s="10">
        <v>5</v>
      </c>
      <c r="C9" s="10">
        <v>1507</v>
      </c>
      <c r="D9" s="10">
        <v>892.4</v>
      </c>
      <c r="E9" s="10">
        <v>1164</v>
      </c>
      <c r="F9" s="10">
        <v>1117</v>
      </c>
      <c r="G9" s="10">
        <v>1239</v>
      </c>
      <c r="H9" s="10">
        <v>1502</v>
      </c>
      <c r="I9" s="35">
        <v>759.9</v>
      </c>
      <c r="J9" s="10">
        <v>614.29999999999995</v>
      </c>
      <c r="K9" s="10">
        <v>526.20000000000005</v>
      </c>
      <c r="Z9" s="10">
        <v>1984</v>
      </c>
      <c r="AA9" s="10">
        <v>8</v>
      </c>
      <c r="AB9" s="10">
        <v>6.8570000000000002</v>
      </c>
      <c r="AC9" s="10">
        <v>5.8869999999999996</v>
      </c>
      <c r="AD9" s="10">
        <v>6.6269999999999998</v>
      </c>
      <c r="AE9" s="10">
        <v>6.6749999999999998</v>
      </c>
      <c r="AF9" s="10">
        <v>30.87</v>
      </c>
      <c r="AG9" s="10">
        <v>7.11</v>
      </c>
      <c r="AH9" s="35">
        <v>5.84</v>
      </c>
      <c r="AI9" s="10">
        <v>5.8970000000000002</v>
      </c>
      <c r="AJ9" s="10">
        <v>20.29</v>
      </c>
      <c r="AL9" s="17">
        <v>7</v>
      </c>
      <c r="AM9" s="18">
        <v>1327.6257567567566</v>
      </c>
      <c r="AN9" s="18">
        <v>929.90410810810806</v>
      </c>
      <c r="AO9" s="18">
        <v>1044.2973513513514</v>
      </c>
      <c r="AP9" s="18">
        <v>1066.3995405405403</v>
      </c>
      <c r="AQ9" s="18">
        <v>1400.6354054054052</v>
      </c>
      <c r="AR9" s="18">
        <v>1327.5985405405404</v>
      </c>
      <c r="AS9" s="18">
        <v>801.1924324324325</v>
      </c>
      <c r="AT9" s="18">
        <v>691.61402702702708</v>
      </c>
      <c r="AU9" s="18">
        <v>707.90405405405409</v>
      </c>
    </row>
    <row r="10" spans="1:47" x14ac:dyDescent="0.25">
      <c r="A10" s="10">
        <v>1985</v>
      </c>
      <c r="B10" s="10">
        <v>6</v>
      </c>
      <c r="C10" s="10">
        <v>925.6</v>
      </c>
      <c r="D10" s="10">
        <v>515.4</v>
      </c>
      <c r="E10" s="10">
        <v>695</v>
      </c>
      <c r="F10" s="10">
        <v>702.3</v>
      </c>
      <c r="G10" s="10">
        <v>954.2</v>
      </c>
      <c r="H10" s="10">
        <v>924</v>
      </c>
      <c r="I10" s="35">
        <v>442.5</v>
      </c>
      <c r="J10" s="10">
        <v>369.4</v>
      </c>
      <c r="K10" s="10">
        <v>409.8</v>
      </c>
      <c r="Z10" s="10">
        <v>1984</v>
      </c>
      <c r="AA10" s="10">
        <v>9</v>
      </c>
      <c r="AB10" s="10">
        <v>5.1159999999999997</v>
      </c>
      <c r="AC10" s="10">
        <v>4.8710000000000004</v>
      </c>
      <c r="AD10" s="10">
        <v>5.024</v>
      </c>
      <c r="AE10" s="10">
        <v>4.9980000000000002</v>
      </c>
      <c r="AF10" s="10">
        <v>14</v>
      </c>
      <c r="AG10" s="10">
        <v>5.585</v>
      </c>
      <c r="AH10" s="35">
        <v>4.8490000000000002</v>
      </c>
      <c r="AI10" s="10">
        <v>4.8609999999999998</v>
      </c>
      <c r="AJ10" s="10">
        <v>10.9</v>
      </c>
      <c r="AL10" s="17">
        <v>8</v>
      </c>
      <c r="AM10" s="18">
        <v>459.12870270270275</v>
      </c>
      <c r="AN10" s="18">
        <v>338.91202702702708</v>
      </c>
      <c r="AO10" s="18">
        <v>364.41197297297293</v>
      </c>
      <c r="AP10" s="18">
        <v>362.57851351351349</v>
      </c>
      <c r="AQ10" s="18">
        <v>524.18216216216229</v>
      </c>
      <c r="AR10" s="18">
        <v>460.53810810810808</v>
      </c>
      <c r="AS10" s="18">
        <v>290.45183783783779</v>
      </c>
      <c r="AT10" s="18">
        <v>246.14337837837837</v>
      </c>
      <c r="AU10" s="18">
        <v>275.08216216216215</v>
      </c>
    </row>
    <row r="11" spans="1:47" x14ac:dyDescent="0.25">
      <c r="A11" s="10">
        <v>1985</v>
      </c>
      <c r="B11" s="10">
        <v>7</v>
      </c>
      <c r="C11" s="10">
        <v>794</v>
      </c>
      <c r="D11" s="10">
        <v>508.4</v>
      </c>
      <c r="E11" s="10">
        <v>604.9</v>
      </c>
      <c r="F11" s="10">
        <v>581.79999999999995</v>
      </c>
      <c r="G11" s="10">
        <v>749.9</v>
      </c>
      <c r="H11" s="10">
        <v>790.7</v>
      </c>
      <c r="I11" s="35">
        <v>436.5</v>
      </c>
      <c r="J11" s="10">
        <v>352.5</v>
      </c>
      <c r="K11" s="10">
        <v>322.10000000000002</v>
      </c>
      <c r="Z11" s="10">
        <v>1984</v>
      </c>
      <c r="AA11" s="10">
        <v>10</v>
      </c>
      <c r="AB11" s="10">
        <v>2.722</v>
      </c>
      <c r="AC11" s="10">
        <v>2.488</v>
      </c>
      <c r="AD11" s="10">
        <v>2.625</v>
      </c>
      <c r="AE11" s="10">
        <v>2.5950000000000002</v>
      </c>
      <c r="AF11" s="10">
        <v>7.3579999999999997</v>
      </c>
      <c r="AG11" s="10">
        <v>3.302</v>
      </c>
      <c r="AH11" s="35">
        <v>2.4700000000000002</v>
      </c>
      <c r="AI11" s="10">
        <v>2.4569999999999999</v>
      </c>
      <c r="AJ11" s="10">
        <v>5.4029999999999996</v>
      </c>
      <c r="AL11" s="17">
        <v>9</v>
      </c>
      <c r="AM11" s="18">
        <v>413.79459459459463</v>
      </c>
      <c r="AN11" s="18">
        <v>309.67289189189182</v>
      </c>
      <c r="AO11" s="18">
        <v>326.06935135135132</v>
      </c>
      <c r="AP11" s="18">
        <v>323.92108108108107</v>
      </c>
      <c r="AQ11" s="18">
        <v>453.56624324324326</v>
      </c>
      <c r="AR11" s="18">
        <v>414.63283783783783</v>
      </c>
      <c r="AS11" s="18">
        <v>262.98386486486487</v>
      </c>
      <c r="AT11" s="18">
        <v>221.70086486486483</v>
      </c>
      <c r="AU11" s="18">
        <v>239.56105405405407</v>
      </c>
    </row>
    <row r="12" spans="1:47" x14ac:dyDescent="0.25">
      <c r="A12" s="10">
        <v>1986</v>
      </c>
      <c r="B12" s="10">
        <v>3</v>
      </c>
      <c r="C12" s="10">
        <v>1888</v>
      </c>
      <c r="D12" s="10">
        <v>1341</v>
      </c>
      <c r="E12" s="10">
        <v>1447</v>
      </c>
      <c r="F12" s="10">
        <v>1628</v>
      </c>
      <c r="G12" s="10">
        <v>2002</v>
      </c>
      <c r="H12" s="10">
        <v>1888</v>
      </c>
      <c r="I12" s="35">
        <v>1127</v>
      </c>
      <c r="J12" s="10">
        <v>1017</v>
      </c>
      <c r="K12" s="10">
        <v>1095</v>
      </c>
      <c r="Z12" s="10">
        <v>1984</v>
      </c>
      <c r="AA12" s="10">
        <v>11</v>
      </c>
      <c r="AB12" s="10">
        <v>172.9</v>
      </c>
      <c r="AC12" s="10">
        <v>87.28</v>
      </c>
      <c r="AD12" s="10">
        <v>123.8</v>
      </c>
      <c r="AE12" s="10">
        <v>98.64</v>
      </c>
      <c r="AF12" s="10">
        <v>205.4</v>
      </c>
      <c r="AG12" s="10">
        <v>174.9</v>
      </c>
      <c r="AH12" s="35">
        <v>72.510000000000005</v>
      </c>
      <c r="AI12" s="10">
        <v>51.56</v>
      </c>
      <c r="AJ12" s="10">
        <v>65.099999999999994</v>
      </c>
      <c r="AL12" s="17">
        <v>10</v>
      </c>
      <c r="AM12" s="18">
        <v>405.7032972972973</v>
      </c>
      <c r="AN12" s="18">
        <v>295.18712972972975</v>
      </c>
      <c r="AO12" s="18">
        <v>311.32034054054054</v>
      </c>
      <c r="AP12" s="18">
        <v>321.6859351351352</v>
      </c>
      <c r="AQ12" s="18">
        <v>430.13689189189182</v>
      </c>
      <c r="AR12" s="18">
        <v>407.17641351351358</v>
      </c>
      <c r="AS12" s="18">
        <v>245.34734324324327</v>
      </c>
      <c r="AT12" s="18">
        <v>207.03964324324323</v>
      </c>
      <c r="AU12" s="18">
        <v>215.57466216216221</v>
      </c>
    </row>
    <row r="13" spans="1:47" x14ac:dyDescent="0.25">
      <c r="A13" s="10">
        <v>1986</v>
      </c>
      <c r="B13" s="10">
        <v>4</v>
      </c>
      <c r="C13" s="10">
        <v>1723</v>
      </c>
      <c r="D13" s="10">
        <v>1178</v>
      </c>
      <c r="E13" s="10">
        <v>1354</v>
      </c>
      <c r="F13" s="10">
        <v>1413</v>
      </c>
      <c r="G13" s="10">
        <v>1536</v>
      </c>
      <c r="H13" s="10">
        <v>1717</v>
      </c>
      <c r="I13" s="35">
        <v>1013</v>
      </c>
      <c r="J13" s="10">
        <v>894.2</v>
      </c>
      <c r="K13" s="10">
        <v>783.9</v>
      </c>
      <c r="Z13" s="10">
        <v>1984</v>
      </c>
      <c r="AA13" s="10">
        <v>12</v>
      </c>
      <c r="AB13" s="10">
        <v>631.70000000000005</v>
      </c>
      <c r="AC13" s="10">
        <v>485.1</v>
      </c>
      <c r="AD13" s="10">
        <v>492.7</v>
      </c>
      <c r="AE13" s="10">
        <v>515.4</v>
      </c>
      <c r="AF13" s="10">
        <v>714.1</v>
      </c>
      <c r="AG13" s="10">
        <v>637.20000000000005</v>
      </c>
      <c r="AH13" s="35">
        <v>399.8</v>
      </c>
      <c r="AI13" s="10">
        <v>341.2</v>
      </c>
      <c r="AJ13" s="10">
        <v>341.3</v>
      </c>
      <c r="AL13" s="17">
        <v>11</v>
      </c>
      <c r="AM13" s="18">
        <v>771.7141621621621</v>
      </c>
      <c r="AN13" s="18">
        <v>582.52624324324313</v>
      </c>
      <c r="AO13" s="18">
        <v>597.10297297297302</v>
      </c>
      <c r="AP13" s="18">
        <v>630.6943513513512</v>
      </c>
      <c r="AQ13" s="18">
        <v>738.00027027027022</v>
      </c>
      <c r="AR13" s="18">
        <v>771.975864864865</v>
      </c>
      <c r="AS13" s="18">
        <v>484.02427027027028</v>
      </c>
      <c r="AT13" s="18">
        <v>418.19989189189192</v>
      </c>
      <c r="AU13" s="18">
        <v>390.13732432432431</v>
      </c>
    </row>
    <row r="14" spans="1:47" x14ac:dyDescent="0.25">
      <c r="A14" s="10">
        <v>1986</v>
      </c>
      <c r="B14" s="10">
        <v>5</v>
      </c>
      <c r="C14" s="10">
        <v>3102</v>
      </c>
      <c r="D14" s="10">
        <v>1726</v>
      </c>
      <c r="E14" s="10">
        <v>2393</v>
      </c>
      <c r="F14" s="10">
        <v>2384</v>
      </c>
      <c r="G14" s="10">
        <v>2631</v>
      </c>
      <c r="H14" s="10">
        <v>3085</v>
      </c>
      <c r="I14" s="35">
        <v>1573</v>
      </c>
      <c r="J14" s="10">
        <v>1314</v>
      </c>
      <c r="K14" s="10">
        <v>1165</v>
      </c>
      <c r="Z14" s="10">
        <v>1985</v>
      </c>
      <c r="AA14" s="10">
        <v>1</v>
      </c>
      <c r="AB14" s="10">
        <v>308</v>
      </c>
      <c r="AC14" s="10">
        <v>251.3</v>
      </c>
      <c r="AD14" s="10">
        <v>245.5</v>
      </c>
      <c r="AE14" s="10">
        <v>254.5</v>
      </c>
      <c r="AF14" s="10">
        <v>412.8</v>
      </c>
      <c r="AG14" s="10">
        <v>312.39999999999998</v>
      </c>
      <c r="AH14" s="35">
        <v>209.6</v>
      </c>
      <c r="AI14" s="10">
        <v>177.4</v>
      </c>
      <c r="AJ14" s="10">
        <v>222</v>
      </c>
      <c r="AL14" s="17">
        <v>12</v>
      </c>
      <c r="AM14" s="18">
        <v>1463.6432432432434</v>
      </c>
      <c r="AN14" s="18">
        <v>1161.2837837837837</v>
      </c>
      <c r="AO14" s="18">
        <v>1135.7216216216216</v>
      </c>
      <c r="AP14" s="18">
        <v>1283.1945945945945</v>
      </c>
      <c r="AQ14" s="18">
        <v>1367.1945945945945</v>
      </c>
      <c r="AR14" s="18">
        <v>1461.8135135135135</v>
      </c>
      <c r="AS14" s="18">
        <v>956.68837837837816</v>
      </c>
      <c r="AT14" s="18">
        <v>875.69054054054038</v>
      </c>
      <c r="AU14" s="18">
        <v>783.13405405405422</v>
      </c>
    </row>
    <row r="15" spans="1:47" x14ac:dyDescent="0.25">
      <c r="A15" s="10">
        <v>1986</v>
      </c>
      <c r="B15" s="10">
        <v>6</v>
      </c>
      <c r="C15" s="10">
        <v>1769</v>
      </c>
      <c r="D15" s="10">
        <v>1039</v>
      </c>
      <c r="E15" s="10">
        <v>1370</v>
      </c>
      <c r="F15" s="10">
        <v>1360</v>
      </c>
      <c r="G15" s="10">
        <v>1944</v>
      </c>
      <c r="H15" s="10">
        <v>1773</v>
      </c>
      <c r="I15" s="35">
        <v>914.2</v>
      </c>
      <c r="J15" s="10">
        <v>759.3</v>
      </c>
      <c r="K15" s="10">
        <v>843.1</v>
      </c>
      <c r="Z15" s="10">
        <v>1985</v>
      </c>
      <c r="AA15" s="10">
        <v>2</v>
      </c>
      <c r="AB15" s="10">
        <v>3477</v>
      </c>
      <c r="AC15" s="10">
        <v>2564</v>
      </c>
      <c r="AD15" s="10">
        <v>2723</v>
      </c>
      <c r="AE15" s="10">
        <v>3200</v>
      </c>
      <c r="AF15" s="10">
        <v>3029</v>
      </c>
      <c r="AG15" s="10">
        <v>3470</v>
      </c>
      <c r="AH15" s="35">
        <v>2140</v>
      </c>
      <c r="AI15" s="10">
        <v>2055</v>
      </c>
      <c r="AJ15" s="10">
        <v>1752</v>
      </c>
      <c r="AL15" s="17" t="s">
        <v>33</v>
      </c>
      <c r="AM15" s="18">
        <v>1402.2765587837832</v>
      </c>
      <c r="AN15" s="18">
        <v>977.12062297297325</v>
      </c>
      <c r="AO15" s="18">
        <v>1091.3050315315315</v>
      </c>
      <c r="AP15" s="18">
        <v>1176.0410457207211</v>
      </c>
      <c r="AQ15" s="18">
        <v>1365.2500585585587</v>
      </c>
      <c r="AR15" s="18">
        <v>1400.6889231981968</v>
      </c>
      <c r="AS15" s="18">
        <v>828.42739009008994</v>
      </c>
      <c r="AT15" s="18">
        <v>741.22480563063073</v>
      </c>
      <c r="AU15" s="18">
        <v>721.17201013513477</v>
      </c>
    </row>
    <row r="16" spans="1:47" x14ac:dyDescent="0.25">
      <c r="A16" s="10">
        <v>1986</v>
      </c>
      <c r="B16" s="10">
        <v>7</v>
      </c>
      <c r="C16" s="10">
        <v>1633</v>
      </c>
      <c r="D16" s="10">
        <v>1039</v>
      </c>
      <c r="E16" s="10">
        <v>1287</v>
      </c>
      <c r="F16" s="10">
        <v>1290</v>
      </c>
      <c r="G16" s="10">
        <v>1831</v>
      </c>
      <c r="H16" s="10">
        <v>1636</v>
      </c>
      <c r="I16" s="35">
        <v>900.1</v>
      </c>
      <c r="J16" s="10">
        <v>754.4</v>
      </c>
      <c r="K16" s="10">
        <v>856.3</v>
      </c>
      <c r="Z16" s="10">
        <v>1985</v>
      </c>
      <c r="AA16" s="10">
        <v>3</v>
      </c>
      <c r="AB16" s="10">
        <v>1146</v>
      </c>
      <c r="AC16" s="10">
        <v>810.9</v>
      </c>
      <c r="AD16" s="10">
        <v>917.3</v>
      </c>
      <c r="AE16" s="10">
        <v>914</v>
      </c>
      <c r="AF16" s="10">
        <v>1317</v>
      </c>
      <c r="AG16" s="10">
        <v>1153</v>
      </c>
      <c r="AH16" s="35">
        <v>682.3</v>
      </c>
      <c r="AI16" s="10">
        <v>578.20000000000005</v>
      </c>
      <c r="AJ16" s="10">
        <v>689.9</v>
      </c>
    </row>
    <row r="17" spans="1:47" x14ac:dyDescent="0.25">
      <c r="A17" s="10">
        <v>1987</v>
      </c>
      <c r="B17" s="10">
        <v>3</v>
      </c>
      <c r="C17" s="10">
        <v>546.1</v>
      </c>
      <c r="D17" s="10">
        <v>391.4</v>
      </c>
      <c r="E17" s="10">
        <v>419.2</v>
      </c>
      <c r="F17" s="10">
        <v>406.5</v>
      </c>
      <c r="G17" s="10">
        <v>457.2</v>
      </c>
      <c r="H17" s="10">
        <v>542.1</v>
      </c>
      <c r="I17" s="35">
        <v>325.2</v>
      </c>
      <c r="J17" s="10">
        <v>260.2</v>
      </c>
      <c r="K17" s="10">
        <v>222.6</v>
      </c>
      <c r="Z17" s="10">
        <v>1985</v>
      </c>
      <c r="AA17" s="10">
        <v>4</v>
      </c>
      <c r="AB17" s="10">
        <v>524.9</v>
      </c>
      <c r="AC17" s="10">
        <v>304.8</v>
      </c>
      <c r="AD17" s="10">
        <v>414.1</v>
      </c>
      <c r="AE17" s="10">
        <v>409.9</v>
      </c>
      <c r="AF17" s="10">
        <v>619.1</v>
      </c>
      <c r="AG17" s="10">
        <v>522.6</v>
      </c>
      <c r="AH17" s="35">
        <v>261.60000000000002</v>
      </c>
      <c r="AI17" s="10">
        <v>221.5</v>
      </c>
      <c r="AJ17" s="10">
        <v>297.8</v>
      </c>
    </row>
    <row r="18" spans="1:47" x14ac:dyDescent="0.25">
      <c r="A18" s="10">
        <v>1987</v>
      </c>
      <c r="B18" s="10">
        <v>4</v>
      </c>
      <c r="C18" s="10">
        <v>1158</v>
      </c>
      <c r="D18" s="10">
        <v>892.3</v>
      </c>
      <c r="E18" s="10">
        <v>915.2</v>
      </c>
      <c r="F18" s="10">
        <v>941.4</v>
      </c>
      <c r="G18" s="10">
        <v>1117</v>
      </c>
      <c r="H18" s="10">
        <v>1151</v>
      </c>
      <c r="I18" s="35">
        <v>754.4</v>
      </c>
      <c r="J18" s="10">
        <v>641.9</v>
      </c>
      <c r="K18" s="10">
        <v>598.4</v>
      </c>
      <c r="Z18" s="10">
        <v>1985</v>
      </c>
      <c r="AA18" s="10">
        <v>5</v>
      </c>
      <c r="AB18" s="10">
        <v>1507</v>
      </c>
      <c r="AC18" s="10">
        <v>892.4</v>
      </c>
      <c r="AD18" s="10">
        <v>1164</v>
      </c>
      <c r="AE18" s="10">
        <v>1117</v>
      </c>
      <c r="AF18" s="10">
        <v>1239</v>
      </c>
      <c r="AG18" s="10">
        <v>1502</v>
      </c>
      <c r="AH18" s="35">
        <v>759.9</v>
      </c>
      <c r="AI18" s="10">
        <v>614.29999999999995</v>
      </c>
      <c r="AJ18" s="10">
        <v>526.20000000000005</v>
      </c>
      <c r="AL18" s="25" t="s">
        <v>40</v>
      </c>
      <c r="AM18" s="25" t="s">
        <v>11</v>
      </c>
      <c r="AN18" s="25" t="s">
        <v>1</v>
      </c>
      <c r="AO18" s="25" t="s">
        <v>2</v>
      </c>
      <c r="AP18" s="25" t="s">
        <v>41</v>
      </c>
      <c r="AQ18" s="25" t="s">
        <v>3</v>
      </c>
      <c r="AR18" s="25" t="s">
        <v>4</v>
      </c>
      <c r="AS18" s="25" t="s">
        <v>62</v>
      </c>
      <c r="AT18" s="25" t="s">
        <v>45</v>
      </c>
      <c r="AU18" s="25" t="s">
        <v>10</v>
      </c>
    </row>
    <row r="19" spans="1:47" x14ac:dyDescent="0.25">
      <c r="A19" s="10">
        <v>1987</v>
      </c>
      <c r="B19" s="10">
        <v>5</v>
      </c>
      <c r="C19" s="10">
        <v>1082</v>
      </c>
      <c r="D19" s="10">
        <v>647.6</v>
      </c>
      <c r="E19" s="10">
        <v>830.5</v>
      </c>
      <c r="F19" s="10">
        <v>785</v>
      </c>
      <c r="G19" s="10">
        <v>840.2</v>
      </c>
      <c r="H19" s="10">
        <v>1079</v>
      </c>
      <c r="I19" s="35">
        <v>552.20000000000005</v>
      </c>
      <c r="J19" s="10">
        <v>449.7</v>
      </c>
      <c r="K19" s="10">
        <v>378.4</v>
      </c>
      <c r="Z19" s="10">
        <v>1985</v>
      </c>
      <c r="AA19" s="10">
        <v>6</v>
      </c>
      <c r="AB19" s="10">
        <v>925.6</v>
      </c>
      <c r="AC19" s="10">
        <v>515.4</v>
      </c>
      <c r="AD19" s="10">
        <v>695</v>
      </c>
      <c r="AE19" s="10">
        <v>702.3</v>
      </c>
      <c r="AF19" s="10">
        <v>954.2</v>
      </c>
      <c r="AG19" s="10">
        <v>924</v>
      </c>
      <c r="AH19" s="35">
        <v>442.5</v>
      </c>
      <c r="AI19" s="10">
        <v>369.4</v>
      </c>
      <c r="AJ19" s="10">
        <v>409.8</v>
      </c>
      <c r="AL19" s="27">
        <v>1</v>
      </c>
      <c r="AM19" s="28">
        <v>1909</v>
      </c>
      <c r="AN19" s="28">
        <v>1391.6405405405405</v>
      </c>
      <c r="AO19" s="28">
        <v>1471.5891891891893</v>
      </c>
      <c r="AP19" s="28">
        <v>1700.2783783783786</v>
      </c>
      <c r="AQ19" s="28">
        <v>1837.745945945946</v>
      </c>
      <c r="AR19" s="28">
        <v>1906.5432432432433</v>
      </c>
      <c r="AS19" s="28">
        <v>1158.52972972973</v>
      </c>
      <c r="AT19" s="28">
        <v>1085.4054054054054</v>
      </c>
      <c r="AU19" s="28">
        <v>1050.7648648648649</v>
      </c>
    </row>
    <row r="20" spans="1:47" x14ac:dyDescent="0.25">
      <c r="A20" s="10">
        <v>1987</v>
      </c>
      <c r="B20" s="10">
        <v>6</v>
      </c>
      <c r="C20" s="10">
        <v>3238</v>
      </c>
      <c r="D20" s="10">
        <v>2236</v>
      </c>
      <c r="E20" s="10">
        <v>2557</v>
      </c>
      <c r="F20" s="10">
        <v>2630</v>
      </c>
      <c r="G20" s="10">
        <v>3003</v>
      </c>
      <c r="H20" s="10">
        <v>3230</v>
      </c>
      <c r="I20" s="35">
        <v>1932</v>
      </c>
      <c r="J20" s="10">
        <v>1689</v>
      </c>
      <c r="K20" s="10">
        <v>1546</v>
      </c>
      <c r="Z20" s="10">
        <v>1985</v>
      </c>
      <c r="AA20" s="10">
        <v>7</v>
      </c>
      <c r="AB20" s="10">
        <v>794</v>
      </c>
      <c r="AC20" s="10">
        <v>508.4</v>
      </c>
      <c r="AD20" s="10">
        <v>604.9</v>
      </c>
      <c r="AE20" s="10">
        <v>581.79999999999995</v>
      </c>
      <c r="AF20" s="10">
        <v>749.9</v>
      </c>
      <c r="AG20" s="10">
        <v>790.7</v>
      </c>
      <c r="AH20" s="35">
        <v>436.5</v>
      </c>
      <c r="AI20" s="10">
        <v>352.5</v>
      </c>
      <c r="AJ20" s="10">
        <v>322.10000000000002</v>
      </c>
      <c r="AL20" s="27">
        <v>2</v>
      </c>
      <c r="AM20" s="28">
        <v>2173.9270270270267</v>
      </c>
      <c r="AN20" s="28">
        <v>1636.1540540540541</v>
      </c>
      <c r="AO20" s="28">
        <v>1682.1486486486488</v>
      </c>
      <c r="AP20" s="28">
        <v>1975.872972972973</v>
      </c>
      <c r="AQ20" s="28">
        <v>2073.7027027027025</v>
      </c>
      <c r="AR20" s="28">
        <v>2171.0216216216213</v>
      </c>
      <c r="AS20" s="28">
        <v>1363.6729729729727</v>
      </c>
      <c r="AT20" s="28">
        <v>1297.5837837837839</v>
      </c>
      <c r="AU20" s="28">
        <v>1218.954054054054</v>
      </c>
    </row>
    <row r="21" spans="1:47" x14ac:dyDescent="0.25">
      <c r="A21" s="10">
        <v>1987</v>
      </c>
      <c r="B21" s="10">
        <v>7</v>
      </c>
      <c r="C21" s="10">
        <v>1754</v>
      </c>
      <c r="D21" s="10">
        <v>1127</v>
      </c>
      <c r="E21" s="10">
        <v>1308</v>
      </c>
      <c r="F21" s="10">
        <v>1397</v>
      </c>
      <c r="G21" s="10">
        <v>1841</v>
      </c>
      <c r="H21" s="10">
        <v>1752</v>
      </c>
      <c r="I21" s="35">
        <v>949.4</v>
      </c>
      <c r="J21" s="10">
        <v>819.4</v>
      </c>
      <c r="K21" s="10">
        <v>854.9</v>
      </c>
      <c r="Z21" s="10">
        <v>1985</v>
      </c>
      <c r="AA21" s="10">
        <v>8</v>
      </c>
      <c r="AB21" s="10">
        <v>463.8</v>
      </c>
      <c r="AC21" s="10">
        <v>307.60000000000002</v>
      </c>
      <c r="AD21" s="10">
        <v>356.6</v>
      </c>
      <c r="AE21" s="10">
        <v>330.4</v>
      </c>
      <c r="AF21" s="10">
        <v>495.5</v>
      </c>
      <c r="AG21" s="10">
        <v>464.6</v>
      </c>
      <c r="AH21" s="35">
        <v>260.5</v>
      </c>
      <c r="AI21" s="10">
        <v>198.6</v>
      </c>
      <c r="AJ21" s="10">
        <v>208.1</v>
      </c>
      <c r="AL21" s="27">
        <v>3</v>
      </c>
      <c r="AM21" s="28">
        <v>1636.1567567567567</v>
      </c>
      <c r="AN21" s="28">
        <v>1182.2027027027025</v>
      </c>
      <c r="AO21" s="28">
        <v>1275.0594594594593</v>
      </c>
      <c r="AP21" s="28">
        <v>1423.0189189189189</v>
      </c>
      <c r="AQ21" s="28">
        <v>1688.5351351351353</v>
      </c>
      <c r="AR21" s="28">
        <v>1637.1459459459461</v>
      </c>
      <c r="AS21" s="28">
        <v>997.49729729729734</v>
      </c>
      <c r="AT21" s="28">
        <v>917.97243243243236</v>
      </c>
      <c r="AU21" s="28">
        <v>960.15135135135154</v>
      </c>
    </row>
    <row r="22" spans="1:47" x14ac:dyDescent="0.25">
      <c r="A22" s="10">
        <v>1988</v>
      </c>
      <c r="B22" s="10">
        <v>3</v>
      </c>
      <c r="C22" s="10">
        <v>580.1</v>
      </c>
      <c r="D22" s="10">
        <v>350.3</v>
      </c>
      <c r="E22" s="10">
        <v>442.8</v>
      </c>
      <c r="F22" s="10">
        <v>493.7</v>
      </c>
      <c r="G22" s="10">
        <v>794.7</v>
      </c>
      <c r="H22" s="10">
        <v>586.20000000000005</v>
      </c>
      <c r="I22" s="35">
        <v>295.7</v>
      </c>
      <c r="J22" s="10">
        <v>269.5</v>
      </c>
      <c r="K22" s="10">
        <v>435.1</v>
      </c>
      <c r="Z22" s="10">
        <v>1985</v>
      </c>
      <c r="AA22" s="10">
        <v>9</v>
      </c>
      <c r="AB22" s="10">
        <v>48.71</v>
      </c>
      <c r="AC22" s="10">
        <v>30.03</v>
      </c>
      <c r="AD22" s="10">
        <v>39.44</v>
      </c>
      <c r="AE22" s="10">
        <v>35.58</v>
      </c>
      <c r="AF22" s="10">
        <v>100.1</v>
      </c>
      <c r="AG22" s="10">
        <v>49.29</v>
      </c>
      <c r="AH22" s="35">
        <v>26.74</v>
      </c>
      <c r="AI22" s="10">
        <v>22.95</v>
      </c>
      <c r="AJ22" s="10">
        <v>48.31</v>
      </c>
      <c r="AL22" s="27">
        <v>4</v>
      </c>
      <c r="AM22" s="28">
        <v>1828.3270270270273</v>
      </c>
      <c r="AN22" s="28">
        <v>1197.6378378378381</v>
      </c>
      <c r="AO22" s="28">
        <v>1421.1756756756756</v>
      </c>
      <c r="AP22" s="28">
        <v>1477.0864864864866</v>
      </c>
      <c r="AQ22" s="28">
        <v>1703.7486486486487</v>
      </c>
      <c r="AR22" s="28">
        <v>1818.3378378378379</v>
      </c>
      <c r="AS22" s="28">
        <v>1024.0432432432433</v>
      </c>
      <c r="AT22" s="28">
        <v>892.35702702702724</v>
      </c>
      <c r="AU22" s="28">
        <v>856.78378378378375</v>
      </c>
    </row>
    <row r="23" spans="1:47" x14ac:dyDescent="0.25">
      <c r="A23" s="10">
        <v>1988</v>
      </c>
      <c r="B23" s="10">
        <v>4</v>
      </c>
      <c r="C23" s="10">
        <v>206.5</v>
      </c>
      <c r="D23" s="10">
        <v>118.1</v>
      </c>
      <c r="E23" s="10">
        <v>162.6</v>
      </c>
      <c r="F23" s="10">
        <v>157.80000000000001</v>
      </c>
      <c r="G23" s="10">
        <v>255.3</v>
      </c>
      <c r="H23" s="10">
        <v>206.1</v>
      </c>
      <c r="I23" s="35">
        <v>102</v>
      </c>
      <c r="J23" s="10">
        <v>83.71</v>
      </c>
      <c r="K23" s="10">
        <v>112.8</v>
      </c>
      <c r="Z23" s="10">
        <v>1985</v>
      </c>
      <c r="AA23" s="10">
        <v>10</v>
      </c>
      <c r="AB23" s="10">
        <v>98.13</v>
      </c>
      <c r="AC23" s="10">
        <v>64.25</v>
      </c>
      <c r="AD23" s="10">
        <v>81.14</v>
      </c>
      <c r="AE23" s="10">
        <v>72.930000000000007</v>
      </c>
      <c r="AF23" s="10">
        <v>106.4</v>
      </c>
      <c r="AG23" s="10">
        <v>98.77</v>
      </c>
      <c r="AH23" s="35">
        <v>57.12</v>
      </c>
      <c r="AI23" s="10">
        <v>49.15</v>
      </c>
      <c r="AJ23" s="10">
        <v>55.17</v>
      </c>
      <c r="AL23" s="27">
        <v>5</v>
      </c>
      <c r="AM23" s="28">
        <v>2405.3475405405406</v>
      </c>
      <c r="AN23" s="28">
        <v>1416.387189189189</v>
      </c>
      <c r="AO23" s="28">
        <v>1874.6496756756758</v>
      </c>
      <c r="AP23" s="28">
        <v>1915.0584054054052</v>
      </c>
      <c r="AQ23" s="28">
        <v>2116.9175675675674</v>
      </c>
      <c r="AR23" s="28">
        <v>2401.078918918919</v>
      </c>
      <c r="AS23" s="28">
        <v>1238.8848108108109</v>
      </c>
      <c r="AT23" s="28">
        <v>1072.0495405405404</v>
      </c>
      <c r="AU23" s="28">
        <v>983.39378378378376</v>
      </c>
    </row>
    <row r="24" spans="1:47" x14ac:dyDescent="0.25">
      <c r="A24" s="10">
        <v>1988</v>
      </c>
      <c r="B24" s="10">
        <v>5</v>
      </c>
      <c r="C24" s="10">
        <v>5.4589999999999996</v>
      </c>
      <c r="D24" s="10">
        <v>3.476</v>
      </c>
      <c r="E24" s="10">
        <v>4.9379999999999997</v>
      </c>
      <c r="F24" s="10">
        <v>4.2110000000000003</v>
      </c>
      <c r="G24" s="10">
        <v>29.45</v>
      </c>
      <c r="H24" s="10">
        <v>8.2200000000000006</v>
      </c>
      <c r="I24" s="35">
        <v>3.3279999999999998</v>
      </c>
      <c r="J24" s="10">
        <v>3.113</v>
      </c>
      <c r="K24" s="10">
        <v>17.97</v>
      </c>
      <c r="Z24" s="10">
        <v>1985</v>
      </c>
      <c r="AA24" s="10">
        <v>11</v>
      </c>
      <c r="AB24" s="10">
        <v>1713</v>
      </c>
      <c r="AC24" s="10">
        <v>1126</v>
      </c>
      <c r="AD24" s="10">
        <v>1320</v>
      </c>
      <c r="AE24" s="10">
        <v>1351</v>
      </c>
      <c r="AF24" s="10">
        <v>1612</v>
      </c>
      <c r="AG24" s="10">
        <v>1712</v>
      </c>
      <c r="AH24" s="35">
        <v>932.1</v>
      </c>
      <c r="AI24" s="10">
        <v>772.9</v>
      </c>
      <c r="AJ24" s="10">
        <v>721.8</v>
      </c>
      <c r="AL24" s="27">
        <v>6</v>
      </c>
      <c r="AM24" s="28">
        <v>2032.9505972972977</v>
      </c>
      <c r="AN24" s="28">
        <v>1283.9389675675675</v>
      </c>
      <c r="AO24" s="28">
        <v>1592.1141189189191</v>
      </c>
      <c r="AP24" s="28">
        <v>1632.7033702702704</v>
      </c>
      <c r="AQ24" s="28">
        <v>2048.635135135135</v>
      </c>
      <c r="AR24" s="28">
        <v>2030.4042324324325</v>
      </c>
      <c r="AS24" s="28">
        <v>1117.8125</v>
      </c>
      <c r="AT24" s="28">
        <v>968.94113243243225</v>
      </c>
      <c r="AU24" s="28">
        <v>972.622972972973</v>
      </c>
    </row>
    <row r="25" spans="1:47" x14ac:dyDescent="0.25">
      <c r="A25" s="10">
        <v>1988</v>
      </c>
      <c r="B25" s="10">
        <v>6</v>
      </c>
      <c r="C25" s="10">
        <v>0.46610000000000001</v>
      </c>
      <c r="D25" s="10">
        <v>0.45579999999999998</v>
      </c>
      <c r="E25" s="10">
        <v>0.46439999999999998</v>
      </c>
      <c r="F25" s="10">
        <v>0.46870000000000001</v>
      </c>
      <c r="G25" s="10">
        <v>121.1</v>
      </c>
      <c r="H25" s="10">
        <v>0.47660000000000002</v>
      </c>
      <c r="I25" s="35">
        <v>0.45550000000000002</v>
      </c>
      <c r="J25" s="10">
        <v>0.45989999999999998</v>
      </c>
      <c r="K25" s="10">
        <v>56.25</v>
      </c>
      <c r="Z25" s="10">
        <v>1985</v>
      </c>
      <c r="AA25" s="10">
        <v>12</v>
      </c>
      <c r="AB25" s="10">
        <v>1009</v>
      </c>
      <c r="AC25" s="10">
        <v>717.7</v>
      </c>
      <c r="AD25" s="10">
        <v>773.5</v>
      </c>
      <c r="AE25" s="10">
        <v>823.8</v>
      </c>
      <c r="AF25" s="10">
        <v>1073</v>
      </c>
      <c r="AG25" s="10">
        <v>1011</v>
      </c>
      <c r="AH25" s="35">
        <v>594.5</v>
      </c>
      <c r="AI25" s="10">
        <v>517.9</v>
      </c>
      <c r="AJ25" s="10">
        <v>527.9</v>
      </c>
      <c r="AL25" s="27">
        <v>7</v>
      </c>
      <c r="AM25" s="28">
        <v>1327.6257567567566</v>
      </c>
      <c r="AN25" s="28">
        <v>929.90410810810806</v>
      </c>
      <c r="AO25" s="28">
        <v>1044.2973513513514</v>
      </c>
      <c r="AP25" s="28">
        <v>1066.3995405405403</v>
      </c>
      <c r="AQ25" s="28">
        <v>1400.6354054054052</v>
      </c>
      <c r="AR25" s="28">
        <v>1327.5985405405404</v>
      </c>
      <c r="AS25" s="28">
        <v>801.1924324324325</v>
      </c>
      <c r="AT25" s="28">
        <v>691.61402702702708</v>
      </c>
      <c r="AU25" s="28">
        <v>707.90405405405409</v>
      </c>
    </row>
    <row r="26" spans="1:47" x14ac:dyDescent="0.25">
      <c r="A26" s="10">
        <v>1988</v>
      </c>
      <c r="B26" s="10">
        <v>7</v>
      </c>
      <c r="C26" s="10">
        <v>20.149999999999999</v>
      </c>
      <c r="D26" s="10">
        <v>13.88</v>
      </c>
      <c r="E26" s="10">
        <v>17.34</v>
      </c>
      <c r="F26" s="10">
        <v>14.19</v>
      </c>
      <c r="G26" s="10">
        <v>106.8</v>
      </c>
      <c r="H26" s="10">
        <v>20.09</v>
      </c>
      <c r="I26" s="35">
        <v>13.11</v>
      </c>
      <c r="J26" s="10">
        <v>11.29</v>
      </c>
      <c r="K26" s="10">
        <v>52.77</v>
      </c>
      <c r="Z26" s="10">
        <v>1986</v>
      </c>
      <c r="AA26" s="10">
        <v>1</v>
      </c>
      <c r="AB26" s="10">
        <v>1016</v>
      </c>
      <c r="AC26" s="10">
        <v>676.1</v>
      </c>
      <c r="AD26" s="10">
        <v>780.1</v>
      </c>
      <c r="AE26" s="10">
        <v>929.7</v>
      </c>
      <c r="AF26" s="10">
        <v>973.5</v>
      </c>
      <c r="AG26" s="10">
        <v>1015</v>
      </c>
      <c r="AH26" s="35">
        <v>574.4</v>
      </c>
      <c r="AI26" s="10">
        <v>555.6</v>
      </c>
      <c r="AJ26" s="10">
        <v>525.70000000000005</v>
      </c>
      <c r="AL26" s="27">
        <v>8</v>
      </c>
      <c r="AM26" s="28">
        <v>459.12870270270275</v>
      </c>
      <c r="AN26" s="28">
        <v>338.91202702702708</v>
      </c>
      <c r="AO26" s="28">
        <v>364.41197297297293</v>
      </c>
      <c r="AP26" s="28">
        <v>362.57851351351349</v>
      </c>
      <c r="AQ26" s="28">
        <v>524.18216216216229</v>
      </c>
      <c r="AR26" s="28">
        <v>460.53810810810808</v>
      </c>
      <c r="AS26" s="28">
        <v>290.45183783783779</v>
      </c>
      <c r="AT26" s="28">
        <v>246.14337837837837</v>
      </c>
      <c r="AU26" s="28">
        <v>275.08216216216215</v>
      </c>
    </row>
    <row r="27" spans="1:47" x14ac:dyDescent="0.25">
      <c r="A27" s="10">
        <v>1989</v>
      </c>
      <c r="B27" s="10">
        <v>3</v>
      </c>
      <c r="C27" s="10">
        <v>599.9</v>
      </c>
      <c r="D27" s="10">
        <v>301.39999999999998</v>
      </c>
      <c r="E27" s="10">
        <v>432</v>
      </c>
      <c r="F27" s="10">
        <v>492.9</v>
      </c>
      <c r="G27" s="10">
        <v>667.7</v>
      </c>
      <c r="H27" s="10">
        <v>601.9</v>
      </c>
      <c r="I27" s="35">
        <v>244.4</v>
      </c>
      <c r="J27" s="10">
        <v>221.5</v>
      </c>
      <c r="K27" s="10">
        <v>306.60000000000002</v>
      </c>
      <c r="Z27" s="10">
        <v>1986</v>
      </c>
      <c r="AA27" s="10">
        <v>2</v>
      </c>
      <c r="AB27" s="10">
        <v>3267</v>
      </c>
      <c r="AC27" s="10">
        <v>2444</v>
      </c>
      <c r="AD27" s="10">
        <v>2491</v>
      </c>
      <c r="AE27" s="10">
        <v>2998</v>
      </c>
      <c r="AF27" s="10">
        <v>2957</v>
      </c>
      <c r="AG27" s="10">
        <v>3259</v>
      </c>
      <c r="AH27" s="35">
        <v>2024</v>
      </c>
      <c r="AI27" s="10">
        <v>1949</v>
      </c>
      <c r="AJ27" s="10">
        <v>1706</v>
      </c>
      <c r="AL27" s="27">
        <v>9</v>
      </c>
      <c r="AM27" s="28">
        <v>413.79459459459463</v>
      </c>
      <c r="AN27" s="28">
        <v>309.67289189189182</v>
      </c>
      <c r="AO27" s="28">
        <v>326.06935135135132</v>
      </c>
      <c r="AP27" s="28">
        <v>323.92108108108107</v>
      </c>
      <c r="AQ27" s="28">
        <v>453.56624324324326</v>
      </c>
      <c r="AR27" s="28">
        <v>414.63283783783783</v>
      </c>
      <c r="AS27" s="28">
        <v>262.98386486486487</v>
      </c>
      <c r="AT27" s="28">
        <v>221.70086486486483</v>
      </c>
      <c r="AU27" s="28">
        <v>239.56105405405407</v>
      </c>
    </row>
    <row r="28" spans="1:47" x14ac:dyDescent="0.25">
      <c r="A28" s="10">
        <v>1989</v>
      </c>
      <c r="B28" s="10">
        <v>4</v>
      </c>
      <c r="C28" s="10">
        <v>1080</v>
      </c>
      <c r="D28" s="10">
        <v>790.1</v>
      </c>
      <c r="E28" s="10">
        <v>817.2</v>
      </c>
      <c r="F28" s="10">
        <v>852.7</v>
      </c>
      <c r="G28" s="10">
        <v>1099</v>
      </c>
      <c r="H28" s="10">
        <v>1068</v>
      </c>
      <c r="I28" s="35">
        <v>633.1</v>
      </c>
      <c r="J28" s="10">
        <v>531.9</v>
      </c>
      <c r="K28" s="10">
        <v>520.79999999999995</v>
      </c>
      <c r="Z28" s="10">
        <v>1986</v>
      </c>
      <c r="AA28" s="10">
        <v>3</v>
      </c>
      <c r="AB28" s="10">
        <v>1888</v>
      </c>
      <c r="AC28" s="10">
        <v>1341</v>
      </c>
      <c r="AD28" s="10">
        <v>1447</v>
      </c>
      <c r="AE28" s="10">
        <v>1628</v>
      </c>
      <c r="AF28" s="10">
        <v>2002</v>
      </c>
      <c r="AG28" s="10">
        <v>1888</v>
      </c>
      <c r="AH28" s="35">
        <v>1127</v>
      </c>
      <c r="AI28" s="10">
        <v>1017</v>
      </c>
      <c r="AJ28" s="10">
        <v>1095</v>
      </c>
      <c r="AL28" s="27">
        <v>10</v>
      </c>
      <c r="AM28" s="28">
        <v>405.7032972972973</v>
      </c>
      <c r="AN28" s="28">
        <v>295.18712972972975</v>
      </c>
      <c r="AO28" s="28">
        <v>311.32034054054054</v>
      </c>
      <c r="AP28" s="28">
        <v>321.6859351351352</v>
      </c>
      <c r="AQ28" s="28">
        <v>430.13689189189182</v>
      </c>
      <c r="AR28" s="28">
        <v>407.17641351351358</v>
      </c>
      <c r="AS28" s="28">
        <v>245.34734324324327</v>
      </c>
      <c r="AT28" s="28">
        <v>207.03964324324323</v>
      </c>
      <c r="AU28" s="28">
        <v>215.57466216216221</v>
      </c>
    </row>
    <row r="29" spans="1:47" x14ac:dyDescent="0.25">
      <c r="A29" s="10">
        <v>1989</v>
      </c>
      <c r="B29" s="10">
        <v>5</v>
      </c>
      <c r="C29" s="10">
        <v>4635</v>
      </c>
      <c r="D29" s="10">
        <v>2880</v>
      </c>
      <c r="E29" s="10">
        <v>3640</v>
      </c>
      <c r="F29" s="10">
        <v>3762</v>
      </c>
      <c r="G29" s="10">
        <v>3275</v>
      </c>
      <c r="H29" s="10">
        <v>4614</v>
      </c>
      <c r="I29" s="35">
        <v>2494</v>
      </c>
      <c r="J29" s="10">
        <v>2215</v>
      </c>
      <c r="K29" s="10">
        <v>1561</v>
      </c>
      <c r="Z29" s="10">
        <v>1986</v>
      </c>
      <c r="AA29" s="10">
        <v>4</v>
      </c>
      <c r="AB29" s="10">
        <v>1723</v>
      </c>
      <c r="AC29" s="10">
        <v>1178</v>
      </c>
      <c r="AD29" s="10">
        <v>1354</v>
      </c>
      <c r="AE29" s="10">
        <v>1413</v>
      </c>
      <c r="AF29" s="10">
        <v>1536</v>
      </c>
      <c r="AG29" s="10">
        <v>1717</v>
      </c>
      <c r="AH29" s="35">
        <v>1013</v>
      </c>
      <c r="AI29" s="10">
        <v>894.2</v>
      </c>
      <c r="AJ29" s="10">
        <v>783.9</v>
      </c>
      <c r="AL29" s="27">
        <v>11</v>
      </c>
      <c r="AM29" s="28">
        <v>771.7141621621621</v>
      </c>
      <c r="AN29" s="28">
        <v>582.52624324324313</v>
      </c>
      <c r="AO29" s="28">
        <v>597.10297297297302</v>
      </c>
      <c r="AP29" s="28">
        <v>630.6943513513512</v>
      </c>
      <c r="AQ29" s="28">
        <v>738.00027027027022</v>
      </c>
      <c r="AR29" s="28">
        <v>771.975864864865</v>
      </c>
      <c r="AS29" s="28">
        <v>484.02427027027028</v>
      </c>
      <c r="AT29" s="28">
        <v>418.19989189189192</v>
      </c>
      <c r="AU29" s="28">
        <v>390.13732432432431</v>
      </c>
    </row>
    <row r="30" spans="1:47" x14ac:dyDescent="0.25">
      <c r="A30" s="10">
        <v>1989</v>
      </c>
      <c r="B30" s="10">
        <v>6</v>
      </c>
      <c r="C30" s="10">
        <v>2372</v>
      </c>
      <c r="D30" s="10">
        <v>1374</v>
      </c>
      <c r="E30" s="10">
        <v>1864</v>
      </c>
      <c r="F30" s="10">
        <v>1854</v>
      </c>
      <c r="G30" s="10">
        <v>2922</v>
      </c>
      <c r="H30" s="10">
        <v>2376</v>
      </c>
      <c r="I30" s="35">
        <v>1210</v>
      </c>
      <c r="J30" s="10">
        <v>1034</v>
      </c>
      <c r="K30" s="10">
        <v>1361</v>
      </c>
      <c r="Z30" s="10">
        <v>1986</v>
      </c>
      <c r="AA30" s="10">
        <v>5</v>
      </c>
      <c r="AB30" s="10">
        <v>3102</v>
      </c>
      <c r="AC30" s="10">
        <v>1726</v>
      </c>
      <c r="AD30" s="10">
        <v>2393</v>
      </c>
      <c r="AE30" s="10">
        <v>2384</v>
      </c>
      <c r="AF30" s="10">
        <v>2631</v>
      </c>
      <c r="AG30" s="10">
        <v>3085</v>
      </c>
      <c r="AH30" s="35">
        <v>1573</v>
      </c>
      <c r="AI30" s="10">
        <v>1314</v>
      </c>
      <c r="AJ30" s="10">
        <v>1165</v>
      </c>
      <c r="AL30" s="27">
        <v>12</v>
      </c>
      <c r="AM30" s="28">
        <v>1463.6432432432434</v>
      </c>
      <c r="AN30" s="28">
        <v>1161.2837837837837</v>
      </c>
      <c r="AO30" s="28">
        <v>1135.7216216216216</v>
      </c>
      <c r="AP30" s="28">
        <v>1283.1945945945945</v>
      </c>
      <c r="AQ30" s="28">
        <v>1367.1945945945945</v>
      </c>
      <c r="AR30" s="28">
        <v>1461.8135135135135</v>
      </c>
      <c r="AS30" s="28">
        <v>956.68837837837816</v>
      </c>
      <c r="AT30" s="28">
        <v>875.69054054054038</v>
      </c>
      <c r="AU30" s="28">
        <v>783.13405405405422</v>
      </c>
    </row>
    <row r="31" spans="1:47" x14ac:dyDescent="0.25">
      <c r="A31" s="10">
        <v>1989</v>
      </c>
      <c r="B31" s="10">
        <v>7</v>
      </c>
      <c r="C31" s="10">
        <v>49.86</v>
      </c>
      <c r="D31" s="10">
        <v>28.72</v>
      </c>
      <c r="E31" s="10">
        <v>42.23</v>
      </c>
      <c r="F31" s="10">
        <v>36.19</v>
      </c>
      <c r="G31" s="10">
        <v>225.4</v>
      </c>
      <c r="H31" s="10">
        <v>52.62</v>
      </c>
      <c r="I31" s="35">
        <v>26.86</v>
      </c>
      <c r="J31" s="10">
        <v>22.87</v>
      </c>
      <c r="K31" s="10">
        <v>110.9</v>
      </c>
      <c r="Z31" s="10">
        <v>1986</v>
      </c>
      <c r="AA31" s="10">
        <v>6</v>
      </c>
      <c r="AB31" s="10">
        <v>1769</v>
      </c>
      <c r="AC31" s="10">
        <v>1039</v>
      </c>
      <c r="AD31" s="10">
        <v>1370</v>
      </c>
      <c r="AE31" s="10">
        <v>1360</v>
      </c>
      <c r="AF31" s="10">
        <v>1944</v>
      </c>
      <c r="AG31" s="10">
        <v>1773</v>
      </c>
      <c r="AH31" s="35">
        <v>914.2</v>
      </c>
      <c r="AI31" s="10">
        <v>759.3</v>
      </c>
      <c r="AJ31" s="10">
        <v>843.1</v>
      </c>
    </row>
    <row r="32" spans="1:47" x14ac:dyDescent="0.25">
      <c r="A32" s="10">
        <v>1990</v>
      </c>
      <c r="B32" s="10">
        <v>3</v>
      </c>
      <c r="C32" s="10">
        <v>301.89999999999998</v>
      </c>
      <c r="D32" s="10">
        <v>172.9</v>
      </c>
      <c r="E32" s="10">
        <v>230</v>
      </c>
      <c r="F32" s="10">
        <v>269.5</v>
      </c>
      <c r="G32" s="10">
        <v>570.9</v>
      </c>
      <c r="H32" s="10">
        <v>309.5</v>
      </c>
      <c r="I32" s="35">
        <v>150.6</v>
      </c>
      <c r="J32" s="10">
        <v>144.6</v>
      </c>
      <c r="K32" s="10">
        <v>300</v>
      </c>
      <c r="Z32" s="10">
        <v>1986</v>
      </c>
      <c r="AA32" s="10">
        <v>7</v>
      </c>
      <c r="AB32" s="10">
        <v>1633</v>
      </c>
      <c r="AC32" s="10">
        <v>1039</v>
      </c>
      <c r="AD32" s="10">
        <v>1287</v>
      </c>
      <c r="AE32" s="10">
        <v>1290</v>
      </c>
      <c r="AF32" s="10">
        <v>1831</v>
      </c>
      <c r="AG32" s="10">
        <v>1636</v>
      </c>
      <c r="AH32" s="35">
        <v>900.1</v>
      </c>
      <c r="AI32" s="10">
        <v>754.4</v>
      </c>
      <c r="AJ32" s="10">
        <v>856.3</v>
      </c>
    </row>
    <row r="33" spans="1:36" x14ac:dyDescent="0.25">
      <c r="A33" s="10">
        <v>1990</v>
      </c>
      <c r="B33" s="10">
        <v>4</v>
      </c>
      <c r="C33" s="10">
        <v>1849</v>
      </c>
      <c r="D33" s="10">
        <v>1256</v>
      </c>
      <c r="E33" s="10">
        <v>1417</v>
      </c>
      <c r="F33" s="10">
        <v>1529</v>
      </c>
      <c r="G33" s="10">
        <v>1605</v>
      </c>
      <c r="H33" s="10">
        <v>1832</v>
      </c>
      <c r="I33" s="35">
        <v>1091</v>
      </c>
      <c r="J33" s="10">
        <v>966.4</v>
      </c>
      <c r="K33" s="10">
        <v>799.4</v>
      </c>
      <c r="Z33" s="10">
        <v>1986</v>
      </c>
      <c r="AA33" s="10">
        <v>8</v>
      </c>
      <c r="AB33" s="10">
        <v>98.88</v>
      </c>
      <c r="AC33" s="10">
        <v>63.92</v>
      </c>
      <c r="AD33" s="10">
        <v>81.67</v>
      </c>
      <c r="AE33" s="10">
        <v>71.900000000000006</v>
      </c>
      <c r="AF33" s="10">
        <v>159.80000000000001</v>
      </c>
      <c r="AG33" s="10">
        <v>99.79</v>
      </c>
      <c r="AH33" s="35">
        <v>56.91</v>
      </c>
      <c r="AI33" s="10">
        <v>48.57</v>
      </c>
      <c r="AJ33" s="10">
        <v>78.44</v>
      </c>
    </row>
    <row r="34" spans="1:36" x14ac:dyDescent="0.25">
      <c r="A34" s="10">
        <v>1990</v>
      </c>
      <c r="B34" s="10">
        <v>5</v>
      </c>
      <c r="C34" s="10">
        <v>4265</v>
      </c>
      <c r="D34" s="10">
        <v>2607</v>
      </c>
      <c r="E34" s="10">
        <v>3310</v>
      </c>
      <c r="F34" s="10">
        <v>3454</v>
      </c>
      <c r="G34" s="10">
        <v>3779</v>
      </c>
      <c r="H34" s="10">
        <v>4258</v>
      </c>
      <c r="I34" s="35">
        <v>2320</v>
      </c>
      <c r="J34" s="10">
        <v>2014</v>
      </c>
      <c r="K34" s="10">
        <v>1810</v>
      </c>
      <c r="Z34" s="10">
        <v>1986</v>
      </c>
      <c r="AA34" s="10">
        <v>9</v>
      </c>
      <c r="AB34" s="10">
        <v>562.70000000000005</v>
      </c>
      <c r="AC34" s="10">
        <v>392</v>
      </c>
      <c r="AD34" s="10">
        <v>436.1</v>
      </c>
      <c r="AE34" s="10">
        <v>399.5</v>
      </c>
      <c r="AF34" s="10">
        <v>583.20000000000005</v>
      </c>
      <c r="AG34" s="10">
        <v>563.5</v>
      </c>
      <c r="AH34" s="35">
        <v>330.1</v>
      </c>
      <c r="AI34" s="10">
        <v>258.60000000000002</v>
      </c>
      <c r="AJ34" s="10">
        <v>264.60000000000002</v>
      </c>
    </row>
    <row r="35" spans="1:36" x14ac:dyDescent="0.25">
      <c r="A35" s="10">
        <v>1990</v>
      </c>
      <c r="B35" s="10">
        <v>6</v>
      </c>
      <c r="C35" s="10">
        <v>1963</v>
      </c>
      <c r="D35" s="10">
        <v>1141</v>
      </c>
      <c r="E35" s="10">
        <v>1467</v>
      </c>
      <c r="F35" s="10">
        <v>1556</v>
      </c>
      <c r="G35" s="10">
        <v>2126</v>
      </c>
      <c r="H35" s="10">
        <v>1960</v>
      </c>
      <c r="I35" s="35">
        <v>989</v>
      </c>
      <c r="J35" s="10">
        <v>845.4</v>
      </c>
      <c r="K35" s="10">
        <v>945.4</v>
      </c>
      <c r="Z35" s="10">
        <v>1986</v>
      </c>
      <c r="AA35" s="10">
        <v>10</v>
      </c>
      <c r="AB35" s="10">
        <v>876.6</v>
      </c>
      <c r="AC35" s="10">
        <v>532.9</v>
      </c>
      <c r="AD35" s="10">
        <v>644</v>
      </c>
      <c r="AE35" s="10">
        <v>687.5</v>
      </c>
      <c r="AF35" s="10">
        <v>1008</v>
      </c>
      <c r="AG35" s="10">
        <v>882.6</v>
      </c>
      <c r="AH35" s="35">
        <v>435.4</v>
      </c>
      <c r="AI35" s="10">
        <v>369.5</v>
      </c>
      <c r="AJ35" s="10">
        <v>447.4</v>
      </c>
    </row>
    <row r="36" spans="1:36" x14ac:dyDescent="0.25">
      <c r="A36" s="10">
        <v>1990</v>
      </c>
      <c r="B36" s="10">
        <v>7</v>
      </c>
      <c r="C36" s="10">
        <v>2229</v>
      </c>
      <c r="D36" s="10">
        <v>1559</v>
      </c>
      <c r="E36" s="10">
        <v>1774</v>
      </c>
      <c r="F36" s="10">
        <v>1787</v>
      </c>
      <c r="G36" s="10">
        <v>2249</v>
      </c>
      <c r="H36" s="10">
        <v>2230</v>
      </c>
      <c r="I36" s="35">
        <v>1335</v>
      </c>
      <c r="J36" s="10">
        <v>1158</v>
      </c>
      <c r="K36" s="10">
        <v>1126</v>
      </c>
      <c r="Z36" s="10">
        <v>1986</v>
      </c>
      <c r="AA36" s="10">
        <v>11</v>
      </c>
      <c r="AB36" s="10">
        <v>728.4</v>
      </c>
      <c r="AC36" s="10">
        <v>489.7</v>
      </c>
      <c r="AD36" s="10">
        <v>573.29999999999995</v>
      </c>
      <c r="AE36" s="10">
        <v>575.79999999999995</v>
      </c>
      <c r="AF36" s="10">
        <v>694.4</v>
      </c>
      <c r="AG36" s="10">
        <v>731.5</v>
      </c>
      <c r="AH36" s="35">
        <v>413.5</v>
      </c>
      <c r="AI36" s="10">
        <v>342.9</v>
      </c>
      <c r="AJ36" s="10">
        <v>319.8</v>
      </c>
    </row>
    <row r="37" spans="1:36" x14ac:dyDescent="0.25">
      <c r="A37" s="10">
        <v>1991</v>
      </c>
      <c r="B37" s="10">
        <v>3</v>
      </c>
      <c r="C37" s="10">
        <v>389.1</v>
      </c>
      <c r="D37" s="10">
        <v>221.5</v>
      </c>
      <c r="E37" s="10">
        <v>312</v>
      </c>
      <c r="F37" s="10">
        <v>306.8</v>
      </c>
      <c r="G37" s="10">
        <v>522.1</v>
      </c>
      <c r="H37" s="10">
        <v>393.3</v>
      </c>
      <c r="I37" s="35">
        <v>194.2</v>
      </c>
      <c r="J37" s="10">
        <v>170.5</v>
      </c>
      <c r="K37" s="10">
        <v>283.5</v>
      </c>
      <c r="Z37" s="10">
        <v>1986</v>
      </c>
      <c r="AA37" s="10">
        <v>12</v>
      </c>
      <c r="AB37" s="10">
        <v>620.1</v>
      </c>
      <c r="AC37" s="10">
        <v>369.4</v>
      </c>
      <c r="AD37" s="10">
        <v>483.6</v>
      </c>
      <c r="AE37" s="10">
        <v>486.7</v>
      </c>
      <c r="AF37" s="10">
        <v>688.4</v>
      </c>
      <c r="AG37" s="10">
        <v>623</v>
      </c>
      <c r="AH37" s="35">
        <v>312</v>
      </c>
      <c r="AI37" s="10">
        <v>255.3</v>
      </c>
      <c r="AJ37" s="10">
        <v>302</v>
      </c>
    </row>
    <row r="38" spans="1:36" x14ac:dyDescent="0.25">
      <c r="A38" s="10">
        <v>1991</v>
      </c>
      <c r="B38" s="10">
        <v>4</v>
      </c>
      <c r="C38" s="10">
        <v>1127</v>
      </c>
      <c r="D38" s="10">
        <v>722.1</v>
      </c>
      <c r="E38" s="10">
        <v>889.3</v>
      </c>
      <c r="F38" s="10">
        <v>890.7</v>
      </c>
      <c r="G38" s="10">
        <v>1059</v>
      </c>
      <c r="H38" s="10">
        <v>1126</v>
      </c>
      <c r="I38" s="35">
        <v>605.9</v>
      </c>
      <c r="J38" s="10">
        <v>524.6</v>
      </c>
      <c r="K38" s="10">
        <v>516</v>
      </c>
      <c r="Z38" s="10">
        <v>1987</v>
      </c>
      <c r="AA38" s="10">
        <v>1</v>
      </c>
      <c r="AB38" s="10">
        <v>360.2</v>
      </c>
      <c r="AC38" s="10">
        <v>210.4</v>
      </c>
      <c r="AD38" s="10">
        <v>276.89999999999998</v>
      </c>
      <c r="AE38" s="10">
        <v>328.6</v>
      </c>
      <c r="AF38" s="10">
        <v>351.8</v>
      </c>
      <c r="AG38" s="10">
        <v>360.1</v>
      </c>
      <c r="AH38" s="35">
        <v>179</v>
      </c>
      <c r="AI38" s="10">
        <v>172.2</v>
      </c>
      <c r="AJ38" s="10">
        <v>171.2</v>
      </c>
    </row>
    <row r="39" spans="1:36" x14ac:dyDescent="0.25">
      <c r="A39" s="10">
        <v>1991</v>
      </c>
      <c r="B39" s="10">
        <v>5</v>
      </c>
      <c r="C39" s="10">
        <v>1007</v>
      </c>
      <c r="D39" s="10">
        <v>632.70000000000005</v>
      </c>
      <c r="E39" s="10">
        <v>773.3</v>
      </c>
      <c r="F39" s="10">
        <v>744.2</v>
      </c>
      <c r="G39" s="10">
        <v>882.3</v>
      </c>
      <c r="H39" s="10">
        <v>1008</v>
      </c>
      <c r="I39" s="35">
        <v>532.20000000000005</v>
      </c>
      <c r="J39" s="10">
        <v>433.3</v>
      </c>
      <c r="K39" s="10">
        <v>396.9</v>
      </c>
      <c r="Z39" s="10">
        <v>1987</v>
      </c>
      <c r="AA39" s="10">
        <v>2</v>
      </c>
      <c r="AB39" s="10">
        <v>1026</v>
      </c>
      <c r="AC39" s="10">
        <v>915.3</v>
      </c>
      <c r="AD39" s="10">
        <v>793.7</v>
      </c>
      <c r="AE39" s="10">
        <v>945.1</v>
      </c>
      <c r="AF39" s="10">
        <v>1000</v>
      </c>
      <c r="AG39" s="10">
        <v>1024</v>
      </c>
      <c r="AH39" s="35">
        <v>732.1</v>
      </c>
      <c r="AI39" s="10">
        <v>690.3</v>
      </c>
      <c r="AJ39" s="10">
        <v>600.1</v>
      </c>
    </row>
    <row r="40" spans="1:36" x14ac:dyDescent="0.25">
      <c r="A40" s="10">
        <v>1991</v>
      </c>
      <c r="B40" s="10">
        <v>6</v>
      </c>
      <c r="C40" s="10">
        <v>291.10000000000002</v>
      </c>
      <c r="D40" s="10">
        <v>173.3</v>
      </c>
      <c r="E40" s="10">
        <v>228.5</v>
      </c>
      <c r="F40" s="10">
        <v>223.5</v>
      </c>
      <c r="G40" s="10">
        <v>379.4</v>
      </c>
      <c r="H40" s="10">
        <v>293.5</v>
      </c>
      <c r="I40" s="35">
        <v>148.80000000000001</v>
      </c>
      <c r="J40" s="10">
        <v>131.5</v>
      </c>
      <c r="K40" s="10">
        <v>176.7</v>
      </c>
      <c r="Z40" s="10">
        <v>1987</v>
      </c>
      <c r="AA40" s="10">
        <v>3</v>
      </c>
      <c r="AB40" s="10">
        <v>546.1</v>
      </c>
      <c r="AC40" s="10">
        <v>391.4</v>
      </c>
      <c r="AD40" s="10">
        <v>419.2</v>
      </c>
      <c r="AE40" s="10">
        <v>406.5</v>
      </c>
      <c r="AF40" s="10">
        <v>457.2</v>
      </c>
      <c r="AG40" s="10">
        <v>542.1</v>
      </c>
      <c r="AH40" s="35">
        <v>325.2</v>
      </c>
      <c r="AI40" s="10">
        <v>260.2</v>
      </c>
      <c r="AJ40" s="10">
        <v>222.6</v>
      </c>
    </row>
    <row r="41" spans="1:36" x14ac:dyDescent="0.25">
      <c r="A41" s="10">
        <v>1991</v>
      </c>
      <c r="B41" s="10">
        <v>7</v>
      </c>
      <c r="C41" s="10">
        <v>9.8350000000000009</v>
      </c>
      <c r="D41" s="10">
        <v>8.0020000000000007</v>
      </c>
      <c r="E41" s="10">
        <v>9.4489999999999998</v>
      </c>
      <c r="F41" s="10">
        <v>8.4380000000000006</v>
      </c>
      <c r="G41" s="10">
        <v>111.8</v>
      </c>
      <c r="H41" s="10">
        <v>10.36</v>
      </c>
      <c r="I41" s="35">
        <v>7.8949999999999996</v>
      </c>
      <c r="J41" s="10">
        <v>7.4480000000000004</v>
      </c>
      <c r="K41" s="10">
        <v>62.89</v>
      </c>
      <c r="Z41" s="10">
        <v>1987</v>
      </c>
      <c r="AA41" s="10">
        <v>4</v>
      </c>
      <c r="AB41" s="10">
        <v>1158</v>
      </c>
      <c r="AC41" s="10">
        <v>892.3</v>
      </c>
      <c r="AD41" s="10">
        <v>915.2</v>
      </c>
      <c r="AE41" s="10">
        <v>941.4</v>
      </c>
      <c r="AF41" s="10">
        <v>1117</v>
      </c>
      <c r="AG41" s="10">
        <v>1151</v>
      </c>
      <c r="AH41" s="35">
        <v>754.4</v>
      </c>
      <c r="AI41" s="10">
        <v>641.9</v>
      </c>
      <c r="AJ41" s="10">
        <v>598.4</v>
      </c>
    </row>
    <row r="42" spans="1:36" x14ac:dyDescent="0.25">
      <c r="A42" s="10">
        <v>1992</v>
      </c>
      <c r="B42" s="10">
        <v>3</v>
      </c>
      <c r="C42" s="10">
        <v>964.4</v>
      </c>
      <c r="D42" s="10">
        <v>580.29999999999995</v>
      </c>
      <c r="E42" s="10">
        <v>728.3</v>
      </c>
      <c r="F42" s="10">
        <v>854.9</v>
      </c>
      <c r="G42" s="10">
        <v>893.8</v>
      </c>
      <c r="H42" s="10">
        <v>963.1</v>
      </c>
      <c r="I42" s="35">
        <v>487.4</v>
      </c>
      <c r="J42" s="10">
        <v>461.5</v>
      </c>
      <c r="K42" s="10">
        <v>433.4</v>
      </c>
      <c r="Z42" s="10">
        <v>1987</v>
      </c>
      <c r="AA42" s="10">
        <v>5</v>
      </c>
      <c r="AB42" s="10">
        <v>1082</v>
      </c>
      <c r="AC42" s="10">
        <v>647.6</v>
      </c>
      <c r="AD42" s="10">
        <v>830.5</v>
      </c>
      <c r="AE42" s="10">
        <v>785</v>
      </c>
      <c r="AF42" s="10">
        <v>840.2</v>
      </c>
      <c r="AG42" s="10">
        <v>1079</v>
      </c>
      <c r="AH42" s="35">
        <v>552.20000000000005</v>
      </c>
      <c r="AI42" s="10">
        <v>449.7</v>
      </c>
      <c r="AJ42" s="10">
        <v>378.4</v>
      </c>
    </row>
    <row r="43" spans="1:36" x14ac:dyDescent="0.25">
      <c r="A43" s="10">
        <v>1992</v>
      </c>
      <c r="B43" s="10">
        <v>4</v>
      </c>
      <c r="C43" s="10">
        <v>1464</v>
      </c>
      <c r="D43" s="10">
        <v>808.6</v>
      </c>
      <c r="E43" s="10">
        <v>1083</v>
      </c>
      <c r="F43" s="10">
        <v>1163</v>
      </c>
      <c r="G43" s="10">
        <v>1313</v>
      </c>
      <c r="H43" s="10">
        <v>1448</v>
      </c>
      <c r="I43" s="35">
        <v>691.6</v>
      </c>
      <c r="J43" s="10">
        <v>610.1</v>
      </c>
      <c r="K43" s="10">
        <v>575.29999999999995</v>
      </c>
      <c r="Z43" s="10">
        <v>1987</v>
      </c>
      <c r="AA43" s="10">
        <v>6</v>
      </c>
      <c r="AB43" s="10">
        <v>3238</v>
      </c>
      <c r="AC43" s="10">
        <v>2236</v>
      </c>
      <c r="AD43" s="10">
        <v>2557</v>
      </c>
      <c r="AE43" s="10">
        <v>2630</v>
      </c>
      <c r="AF43" s="10">
        <v>3003</v>
      </c>
      <c r="AG43" s="10">
        <v>3230</v>
      </c>
      <c r="AH43" s="35">
        <v>1932</v>
      </c>
      <c r="AI43" s="10">
        <v>1689</v>
      </c>
      <c r="AJ43" s="10">
        <v>1546</v>
      </c>
    </row>
    <row r="44" spans="1:36" x14ac:dyDescent="0.25">
      <c r="A44" s="10">
        <v>1992</v>
      </c>
      <c r="B44" s="10">
        <v>5</v>
      </c>
      <c r="C44" s="10">
        <v>1500</v>
      </c>
      <c r="D44" s="10">
        <v>869</v>
      </c>
      <c r="E44" s="10">
        <v>1135</v>
      </c>
      <c r="F44" s="10">
        <v>1132</v>
      </c>
      <c r="G44" s="10">
        <v>1202</v>
      </c>
      <c r="H44" s="10">
        <v>1497</v>
      </c>
      <c r="I44" s="35">
        <v>765.7</v>
      </c>
      <c r="J44" s="10">
        <v>633.70000000000005</v>
      </c>
      <c r="K44" s="10">
        <v>510.7</v>
      </c>
      <c r="Z44" s="10">
        <v>1987</v>
      </c>
      <c r="AA44" s="10">
        <v>7</v>
      </c>
      <c r="AB44" s="10">
        <v>1754</v>
      </c>
      <c r="AC44" s="10">
        <v>1127</v>
      </c>
      <c r="AD44" s="10">
        <v>1308</v>
      </c>
      <c r="AE44" s="10">
        <v>1397</v>
      </c>
      <c r="AF44" s="10">
        <v>1841</v>
      </c>
      <c r="AG44" s="10">
        <v>1752</v>
      </c>
      <c r="AH44" s="35">
        <v>949.4</v>
      </c>
      <c r="AI44" s="10">
        <v>819.4</v>
      </c>
      <c r="AJ44" s="10">
        <v>854.9</v>
      </c>
    </row>
    <row r="45" spans="1:36" x14ac:dyDescent="0.25">
      <c r="A45" s="10">
        <v>1992</v>
      </c>
      <c r="B45" s="10">
        <v>6</v>
      </c>
      <c r="C45" s="10">
        <v>1355</v>
      </c>
      <c r="D45" s="10">
        <v>849.2</v>
      </c>
      <c r="E45" s="10">
        <v>1047</v>
      </c>
      <c r="F45" s="10">
        <v>1047</v>
      </c>
      <c r="G45" s="10">
        <v>1318</v>
      </c>
      <c r="H45" s="10">
        <v>1351</v>
      </c>
      <c r="I45" s="35">
        <v>744.1</v>
      </c>
      <c r="J45" s="10">
        <v>631.1</v>
      </c>
      <c r="K45" s="10">
        <v>586.29999999999995</v>
      </c>
      <c r="Z45" s="10">
        <v>1987</v>
      </c>
      <c r="AA45" s="10">
        <v>8</v>
      </c>
      <c r="AB45" s="10">
        <v>163.4</v>
      </c>
      <c r="AC45" s="10">
        <v>94.04</v>
      </c>
      <c r="AD45" s="10">
        <v>128.1</v>
      </c>
      <c r="AE45" s="10">
        <v>113.7</v>
      </c>
      <c r="AF45" s="10">
        <v>212.1</v>
      </c>
      <c r="AG45" s="10">
        <v>163.9</v>
      </c>
      <c r="AH45" s="35">
        <v>80.180000000000007</v>
      </c>
      <c r="AI45" s="10">
        <v>66.81</v>
      </c>
      <c r="AJ45" s="10">
        <v>101.1</v>
      </c>
    </row>
    <row r="46" spans="1:36" x14ac:dyDescent="0.25">
      <c r="A46" s="10">
        <v>1992</v>
      </c>
      <c r="B46" s="10">
        <v>7</v>
      </c>
      <c r="C46" s="10">
        <v>3322</v>
      </c>
      <c r="D46" s="10">
        <v>2215</v>
      </c>
      <c r="E46" s="10">
        <v>2572</v>
      </c>
      <c r="F46" s="10">
        <v>2737</v>
      </c>
      <c r="G46" s="10">
        <v>3151</v>
      </c>
      <c r="H46" s="10">
        <v>3311</v>
      </c>
      <c r="I46" s="35">
        <v>1876</v>
      </c>
      <c r="J46" s="10">
        <v>1674</v>
      </c>
      <c r="K46" s="10">
        <v>1518</v>
      </c>
      <c r="Z46" s="10">
        <v>1987</v>
      </c>
      <c r="AA46" s="10">
        <v>9</v>
      </c>
      <c r="AB46" s="10">
        <v>8.2759999999999998</v>
      </c>
      <c r="AC46" s="10">
        <v>6.6639999999999997</v>
      </c>
      <c r="AD46" s="10">
        <v>7.5309999999999997</v>
      </c>
      <c r="AE46" s="10">
        <v>7.33</v>
      </c>
      <c r="AF46" s="10">
        <v>33.520000000000003</v>
      </c>
      <c r="AG46" s="10">
        <v>8.5860000000000003</v>
      </c>
      <c r="AH46" s="35">
        <v>6.3540000000000001</v>
      </c>
      <c r="AI46" s="10">
        <v>6.2149999999999999</v>
      </c>
      <c r="AJ46" s="10">
        <v>19.21</v>
      </c>
    </row>
    <row r="47" spans="1:36" x14ac:dyDescent="0.25">
      <c r="A47" s="10">
        <v>1993</v>
      </c>
      <c r="B47" s="10">
        <v>3</v>
      </c>
      <c r="C47" s="10">
        <v>4455</v>
      </c>
      <c r="D47" s="10">
        <v>3265</v>
      </c>
      <c r="E47" s="10">
        <v>3479</v>
      </c>
      <c r="F47" s="10">
        <v>4112</v>
      </c>
      <c r="G47" s="10">
        <v>4291</v>
      </c>
      <c r="H47" s="10">
        <v>4447</v>
      </c>
      <c r="I47" s="35">
        <v>2702</v>
      </c>
      <c r="J47" s="10">
        <v>2611</v>
      </c>
      <c r="K47" s="10">
        <v>2507</v>
      </c>
      <c r="Z47" s="10">
        <v>1987</v>
      </c>
      <c r="AA47" s="10">
        <v>10</v>
      </c>
      <c r="AB47" s="10">
        <v>12.61</v>
      </c>
      <c r="AC47" s="10">
        <v>8.6370000000000005</v>
      </c>
      <c r="AD47" s="10">
        <v>11.08</v>
      </c>
      <c r="AE47" s="10">
        <v>9.7379999999999995</v>
      </c>
      <c r="AF47" s="10">
        <v>16.62</v>
      </c>
      <c r="AG47" s="10">
        <v>12.82</v>
      </c>
      <c r="AH47" s="35">
        <v>7.952</v>
      </c>
      <c r="AI47" s="10">
        <v>7.2450000000000001</v>
      </c>
      <c r="AJ47" s="10">
        <v>10.33</v>
      </c>
    </row>
    <row r="48" spans="1:36" x14ac:dyDescent="0.25">
      <c r="A48" s="10">
        <v>1993</v>
      </c>
      <c r="B48" s="10">
        <v>4</v>
      </c>
      <c r="C48" s="10">
        <v>2044</v>
      </c>
      <c r="D48" s="10">
        <v>1437</v>
      </c>
      <c r="E48" s="10">
        <v>1623</v>
      </c>
      <c r="F48" s="10">
        <v>1619</v>
      </c>
      <c r="G48" s="10">
        <v>2035</v>
      </c>
      <c r="H48" s="10">
        <v>2030</v>
      </c>
      <c r="I48" s="35">
        <v>1225</v>
      </c>
      <c r="J48" s="10">
        <v>1034</v>
      </c>
      <c r="K48" s="10">
        <v>1054</v>
      </c>
      <c r="Z48" s="10">
        <v>1987</v>
      </c>
      <c r="AA48" s="10">
        <v>11</v>
      </c>
      <c r="AB48" s="10">
        <v>13.86</v>
      </c>
      <c r="AC48" s="10">
        <v>9.3010000000000002</v>
      </c>
      <c r="AD48" s="10">
        <v>12.27</v>
      </c>
      <c r="AE48" s="10">
        <v>10.65</v>
      </c>
      <c r="AF48" s="10">
        <v>56.79</v>
      </c>
      <c r="AG48" s="10">
        <v>14.88</v>
      </c>
      <c r="AH48" s="35">
        <v>8.65</v>
      </c>
      <c r="AI48" s="10">
        <v>7.8630000000000004</v>
      </c>
      <c r="AJ48" s="10">
        <v>37.130000000000003</v>
      </c>
    </row>
    <row r="49" spans="1:36" x14ac:dyDescent="0.25">
      <c r="A49" s="10">
        <v>1993</v>
      </c>
      <c r="B49" s="10">
        <v>5</v>
      </c>
      <c r="C49" s="10">
        <v>140.19999999999999</v>
      </c>
      <c r="D49" s="10">
        <v>64.02</v>
      </c>
      <c r="E49" s="10">
        <v>109.7</v>
      </c>
      <c r="F49" s="10">
        <v>85.75</v>
      </c>
      <c r="G49" s="10">
        <v>230.2</v>
      </c>
      <c r="H49" s="10">
        <v>144.1</v>
      </c>
      <c r="I49" s="35">
        <v>55.74</v>
      </c>
      <c r="J49" s="10">
        <v>42.8</v>
      </c>
      <c r="K49" s="10">
        <v>113.3</v>
      </c>
      <c r="Z49" s="10">
        <v>1987</v>
      </c>
      <c r="AA49" s="10">
        <v>12</v>
      </c>
      <c r="AB49" s="10">
        <v>275.7</v>
      </c>
      <c r="AC49" s="10">
        <v>187.3</v>
      </c>
      <c r="AD49" s="10">
        <v>222.4</v>
      </c>
      <c r="AE49" s="10">
        <v>206.1</v>
      </c>
      <c r="AF49" s="10">
        <v>289.39999999999998</v>
      </c>
      <c r="AG49" s="10">
        <v>278.3</v>
      </c>
      <c r="AH49" s="35">
        <v>162.80000000000001</v>
      </c>
      <c r="AI49" s="10">
        <v>131.6</v>
      </c>
      <c r="AJ49" s="10">
        <v>138.5</v>
      </c>
    </row>
    <row r="50" spans="1:36" x14ac:dyDescent="0.25">
      <c r="A50" s="10">
        <v>1993</v>
      </c>
      <c r="B50" s="10">
        <v>6</v>
      </c>
      <c r="C50" s="10">
        <v>3961</v>
      </c>
      <c r="D50" s="10">
        <v>2887</v>
      </c>
      <c r="E50" s="10">
        <v>3122</v>
      </c>
      <c r="F50" s="10">
        <v>3265</v>
      </c>
      <c r="G50" s="10">
        <v>3559</v>
      </c>
      <c r="H50" s="10">
        <v>3951</v>
      </c>
      <c r="I50" s="35">
        <v>2424</v>
      </c>
      <c r="J50" s="10">
        <v>2135</v>
      </c>
      <c r="K50" s="10">
        <v>1909</v>
      </c>
      <c r="Z50" s="10">
        <v>1988</v>
      </c>
      <c r="AA50" s="10">
        <v>1</v>
      </c>
      <c r="AB50" s="10">
        <v>1162</v>
      </c>
      <c r="AC50" s="10">
        <v>753.2</v>
      </c>
      <c r="AD50" s="10">
        <v>889.2</v>
      </c>
      <c r="AE50" s="10">
        <v>990</v>
      </c>
      <c r="AF50" s="10">
        <v>997.9</v>
      </c>
      <c r="AG50" s="10">
        <v>1159</v>
      </c>
      <c r="AH50" s="35">
        <v>638.79999999999995</v>
      </c>
      <c r="AI50" s="10">
        <v>570.9</v>
      </c>
      <c r="AJ50" s="10">
        <v>497.1</v>
      </c>
    </row>
    <row r="51" spans="1:36" x14ac:dyDescent="0.25">
      <c r="A51" s="10">
        <v>1993</v>
      </c>
      <c r="B51" s="10">
        <v>7</v>
      </c>
      <c r="C51" s="10">
        <v>341.4</v>
      </c>
      <c r="D51" s="10">
        <v>204.9</v>
      </c>
      <c r="E51" s="10">
        <v>262.3</v>
      </c>
      <c r="F51" s="10">
        <v>254.8</v>
      </c>
      <c r="G51" s="10">
        <v>504.7</v>
      </c>
      <c r="H51" s="10">
        <v>346.5</v>
      </c>
      <c r="I51" s="35">
        <v>177.1</v>
      </c>
      <c r="J51" s="10">
        <v>145</v>
      </c>
      <c r="K51" s="10">
        <v>244.8</v>
      </c>
      <c r="Z51" s="10">
        <v>1988</v>
      </c>
      <c r="AA51" s="10">
        <v>2</v>
      </c>
      <c r="AB51" s="10">
        <v>2465</v>
      </c>
      <c r="AC51" s="10">
        <v>1927</v>
      </c>
      <c r="AD51" s="10">
        <v>1868</v>
      </c>
      <c r="AE51" s="10">
        <v>2188</v>
      </c>
      <c r="AF51" s="10">
        <v>2347</v>
      </c>
      <c r="AG51" s="10">
        <v>2459</v>
      </c>
      <c r="AH51" s="35">
        <v>1554</v>
      </c>
      <c r="AI51" s="10">
        <v>1419</v>
      </c>
      <c r="AJ51" s="10">
        <v>1286</v>
      </c>
    </row>
    <row r="52" spans="1:36" x14ac:dyDescent="0.25">
      <c r="A52" s="10">
        <v>1994</v>
      </c>
      <c r="B52" s="10">
        <v>3</v>
      </c>
      <c r="C52" s="10">
        <v>789.4</v>
      </c>
      <c r="D52" s="10">
        <v>484.3</v>
      </c>
      <c r="E52" s="10">
        <v>588</v>
      </c>
      <c r="F52" s="10">
        <v>714.4</v>
      </c>
      <c r="G52" s="10">
        <v>879.6</v>
      </c>
      <c r="H52" s="10">
        <v>791.7</v>
      </c>
      <c r="I52" s="35">
        <v>406.9</v>
      </c>
      <c r="J52" s="10">
        <v>394.1</v>
      </c>
      <c r="K52" s="10">
        <v>465.4</v>
      </c>
      <c r="Z52" s="10">
        <v>1988</v>
      </c>
      <c r="AA52" s="10">
        <v>3</v>
      </c>
      <c r="AB52" s="10">
        <v>580.1</v>
      </c>
      <c r="AC52" s="10">
        <v>350.3</v>
      </c>
      <c r="AD52" s="10">
        <v>442.8</v>
      </c>
      <c r="AE52" s="10">
        <v>493.7</v>
      </c>
      <c r="AF52" s="10">
        <v>794.7</v>
      </c>
      <c r="AG52" s="10">
        <v>586.20000000000005</v>
      </c>
      <c r="AH52" s="35">
        <v>295.7</v>
      </c>
      <c r="AI52" s="10">
        <v>269.5</v>
      </c>
      <c r="AJ52" s="10">
        <v>435.1</v>
      </c>
    </row>
    <row r="53" spans="1:36" x14ac:dyDescent="0.25">
      <c r="A53" s="10">
        <v>1994</v>
      </c>
      <c r="B53" s="10">
        <v>4</v>
      </c>
      <c r="C53" s="10">
        <v>2572</v>
      </c>
      <c r="D53" s="10">
        <v>1680</v>
      </c>
      <c r="E53" s="10">
        <v>1973</v>
      </c>
      <c r="F53" s="10">
        <v>2094</v>
      </c>
      <c r="G53" s="10">
        <v>2310</v>
      </c>
      <c r="H53" s="10">
        <v>2545</v>
      </c>
      <c r="I53" s="35">
        <v>1437</v>
      </c>
      <c r="J53" s="10">
        <v>1274</v>
      </c>
      <c r="K53" s="10">
        <v>1123</v>
      </c>
      <c r="Z53" s="10">
        <v>1988</v>
      </c>
      <c r="AA53" s="10">
        <v>4</v>
      </c>
      <c r="AB53" s="10">
        <v>206.5</v>
      </c>
      <c r="AC53" s="10">
        <v>118.1</v>
      </c>
      <c r="AD53" s="10">
        <v>162.6</v>
      </c>
      <c r="AE53" s="10">
        <v>157.80000000000001</v>
      </c>
      <c r="AF53" s="10">
        <v>255.3</v>
      </c>
      <c r="AG53" s="10">
        <v>206.1</v>
      </c>
      <c r="AH53" s="35">
        <v>102</v>
      </c>
      <c r="AI53" s="10">
        <v>83.71</v>
      </c>
      <c r="AJ53" s="10">
        <v>112.8</v>
      </c>
    </row>
    <row r="54" spans="1:36" x14ac:dyDescent="0.25">
      <c r="A54" s="10">
        <v>1994</v>
      </c>
      <c r="B54" s="10">
        <v>5</v>
      </c>
      <c r="C54" s="10">
        <v>232.7</v>
      </c>
      <c r="D54" s="10">
        <v>97.33</v>
      </c>
      <c r="E54" s="10">
        <v>180.2</v>
      </c>
      <c r="F54" s="10">
        <v>146</v>
      </c>
      <c r="G54" s="10">
        <v>283.7</v>
      </c>
      <c r="H54" s="10">
        <v>249</v>
      </c>
      <c r="I54" s="35">
        <v>86.97</v>
      </c>
      <c r="J54" s="10">
        <v>67.349999999999994</v>
      </c>
      <c r="K54" s="10">
        <v>122.2</v>
      </c>
      <c r="Z54" s="10">
        <v>1988</v>
      </c>
      <c r="AA54" s="10">
        <v>5</v>
      </c>
      <c r="AB54" s="10">
        <v>5.4589999999999996</v>
      </c>
      <c r="AC54" s="10">
        <v>3.476</v>
      </c>
      <c r="AD54" s="10">
        <v>4.9379999999999997</v>
      </c>
      <c r="AE54" s="10">
        <v>4.2110000000000003</v>
      </c>
      <c r="AF54" s="10">
        <v>29.45</v>
      </c>
      <c r="AG54" s="10">
        <v>8.2200000000000006</v>
      </c>
      <c r="AH54" s="35">
        <v>3.3279999999999998</v>
      </c>
      <c r="AI54" s="10">
        <v>3.113</v>
      </c>
      <c r="AJ54" s="10">
        <v>17.97</v>
      </c>
    </row>
    <row r="55" spans="1:36" x14ac:dyDescent="0.25">
      <c r="A55" s="10">
        <v>1994</v>
      </c>
      <c r="B55" s="10">
        <v>6</v>
      </c>
      <c r="C55" s="10">
        <v>1169</v>
      </c>
      <c r="D55" s="10">
        <v>817.5</v>
      </c>
      <c r="E55" s="10">
        <v>928.3</v>
      </c>
      <c r="F55" s="10">
        <v>860.2</v>
      </c>
      <c r="G55" s="10">
        <v>957.3</v>
      </c>
      <c r="H55" s="10">
        <v>1163</v>
      </c>
      <c r="I55" s="35">
        <v>705.5</v>
      </c>
      <c r="J55" s="10">
        <v>550.6</v>
      </c>
      <c r="K55" s="10">
        <v>437.1</v>
      </c>
      <c r="Z55" s="10">
        <v>1988</v>
      </c>
      <c r="AA55" s="10">
        <v>6</v>
      </c>
      <c r="AB55" s="10">
        <v>0.46610000000000001</v>
      </c>
      <c r="AC55" s="10">
        <v>0.45579999999999998</v>
      </c>
      <c r="AD55" s="10">
        <v>0.46439999999999998</v>
      </c>
      <c r="AE55" s="10">
        <v>0.46870000000000001</v>
      </c>
      <c r="AF55" s="10">
        <v>121.1</v>
      </c>
      <c r="AG55" s="10">
        <v>0.47660000000000002</v>
      </c>
      <c r="AH55" s="35">
        <v>0.45550000000000002</v>
      </c>
      <c r="AI55" s="10">
        <v>0.45989999999999998</v>
      </c>
      <c r="AJ55" s="10">
        <v>56.25</v>
      </c>
    </row>
    <row r="56" spans="1:36" x14ac:dyDescent="0.25">
      <c r="A56" s="10">
        <v>1994</v>
      </c>
      <c r="B56" s="10">
        <v>7</v>
      </c>
      <c r="C56" s="10">
        <v>82.95</v>
      </c>
      <c r="D56" s="10">
        <v>45.25</v>
      </c>
      <c r="E56" s="10">
        <v>69.849999999999994</v>
      </c>
      <c r="F56" s="10">
        <v>61.51</v>
      </c>
      <c r="G56" s="10">
        <v>323</v>
      </c>
      <c r="H56" s="10">
        <v>87.32</v>
      </c>
      <c r="I56" s="35">
        <v>41.01</v>
      </c>
      <c r="J56" s="10">
        <v>35.520000000000003</v>
      </c>
      <c r="K56" s="10">
        <v>150</v>
      </c>
      <c r="Z56" s="10">
        <v>1988</v>
      </c>
      <c r="AA56" s="10">
        <v>7</v>
      </c>
      <c r="AB56" s="10">
        <v>20.149999999999999</v>
      </c>
      <c r="AC56" s="10">
        <v>13.88</v>
      </c>
      <c r="AD56" s="10">
        <v>17.34</v>
      </c>
      <c r="AE56" s="10">
        <v>14.19</v>
      </c>
      <c r="AF56" s="10">
        <v>106.8</v>
      </c>
      <c r="AG56" s="10">
        <v>20.09</v>
      </c>
      <c r="AH56" s="35">
        <v>13.11</v>
      </c>
      <c r="AI56" s="10">
        <v>11.29</v>
      </c>
      <c r="AJ56" s="10">
        <v>52.77</v>
      </c>
    </row>
    <row r="57" spans="1:36" x14ac:dyDescent="0.25">
      <c r="A57" s="10">
        <v>1995</v>
      </c>
      <c r="B57" s="10">
        <v>3</v>
      </c>
      <c r="C57" s="10">
        <v>1701</v>
      </c>
      <c r="D57" s="10">
        <v>1355</v>
      </c>
      <c r="E57" s="10">
        <v>1323</v>
      </c>
      <c r="F57" s="10">
        <v>1533</v>
      </c>
      <c r="G57" s="10">
        <v>1839</v>
      </c>
      <c r="H57" s="10">
        <v>1701</v>
      </c>
      <c r="I57" s="35">
        <v>1132</v>
      </c>
      <c r="J57" s="10">
        <v>1068</v>
      </c>
      <c r="K57" s="10">
        <v>1112</v>
      </c>
      <c r="Z57" s="10">
        <v>1988</v>
      </c>
      <c r="AA57" s="10">
        <v>8</v>
      </c>
      <c r="AB57" s="10">
        <v>65.19</v>
      </c>
      <c r="AC57" s="10">
        <v>37.18</v>
      </c>
      <c r="AD57" s="10">
        <v>51.22</v>
      </c>
      <c r="AE57" s="10">
        <v>41.53</v>
      </c>
      <c r="AF57" s="10">
        <v>45.49</v>
      </c>
      <c r="AG57" s="10">
        <v>64.37</v>
      </c>
      <c r="AH57" s="35">
        <v>33.590000000000003</v>
      </c>
      <c r="AI57" s="10">
        <v>27.35</v>
      </c>
      <c r="AJ57" s="10">
        <v>23.04</v>
      </c>
    </row>
    <row r="58" spans="1:36" x14ac:dyDescent="0.25">
      <c r="A58" s="10">
        <v>1995</v>
      </c>
      <c r="B58" s="10">
        <v>4</v>
      </c>
      <c r="C58" s="10">
        <v>2769</v>
      </c>
      <c r="D58" s="10">
        <v>1730</v>
      </c>
      <c r="E58" s="10">
        <v>2147</v>
      </c>
      <c r="F58" s="10">
        <v>2233</v>
      </c>
      <c r="G58" s="10">
        <v>2488</v>
      </c>
      <c r="H58" s="10">
        <v>2744</v>
      </c>
      <c r="I58" s="35">
        <v>1476</v>
      </c>
      <c r="J58" s="10">
        <v>1287</v>
      </c>
      <c r="K58" s="10">
        <v>1222</v>
      </c>
      <c r="Z58" s="10">
        <v>1988</v>
      </c>
      <c r="AA58" s="10">
        <v>9</v>
      </c>
      <c r="AB58" s="10">
        <v>8.0869999999999997</v>
      </c>
      <c r="AC58" s="10">
        <v>5.8460000000000001</v>
      </c>
      <c r="AD58" s="10">
        <v>7.0090000000000003</v>
      </c>
      <c r="AE58" s="10">
        <v>6.0640000000000001</v>
      </c>
      <c r="AF58" s="10">
        <v>20.010000000000002</v>
      </c>
      <c r="AG58" s="10">
        <v>8.2349999999999994</v>
      </c>
      <c r="AH58" s="35">
        <v>5.5789999999999997</v>
      </c>
      <c r="AI58" s="10">
        <v>4.8019999999999996</v>
      </c>
      <c r="AJ58" s="10">
        <v>9.4870000000000001</v>
      </c>
    </row>
    <row r="59" spans="1:36" x14ac:dyDescent="0.25">
      <c r="A59" s="10">
        <v>1995</v>
      </c>
      <c r="B59" s="10">
        <v>5</v>
      </c>
      <c r="C59" s="10">
        <v>2724</v>
      </c>
      <c r="D59" s="10">
        <v>1676</v>
      </c>
      <c r="E59" s="10">
        <v>2144</v>
      </c>
      <c r="F59" s="10">
        <v>2141</v>
      </c>
      <c r="G59" s="10">
        <v>2337</v>
      </c>
      <c r="H59" s="10">
        <v>2720</v>
      </c>
      <c r="I59" s="35">
        <v>1443</v>
      </c>
      <c r="J59" s="10">
        <v>1216</v>
      </c>
      <c r="K59" s="10">
        <v>1070</v>
      </c>
      <c r="Z59" s="10">
        <v>1988</v>
      </c>
      <c r="AA59" s="10">
        <v>10</v>
      </c>
      <c r="AB59" s="10">
        <v>93.83</v>
      </c>
      <c r="AC59" s="10">
        <v>59.47</v>
      </c>
      <c r="AD59" s="10">
        <v>70.72</v>
      </c>
      <c r="AE59" s="10">
        <v>59.47</v>
      </c>
      <c r="AF59" s="10">
        <v>78.11</v>
      </c>
      <c r="AG59" s="10">
        <v>93.39</v>
      </c>
      <c r="AH59" s="35">
        <v>49.58</v>
      </c>
      <c r="AI59" s="10">
        <v>35.880000000000003</v>
      </c>
      <c r="AJ59" s="10">
        <v>30.72</v>
      </c>
    </row>
    <row r="60" spans="1:36" x14ac:dyDescent="0.25">
      <c r="A60" s="10">
        <v>1995</v>
      </c>
      <c r="B60" s="10">
        <v>6</v>
      </c>
      <c r="C60" s="10">
        <v>1813</v>
      </c>
      <c r="D60" s="10">
        <v>1038</v>
      </c>
      <c r="E60" s="10">
        <v>1385</v>
      </c>
      <c r="F60" s="10">
        <v>1356</v>
      </c>
      <c r="G60" s="10">
        <v>1888</v>
      </c>
      <c r="H60" s="10">
        <v>1809</v>
      </c>
      <c r="I60" s="35">
        <v>899.7</v>
      </c>
      <c r="J60" s="10">
        <v>748.9</v>
      </c>
      <c r="K60" s="10">
        <v>830.6</v>
      </c>
      <c r="Z60" s="10">
        <v>1988</v>
      </c>
      <c r="AA60" s="10">
        <v>11</v>
      </c>
      <c r="AB60" s="10">
        <v>447.8</v>
      </c>
      <c r="AC60" s="10">
        <v>268.8</v>
      </c>
      <c r="AD60" s="10">
        <v>310.89999999999998</v>
      </c>
      <c r="AE60" s="10">
        <v>308</v>
      </c>
      <c r="AF60" s="10">
        <v>396.6</v>
      </c>
      <c r="AG60" s="10">
        <v>448.6</v>
      </c>
      <c r="AH60" s="35">
        <v>209.3</v>
      </c>
      <c r="AI60" s="10">
        <v>156.6</v>
      </c>
      <c r="AJ60" s="10">
        <v>144.6</v>
      </c>
    </row>
    <row r="61" spans="1:36" x14ac:dyDescent="0.25">
      <c r="A61" s="10">
        <v>1995</v>
      </c>
      <c r="B61" s="10">
        <v>7</v>
      </c>
      <c r="C61" s="10">
        <v>119.8</v>
      </c>
      <c r="D61" s="10">
        <v>59.36</v>
      </c>
      <c r="E61" s="10">
        <v>93.1</v>
      </c>
      <c r="F61" s="10">
        <v>84.26</v>
      </c>
      <c r="G61" s="10">
        <v>342.7</v>
      </c>
      <c r="H61" s="10">
        <v>124.5</v>
      </c>
      <c r="I61" s="35">
        <v>51.79</v>
      </c>
      <c r="J61" s="10">
        <v>42.47</v>
      </c>
      <c r="K61" s="10">
        <v>140.4</v>
      </c>
      <c r="Z61" s="10">
        <v>1988</v>
      </c>
      <c r="AA61" s="10">
        <v>12</v>
      </c>
      <c r="AB61" s="10">
        <v>1920</v>
      </c>
      <c r="AC61" s="10">
        <v>1529</v>
      </c>
      <c r="AD61" s="10">
        <v>1467</v>
      </c>
      <c r="AE61" s="10">
        <v>1700</v>
      </c>
      <c r="AF61" s="10">
        <v>1369</v>
      </c>
      <c r="AG61" s="10">
        <v>1903</v>
      </c>
      <c r="AH61" s="35">
        <v>1255</v>
      </c>
      <c r="AI61" s="10">
        <v>1172</v>
      </c>
      <c r="AJ61" s="10">
        <v>785.8</v>
      </c>
    </row>
    <row r="62" spans="1:36" x14ac:dyDescent="0.25">
      <c r="A62" s="10">
        <v>1996</v>
      </c>
      <c r="B62" s="10">
        <v>3</v>
      </c>
      <c r="C62" s="10">
        <v>1790</v>
      </c>
      <c r="D62" s="10">
        <v>1435</v>
      </c>
      <c r="E62" s="10">
        <v>1407</v>
      </c>
      <c r="F62" s="10">
        <v>1595</v>
      </c>
      <c r="G62" s="10">
        <v>1974</v>
      </c>
      <c r="H62" s="10">
        <v>1798</v>
      </c>
      <c r="I62" s="35">
        <v>1200</v>
      </c>
      <c r="J62" s="10">
        <v>1120</v>
      </c>
      <c r="K62" s="10">
        <v>1197</v>
      </c>
      <c r="Z62" s="10">
        <v>1989</v>
      </c>
      <c r="AA62" s="10">
        <v>1</v>
      </c>
      <c r="AB62" s="10">
        <v>1311</v>
      </c>
      <c r="AC62" s="10">
        <v>1018</v>
      </c>
      <c r="AD62" s="10">
        <v>970.3</v>
      </c>
      <c r="AE62" s="10">
        <v>1140</v>
      </c>
      <c r="AF62" s="10">
        <v>1645</v>
      </c>
      <c r="AG62" s="10">
        <v>1318</v>
      </c>
      <c r="AH62" s="35">
        <v>805.9</v>
      </c>
      <c r="AI62" s="10">
        <v>735</v>
      </c>
      <c r="AJ62" s="10">
        <v>949.6</v>
      </c>
    </row>
    <row r="63" spans="1:36" x14ac:dyDescent="0.25">
      <c r="A63" s="10">
        <v>1996</v>
      </c>
      <c r="B63" s="10">
        <v>4</v>
      </c>
      <c r="C63" s="10">
        <v>3021</v>
      </c>
      <c r="D63" s="10">
        <v>1890</v>
      </c>
      <c r="E63" s="10">
        <v>2285</v>
      </c>
      <c r="F63" s="10">
        <v>2527</v>
      </c>
      <c r="G63" s="10">
        <v>2382</v>
      </c>
      <c r="H63" s="10">
        <v>2998</v>
      </c>
      <c r="I63" s="35">
        <v>1617</v>
      </c>
      <c r="J63" s="10">
        <v>1473</v>
      </c>
      <c r="K63" s="10">
        <v>1197</v>
      </c>
      <c r="Z63" s="10">
        <v>1989</v>
      </c>
      <c r="AA63" s="10">
        <v>2</v>
      </c>
      <c r="AB63" s="10">
        <v>1164</v>
      </c>
      <c r="AC63" s="10">
        <v>804.8</v>
      </c>
      <c r="AD63" s="10">
        <v>879.7</v>
      </c>
      <c r="AE63" s="10">
        <v>1043</v>
      </c>
      <c r="AF63" s="10">
        <v>1020</v>
      </c>
      <c r="AG63" s="10">
        <v>1161</v>
      </c>
      <c r="AH63" s="35">
        <v>668.7</v>
      </c>
      <c r="AI63" s="10">
        <v>635.6</v>
      </c>
      <c r="AJ63" s="10">
        <v>569</v>
      </c>
    </row>
    <row r="64" spans="1:36" x14ac:dyDescent="0.25">
      <c r="A64" s="10">
        <v>1996</v>
      </c>
      <c r="B64" s="10">
        <v>5</v>
      </c>
      <c r="C64" s="10">
        <v>3034</v>
      </c>
      <c r="D64" s="10">
        <v>1885</v>
      </c>
      <c r="E64" s="10">
        <v>2371</v>
      </c>
      <c r="F64" s="10">
        <v>2403</v>
      </c>
      <c r="G64" s="10">
        <v>3244</v>
      </c>
      <c r="H64" s="10">
        <v>3030</v>
      </c>
      <c r="I64" s="35">
        <v>1634</v>
      </c>
      <c r="J64" s="10">
        <v>1418</v>
      </c>
      <c r="K64" s="10">
        <v>1561</v>
      </c>
      <c r="Z64" s="10">
        <v>1989</v>
      </c>
      <c r="AA64" s="10">
        <v>3</v>
      </c>
      <c r="AB64" s="10">
        <v>599.9</v>
      </c>
      <c r="AC64" s="10">
        <v>301.39999999999998</v>
      </c>
      <c r="AD64" s="10">
        <v>432</v>
      </c>
      <c r="AE64" s="10">
        <v>492.9</v>
      </c>
      <c r="AF64" s="10">
        <v>667.7</v>
      </c>
      <c r="AG64" s="10">
        <v>601.9</v>
      </c>
      <c r="AH64" s="35">
        <v>244.4</v>
      </c>
      <c r="AI64" s="10">
        <v>221.5</v>
      </c>
      <c r="AJ64" s="10">
        <v>306.60000000000002</v>
      </c>
    </row>
    <row r="65" spans="1:36" x14ac:dyDescent="0.25">
      <c r="A65" s="10">
        <v>1996</v>
      </c>
      <c r="B65" s="10">
        <v>6</v>
      </c>
      <c r="C65" s="10">
        <v>1464</v>
      </c>
      <c r="D65" s="10">
        <v>741.9</v>
      </c>
      <c r="E65" s="10">
        <v>1134</v>
      </c>
      <c r="F65" s="10">
        <v>1127</v>
      </c>
      <c r="G65" s="10">
        <v>1594</v>
      </c>
      <c r="H65" s="10">
        <v>1464</v>
      </c>
      <c r="I65" s="35">
        <v>652.20000000000005</v>
      </c>
      <c r="J65" s="10">
        <v>561.4</v>
      </c>
      <c r="K65" s="10">
        <v>651.6</v>
      </c>
      <c r="Z65" s="10">
        <v>1989</v>
      </c>
      <c r="AA65" s="10">
        <v>4</v>
      </c>
      <c r="AB65" s="10">
        <v>1080</v>
      </c>
      <c r="AC65" s="10">
        <v>790.1</v>
      </c>
      <c r="AD65" s="10">
        <v>817.2</v>
      </c>
      <c r="AE65" s="10">
        <v>852.7</v>
      </c>
      <c r="AF65" s="10">
        <v>1099</v>
      </c>
      <c r="AG65" s="10">
        <v>1068</v>
      </c>
      <c r="AH65" s="35">
        <v>633.1</v>
      </c>
      <c r="AI65" s="10">
        <v>531.9</v>
      </c>
      <c r="AJ65" s="10">
        <v>520.79999999999995</v>
      </c>
    </row>
    <row r="66" spans="1:36" x14ac:dyDescent="0.25">
      <c r="A66" s="10">
        <v>1996</v>
      </c>
      <c r="B66" s="10">
        <v>7</v>
      </c>
      <c r="C66" s="10">
        <v>223.3</v>
      </c>
      <c r="D66" s="10">
        <v>138.6</v>
      </c>
      <c r="E66" s="10">
        <v>185.1</v>
      </c>
      <c r="F66" s="10">
        <v>154.69999999999999</v>
      </c>
      <c r="G66" s="10">
        <v>311.5</v>
      </c>
      <c r="H66" s="10">
        <v>226.3</v>
      </c>
      <c r="I66" s="35">
        <v>125.5</v>
      </c>
      <c r="J66" s="10">
        <v>99.76</v>
      </c>
      <c r="K66" s="10">
        <v>139.6</v>
      </c>
      <c r="Z66" s="10">
        <v>1989</v>
      </c>
      <c r="AA66" s="10">
        <v>5</v>
      </c>
      <c r="AB66" s="10">
        <v>4635</v>
      </c>
      <c r="AC66" s="10">
        <v>2880</v>
      </c>
      <c r="AD66" s="10">
        <v>3640</v>
      </c>
      <c r="AE66" s="10">
        <v>3762</v>
      </c>
      <c r="AF66" s="10">
        <v>3275</v>
      </c>
      <c r="AG66" s="10">
        <v>4614</v>
      </c>
      <c r="AH66" s="35">
        <v>2494</v>
      </c>
      <c r="AI66" s="10">
        <v>2215</v>
      </c>
      <c r="AJ66" s="10">
        <v>1561</v>
      </c>
    </row>
    <row r="67" spans="1:36" x14ac:dyDescent="0.25">
      <c r="A67" s="10">
        <v>1997</v>
      </c>
      <c r="B67" s="10">
        <v>3</v>
      </c>
      <c r="C67" s="10">
        <v>1311</v>
      </c>
      <c r="D67" s="10">
        <v>978.4</v>
      </c>
      <c r="E67" s="10">
        <v>1037</v>
      </c>
      <c r="F67" s="10">
        <v>1041</v>
      </c>
      <c r="G67" s="10">
        <v>1651</v>
      </c>
      <c r="H67" s="10">
        <v>1315</v>
      </c>
      <c r="I67" s="35">
        <v>836.5</v>
      </c>
      <c r="J67" s="10">
        <v>699.2</v>
      </c>
      <c r="K67" s="10">
        <v>967.4</v>
      </c>
      <c r="Z67" s="10">
        <v>1989</v>
      </c>
      <c r="AA67" s="10">
        <v>6</v>
      </c>
      <c r="AB67" s="10">
        <v>2372</v>
      </c>
      <c r="AC67" s="10">
        <v>1374</v>
      </c>
      <c r="AD67" s="10">
        <v>1864</v>
      </c>
      <c r="AE67" s="10">
        <v>1854</v>
      </c>
      <c r="AF67" s="10">
        <v>2922</v>
      </c>
      <c r="AG67" s="10">
        <v>2376</v>
      </c>
      <c r="AH67" s="35">
        <v>1210</v>
      </c>
      <c r="AI67" s="10">
        <v>1034</v>
      </c>
      <c r="AJ67" s="10">
        <v>1361</v>
      </c>
    </row>
    <row r="68" spans="1:36" x14ac:dyDescent="0.25">
      <c r="A68" s="10">
        <v>1997</v>
      </c>
      <c r="B68" s="10">
        <v>4</v>
      </c>
      <c r="C68" s="10">
        <v>488.4</v>
      </c>
      <c r="D68" s="10">
        <v>256.3</v>
      </c>
      <c r="E68" s="10">
        <v>381.9</v>
      </c>
      <c r="F68" s="10">
        <v>355.9</v>
      </c>
      <c r="G68" s="10">
        <v>525.6</v>
      </c>
      <c r="H68" s="10">
        <v>488</v>
      </c>
      <c r="I68" s="35">
        <v>222.2</v>
      </c>
      <c r="J68" s="10">
        <v>182.1</v>
      </c>
      <c r="K68" s="10">
        <v>250.4</v>
      </c>
      <c r="Z68" s="10">
        <v>1989</v>
      </c>
      <c r="AA68" s="10">
        <v>7</v>
      </c>
      <c r="AB68" s="10">
        <v>49.86</v>
      </c>
      <c r="AC68" s="10">
        <v>28.72</v>
      </c>
      <c r="AD68" s="10">
        <v>42.23</v>
      </c>
      <c r="AE68" s="10">
        <v>36.19</v>
      </c>
      <c r="AF68" s="10">
        <v>225.4</v>
      </c>
      <c r="AG68" s="10">
        <v>52.62</v>
      </c>
      <c r="AH68" s="35">
        <v>26.86</v>
      </c>
      <c r="AI68" s="10">
        <v>22.87</v>
      </c>
      <c r="AJ68" s="10">
        <v>110.9</v>
      </c>
    </row>
    <row r="69" spans="1:36" x14ac:dyDescent="0.25">
      <c r="A69" s="10">
        <v>1997</v>
      </c>
      <c r="B69" s="10">
        <v>5</v>
      </c>
      <c r="C69" s="10">
        <v>6048</v>
      </c>
      <c r="D69" s="10">
        <v>3623</v>
      </c>
      <c r="E69" s="10">
        <v>4869</v>
      </c>
      <c r="F69" s="10">
        <v>5030</v>
      </c>
      <c r="G69" s="10">
        <v>5121</v>
      </c>
      <c r="H69" s="10">
        <v>6037</v>
      </c>
      <c r="I69" s="35">
        <v>3161</v>
      </c>
      <c r="J69" s="10">
        <v>2863</v>
      </c>
      <c r="K69" s="10">
        <v>2491</v>
      </c>
      <c r="Z69" s="10">
        <v>1989</v>
      </c>
      <c r="AA69" s="10">
        <v>8</v>
      </c>
      <c r="AB69" s="10">
        <v>4.7519999999999998</v>
      </c>
      <c r="AC69" s="10">
        <v>4.2080000000000002</v>
      </c>
      <c r="AD69" s="10">
        <v>4.59</v>
      </c>
      <c r="AE69" s="10">
        <v>4.7270000000000003</v>
      </c>
      <c r="AF69" s="10">
        <v>25.43</v>
      </c>
      <c r="AG69" s="10">
        <v>4.8470000000000004</v>
      </c>
      <c r="AH69" s="35">
        <v>4.1740000000000004</v>
      </c>
      <c r="AI69" s="10">
        <v>4.3840000000000003</v>
      </c>
      <c r="AJ69" s="10">
        <v>14.15</v>
      </c>
    </row>
    <row r="70" spans="1:36" x14ac:dyDescent="0.25">
      <c r="A70" s="10">
        <v>1997</v>
      </c>
      <c r="B70" s="10">
        <v>6</v>
      </c>
      <c r="C70" s="10">
        <v>5566</v>
      </c>
      <c r="D70" s="10">
        <v>3083</v>
      </c>
      <c r="E70" s="10">
        <v>4482</v>
      </c>
      <c r="F70" s="10">
        <v>4688</v>
      </c>
      <c r="G70" s="10">
        <v>5488</v>
      </c>
      <c r="H70" s="10">
        <v>5553</v>
      </c>
      <c r="I70" s="35">
        <v>2762</v>
      </c>
      <c r="J70" s="10">
        <v>2513</v>
      </c>
      <c r="K70" s="10">
        <v>2552</v>
      </c>
      <c r="Z70" s="10">
        <v>1989</v>
      </c>
      <c r="AA70" s="10">
        <v>9</v>
      </c>
      <c r="AB70" s="10">
        <v>31.28</v>
      </c>
      <c r="AC70" s="10">
        <v>19.96</v>
      </c>
      <c r="AD70" s="10">
        <v>25.95</v>
      </c>
      <c r="AE70" s="10">
        <v>22.49</v>
      </c>
      <c r="AF70" s="10">
        <v>36.31</v>
      </c>
      <c r="AG70" s="10">
        <v>31.19</v>
      </c>
      <c r="AH70" s="35">
        <v>18.52</v>
      </c>
      <c r="AI70" s="10">
        <v>16.440000000000001</v>
      </c>
      <c r="AJ70" s="10">
        <v>19.13</v>
      </c>
    </row>
    <row r="71" spans="1:36" x14ac:dyDescent="0.25">
      <c r="A71" s="10">
        <v>1997</v>
      </c>
      <c r="B71" s="10">
        <v>7</v>
      </c>
      <c r="C71" s="10">
        <v>1274</v>
      </c>
      <c r="D71" s="10">
        <v>923.6</v>
      </c>
      <c r="E71" s="10">
        <v>1001</v>
      </c>
      <c r="F71" s="10">
        <v>1032</v>
      </c>
      <c r="G71" s="10">
        <v>1503</v>
      </c>
      <c r="H71" s="10">
        <v>1280</v>
      </c>
      <c r="I71" s="35">
        <v>804.5</v>
      </c>
      <c r="J71" s="10">
        <v>694.9</v>
      </c>
      <c r="K71" s="10">
        <v>750.6</v>
      </c>
      <c r="Z71" s="10">
        <v>1989</v>
      </c>
      <c r="AA71" s="10">
        <v>10</v>
      </c>
      <c r="AB71" s="10">
        <v>70.89</v>
      </c>
      <c r="AC71" s="10">
        <v>44.44</v>
      </c>
      <c r="AD71" s="10">
        <v>57.55</v>
      </c>
      <c r="AE71" s="10">
        <v>48.07</v>
      </c>
      <c r="AF71" s="10">
        <v>77.06</v>
      </c>
      <c r="AG71" s="10">
        <v>70.989999999999995</v>
      </c>
      <c r="AH71" s="35">
        <v>39.22</v>
      </c>
      <c r="AI71" s="10">
        <v>31.09</v>
      </c>
      <c r="AJ71" s="10">
        <v>33.74</v>
      </c>
    </row>
    <row r="72" spans="1:36" x14ac:dyDescent="0.25">
      <c r="A72" s="10">
        <v>1998</v>
      </c>
      <c r="B72" s="10">
        <v>3</v>
      </c>
      <c r="C72" s="10">
        <v>1579</v>
      </c>
      <c r="D72" s="10">
        <v>932.4</v>
      </c>
      <c r="E72" s="10">
        <v>1199</v>
      </c>
      <c r="F72" s="10">
        <v>1230</v>
      </c>
      <c r="G72" s="10">
        <v>1369</v>
      </c>
      <c r="H72" s="10">
        <v>1572</v>
      </c>
      <c r="I72" s="35">
        <v>809</v>
      </c>
      <c r="J72" s="10">
        <v>685.7</v>
      </c>
      <c r="K72" s="10">
        <v>626</v>
      </c>
      <c r="Z72" s="10">
        <v>1989</v>
      </c>
      <c r="AA72" s="10">
        <v>11</v>
      </c>
      <c r="AB72" s="10">
        <v>535.6</v>
      </c>
      <c r="AC72" s="10">
        <v>445.6</v>
      </c>
      <c r="AD72" s="10">
        <v>414.3</v>
      </c>
      <c r="AE72" s="10">
        <v>382</v>
      </c>
      <c r="AF72" s="10">
        <v>530.4</v>
      </c>
      <c r="AG72" s="10">
        <v>535.20000000000005</v>
      </c>
      <c r="AH72" s="35">
        <v>370</v>
      </c>
      <c r="AI72" s="10">
        <v>268.8</v>
      </c>
      <c r="AJ72" s="10">
        <v>243.7</v>
      </c>
    </row>
    <row r="73" spans="1:36" x14ac:dyDescent="0.25">
      <c r="A73" s="10">
        <v>1998</v>
      </c>
      <c r="B73" s="10">
        <v>4</v>
      </c>
      <c r="C73" s="10">
        <v>2743</v>
      </c>
      <c r="D73" s="10">
        <v>1482</v>
      </c>
      <c r="E73" s="10">
        <v>2123</v>
      </c>
      <c r="F73" s="10">
        <v>2159</v>
      </c>
      <c r="G73" s="10">
        <v>2409</v>
      </c>
      <c r="H73" s="10">
        <v>2725</v>
      </c>
      <c r="I73" s="35">
        <v>1315</v>
      </c>
      <c r="J73" s="10">
        <v>1145</v>
      </c>
      <c r="K73" s="10">
        <v>1047</v>
      </c>
      <c r="Z73" s="10">
        <v>1989</v>
      </c>
      <c r="AA73" s="10">
        <v>12</v>
      </c>
      <c r="AB73" s="10">
        <v>1250</v>
      </c>
      <c r="AC73" s="10">
        <v>984.7</v>
      </c>
      <c r="AD73" s="10">
        <v>952.9</v>
      </c>
      <c r="AE73" s="10">
        <v>1114</v>
      </c>
      <c r="AF73" s="10">
        <v>892.2</v>
      </c>
      <c r="AG73" s="10">
        <v>1238</v>
      </c>
      <c r="AH73" s="35">
        <v>815.3</v>
      </c>
      <c r="AI73" s="10">
        <v>772.6</v>
      </c>
      <c r="AJ73" s="10">
        <v>481.8</v>
      </c>
    </row>
    <row r="74" spans="1:36" x14ac:dyDescent="0.25">
      <c r="A74" s="10">
        <v>1998</v>
      </c>
      <c r="B74" s="10">
        <v>5</v>
      </c>
      <c r="C74" s="10">
        <v>462.7</v>
      </c>
      <c r="D74" s="10">
        <v>174.1</v>
      </c>
      <c r="E74" s="10">
        <v>348.4</v>
      </c>
      <c r="F74" s="10">
        <v>313.60000000000002</v>
      </c>
      <c r="G74" s="10">
        <v>486.7</v>
      </c>
      <c r="H74" s="10">
        <v>466.5</v>
      </c>
      <c r="I74" s="35">
        <v>155.19999999999999</v>
      </c>
      <c r="J74" s="10">
        <v>128.5</v>
      </c>
      <c r="K74" s="10">
        <v>175.6</v>
      </c>
      <c r="Z74" s="10">
        <v>1990</v>
      </c>
      <c r="AA74" s="10">
        <v>1</v>
      </c>
      <c r="AB74" s="10">
        <v>989.2</v>
      </c>
      <c r="AC74" s="10">
        <v>532.79999999999995</v>
      </c>
      <c r="AD74" s="10">
        <v>754.8</v>
      </c>
      <c r="AE74" s="10">
        <v>774.9</v>
      </c>
      <c r="AF74" s="10">
        <v>1355</v>
      </c>
      <c r="AG74" s="10">
        <v>996.5</v>
      </c>
      <c r="AH74" s="35">
        <v>455.1</v>
      </c>
      <c r="AI74" s="10">
        <v>386.7</v>
      </c>
      <c r="AJ74" s="10">
        <v>657.8</v>
      </c>
    </row>
    <row r="75" spans="1:36" x14ac:dyDescent="0.25">
      <c r="A75" s="10">
        <v>1998</v>
      </c>
      <c r="B75" s="10">
        <v>6</v>
      </c>
      <c r="C75" s="10">
        <v>3038</v>
      </c>
      <c r="D75" s="10">
        <v>1896</v>
      </c>
      <c r="E75" s="10">
        <v>2368</v>
      </c>
      <c r="F75" s="10">
        <v>2417</v>
      </c>
      <c r="G75" s="10">
        <v>2884</v>
      </c>
      <c r="H75" s="10">
        <v>3034</v>
      </c>
      <c r="I75" s="35">
        <v>1624</v>
      </c>
      <c r="J75" s="10">
        <v>1410</v>
      </c>
      <c r="K75" s="10">
        <v>1290</v>
      </c>
      <c r="Z75" s="10">
        <v>1990</v>
      </c>
      <c r="AA75" s="10">
        <v>2</v>
      </c>
      <c r="AB75" s="10">
        <v>3341</v>
      </c>
      <c r="AC75" s="10">
        <v>2255</v>
      </c>
      <c r="AD75" s="10">
        <v>2477</v>
      </c>
      <c r="AE75" s="10">
        <v>2910</v>
      </c>
      <c r="AF75" s="10">
        <v>3064</v>
      </c>
      <c r="AG75" s="10">
        <v>3333</v>
      </c>
      <c r="AH75" s="35">
        <v>1852</v>
      </c>
      <c r="AI75" s="10">
        <v>1710</v>
      </c>
      <c r="AJ75" s="10">
        <v>1561</v>
      </c>
    </row>
    <row r="76" spans="1:36" x14ac:dyDescent="0.25">
      <c r="A76" s="10">
        <v>1998</v>
      </c>
      <c r="B76" s="10">
        <v>7</v>
      </c>
      <c r="C76" s="10">
        <v>1088</v>
      </c>
      <c r="D76" s="10">
        <v>695.8</v>
      </c>
      <c r="E76" s="10">
        <v>854</v>
      </c>
      <c r="F76" s="10">
        <v>836.4</v>
      </c>
      <c r="G76" s="10">
        <v>1244</v>
      </c>
      <c r="H76" s="10">
        <v>1091</v>
      </c>
      <c r="I76" s="35">
        <v>601.20000000000005</v>
      </c>
      <c r="J76" s="10">
        <v>506.4</v>
      </c>
      <c r="K76" s="10">
        <v>580.70000000000005</v>
      </c>
      <c r="Z76" s="10">
        <v>1990</v>
      </c>
      <c r="AA76" s="10">
        <v>3</v>
      </c>
      <c r="AB76" s="10">
        <v>301.89999999999998</v>
      </c>
      <c r="AC76" s="10">
        <v>172.9</v>
      </c>
      <c r="AD76" s="10">
        <v>230</v>
      </c>
      <c r="AE76" s="10">
        <v>269.5</v>
      </c>
      <c r="AF76" s="10">
        <v>570.9</v>
      </c>
      <c r="AG76" s="10">
        <v>309.5</v>
      </c>
      <c r="AH76" s="35">
        <v>150.6</v>
      </c>
      <c r="AI76" s="10">
        <v>144.6</v>
      </c>
      <c r="AJ76" s="10">
        <v>300</v>
      </c>
    </row>
    <row r="77" spans="1:36" x14ac:dyDescent="0.25">
      <c r="A77" s="10">
        <v>1999</v>
      </c>
      <c r="B77" s="10">
        <v>3</v>
      </c>
      <c r="C77" s="10">
        <v>1122</v>
      </c>
      <c r="D77" s="10">
        <v>745.1</v>
      </c>
      <c r="E77" s="10">
        <v>845.6</v>
      </c>
      <c r="F77" s="10">
        <v>1029</v>
      </c>
      <c r="G77" s="10">
        <v>1241</v>
      </c>
      <c r="H77" s="10">
        <v>1125</v>
      </c>
      <c r="I77" s="35">
        <v>610.4</v>
      </c>
      <c r="J77" s="10">
        <v>591.5</v>
      </c>
      <c r="K77" s="10">
        <v>697.5</v>
      </c>
      <c r="Z77" s="10">
        <v>1990</v>
      </c>
      <c r="AA77" s="10">
        <v>4</v>
      </c>
      <c r="AB77" s="10">
        <v>1849</v>
      </c>
      <c r="AC77" s="10">
        <v>1256</v>
      </c>
      <c r="AD77" s="10">
        <v>1417</v>
      </c>
      <c r="AE77" s="10">
        <v>1529</v>
      </c>
      <c r="AF77" s="10">
        <v>1605</v>
      </c>
      <c r="AG77" s="10">
        <v>1832</v>
      </c>
      <c r="AH77" s="35">
        <v>1091</v>
      </c>
      <c r="AI77" s="10">
        <v>966.4</v>
      </c>
      <c r="AJ77" s="10">
        <v>799.4</v>
      </c>
    </row>
    <row r="78" spans="1:36" x14ac:dyDescent="0.25">
      <c r="A78" s="10">
        <v>1999</v>
      </c>
      <c r="B78" s="10">
        <v>4</v>
      </c>
      <c r="C78" s="10">
        <v>2345</v>
      </c>
      <c r="D78" s="10">
        <v>1525</v>
      </c>
      <c r="E78" s="10">
        <v>1809</v>
      </c>
      <c r="F78" s="10">
        <v>1927</v>
      </c>
      <c r="G78" s="10">
        <v>2341</v>
      </c>
      <c r="H78" s="10">
        <v>2335</v>
      </c>
      <c r="I78" s="35">
        <v>1274</v>
      </c>
      <c r="J78" s="10">
        <v>1117</v>
      </c>
      <c r="K78" s="10">
        <v>1153</v>
      </c>
      <c r="Z78" s="10">
        <v>1990</v>
      </c>
      <c r="AA78" s="10">
        <v>5</v>
      </c>
      <c r="AB78" s="10">
        <v>4265</v>
      </c>
      <c r="AC78" s="10">
        <v>2607</v>
      </c>
      <c r="AD78" s="10">
        <v>3310</v>
      </c>
      <c r="AE78" s="10">
        <v>3454</v>
      </c>
      <c r="AF78" s="10">
        <v>3779</v>
      </c>
      <c r="AG78" s="10">
        <v>4258</v>
      </c>
      <c r="AH78" s="35">
        <v>2320</v>
      </c>
      <c r="AI78" s="10">
        <v>2014</v>
      </c>
      <c r="AJ78" s="10">
        <v>1810</v>
      </c>
    </row>
    <row r="79" spans="1:36" x14ac:dyDescent="0.25">
      <c r="A79" s="10">
        <v>1999</v>
      </c>
      <c r="B79" s="10">
        <v>5</v>
      </c>
      <c r="C79" s="10">
        <v>335.4</v>
      </c>
      <c r="D79" s="10">
        <v>185.9</v>
      </c>
      <c r="E79" s="10">
        <v>258.2</v>
      </c>
      <c r="F79" s="10">
        <v>235.1</v>
      </c>
      <c r="G79" s="10">
        <v>386.7</v>
      </c>
      <c r="H79" s="10">
        <v>337.7</v>
      </c>
      <c r="I79" s="35">
        <v>159</v>
      </c>
      <c r="J79" s="10">
        <v>122.8</v>
      </c>
      <c r="K79" s="10">
        <v>165.8</v>
      </c>
      <c r="Z79" s="10">
        <v>1990</v>
      </c>
      <c r="AA79" s="10">
        <v>6</v>
      </c>
      <c r="AB79" s="10">
        <v>1963</v>
      </c>
      <c r="AC79" s="10">
        <v>1141</v>
      </c>
      <c r="AD79" s="10">
        <v>1467</v>
      </c>
      <c r="AE79" s="10">
        <v>1556</v>
      </c>
      <c r="AF79" s="10">
        <v>2126</v>
      </c>
      <c r="AG79" s="10">
        <v>1960</v>
      </c>
      <c r="AH79" s="35">
        <v>989</v>
      </c>
      <c r="AI79" s="10">
        <v>845.4</v>
      </c>
      <c r="AJ79" s="10">
        <v>945.4</v>
      </c>
    </row>
    <row r="80" spans="1:36" x14ac:dyDescent="0.25">
      <c r="A80" s="10">
        <v>1999</v>
      </c>
      <c r="B80" s="10">
        <v>6</v>
      </c>
      <c r="C80" s="10">
        <v>398.9</v>
      </c>
      <c r="D80" s="10">
        <v>205.2</v>
      </c>
      <c r="E80" s="10">
        <v>310</v>
      </c>
      <c r="F80" s="10">
        <v>272.39999999999998</v>
      </c>
      <c r="G80" s="10">
        <v>419.9</v>
      </c>
      <c r="H80" s="10">
        <v>402</v>
      </c>
      <c r="I80" s="35">
        <v>177.7</v>
      </c>
      <c r="J80" s="10">
        <v>140.9</v>
      </c>
      <c r="K80" s="10">
        <v>169.7</v>
      </c>
      <c r="Z80" s="10">
        <v>1990</v>
      </c>
      <c r="AA80" s="10">
        <v>7</v>
      </c>
      <c r="AB80" s="10">
        <v>2229</v>
      </c>
      <c r="AC80" s="10">
        <v>1559</v>
      </c>
      <c r="AD80" s="10">
        <v>1774</v>
      </c>
      <c r="AE80" s="10">
        <v>1787</v>
      </c>
      <c r="AF80" s="10">
        <v>2249</v>
      </c>
      <c r="AG80" s="10">
        <v>2230</v>
      </c>
      <c r="AH80" s="35">
        <v>1335</v>
      </c>
      <c r="AI80" s="10">
        <v>1158</v>
      </c>
      <c r="AJ80" s="10">
        <v>1126</v>
      </c>
    </row>
    <row r="81" spans="1:36" x14ac:dyDescent="0.25">
      <c r="A81" s="10">
        <v>1999</v>
      </c>
      <c r="B81" s="10">
        <v>7</v>
      </c>
      <c r="C81" s="10">
        <v>322.39999999999998</v>
      </c>
      <c r="D81" s="10">
        <v>179.6</v>
      </c>
      <c r="E81" s="10">
        <v>248.6</v>
      </c>
      <c r="F81" s="10">
        <v>209.8</v>
      </c>
      <c r="G81" s="10">
        <v>307.2</v>
      </c>
      <c r="H81" s="10">
        <v>323</v>
      </c>
      <c r="I81" s="35">
        <v>159.19999999999999</v>
      </c>
      <c r="J81" s="10">
        <v>120.2</v>
      </c>
      <c r="K81" s="10">
        <v>122.8</v>
      </c>
      <c r="Z81" s="10">
        <v>1990</v>
      </c>
      <c r="AA81" s="10">
        <v>8</v>
      </c>
      <c r="AB81" s="10">
        <v>636.20000000000005</v>
      </c>
      <c r="AC81" s="10">
        <v>451.4</v>
      </c>
      <c r="AD81" s="10">
        <v>504.8</v>
      </c>
      <c r="AE81" s="10">
        <v>483.4</v>
      </c>
      <c r="AF81" s="10">
        <v>823.8</v>
      </c>
      <c r="AG81" s="10">
        <v>640.9</v>
      </c>
      <c r="AH81" s="35">
        <v>389.2</v>
      </c>
      <c r="AI81" s="10">
        <v>318.3</v>
      </c>
      <c r="AJ81" s="10">
        <v>427.9</v>
      </c>
    </row>
    <row r="82" spans="1:36" x14ac:dyDescent="0.25">
      <c r="A82" s="10">
        <v>2000</v>
      </c>
      <c r="B82" s="10">
        <v>3</v>
      </c>
      <c r="C82" s="10">
        <v>277</v>
      </c>
      <c r="D82" s="10">
        <v>142.6</v>
      </c>
      <c r="E82" s="10">
        <v>201.7</v>
      </c>
      <c r="F82" s="10">
        <v>196.3</v>
      </c>
      <c r="G82" s="10">
        <v>441.2</v>
      </c>
      <c r="H82" s="10">
        <v>280.3</v>
      </c>
      <c r="I82" s="35">
        <v>118.7</v>
      </c>
      <c r="J82" s="10">
        <v>96.24</v>
      </c>
      <c r="K82" s="10">
        <v>224.2</v>
      </c>
      <c r="Z82" s="10">
        <v>1990</v>
      </c>
      <c r="AA82" s="10">
        <v>9</v>
      </c>
      <c r="AB82" s="10">
        <v>1604</v>
      </c>
      <c r="AC82" s="10">
        <v>1250</v>
      </c>
      <c r="AD82" s="10">
        <v>1303</v>
      </c>
      <c r="AE82" s="10">
        <v>1304</v>
      </c>
      <c r="AF82" s="10">
        <v>1543</v>
      </c>
      <c r="AG82" s="10">
        <v>1602</v>
      </c>
      <c r="AH82" s="35">
        <v>1093</v>
      </c>
      <c r="AI82" s="10">
        <v>956.7</v>
      </c>
      <c r="AJ82" s="10">
        <v>886</v>
      </c>
    </row>
    <row r="83" spans="1:36" x14ac:dyDescent="0.25">
      <c r="A83" s="10">
        <v>2000</v>
      </c>
      <c r="B83" s="10">
        <v>4</v>
      </c>
      <c r="C83" s="10">
        <v>2672</v>
      </c>
      <c r="D83" s="10">
        <v>1819</v>
      </c>
      <c r="E83" s="10">
        <v>2099</v>
      </c>
      <c r="F83" s="10">
        <v>2241</v>
      </c>
      <c r="G83" s="10">
        <v>2310</v>
      </c>
      <c r="H83" s="10">
        <v>2639</v>
      </c>
      <c r="I83" s="35">
        <v>1622</v>
      </c>
      <c r="J83" s="10">
        <v>1469</v>
      </c>
      <c r="K83" s="10">
        <v>1251</v>
      </c>
      <c r="Z83" s="10">
        <v>1990</v>
      </c>
      <c r="AA83" s="10">
        <v>10</v>
      </c>
      <c r="AB83" s="10">
        <v>941.1</v>
      </c>
      <c r="AC83" s="10">
        <v>611.4</v>
      </c>
      <c r="AD83" s="10">
        <v>706.3</v>
      </c>
      <c r="AE83" s="10">
        <v>828</v>
      </c>
      <c r="AF83" s="10">
        <v>1001</v>
      </c>
      <c r="AG83" s="10">
        <v>947</v>
      </c>
      <c r="AH83" s="35">
        <v>509.9</v>
      </c>
      <c r="AI83" s="10">
        <v>476.2</v>
      </c>
      <c r="AJ83" s="10">
        <v>526.4</v>
      </c>
    </row>
    <row r="84" spans="1:36" x14ac:dyDescent="0.25">
      <c r="A84" s="10">
        <v>2000</v>
      </c>
      <c r="B84" s="10">
        <v>5</v>
      </c>
      <c r="C84" s="10">
        <v>2956</v>
      </c>
      <c r="D84" s="10">
        <v>1931</v>
      </c>
      <c r="E84" s="10">
        <v>2276</v>
      </c>
      <c r="F84" s="10">
        <v>2425</v>
      </c>
      <c r="G84" s="10">
        <v>2519</v>
      </c>
      <c r="H84" s="10">
        <v>2961</v>
      </c>
      <c r="I84" s="35">
        <v>1651</v>
      </c>
      <c r="J84" s="10">
        <v>1434</v>
      </c>
      <c r="K84" s="10">
        <v>1233</v>
      </c>
      <c r="Z84" s="10">
        <v>1990</v>
      </c>
      <c r="AA84" s="10">
        <v>11</v>
      </c>
      <c r="AB84" s="10">
        <v>324.5</v>
      </c>
      <c r="AC84" s="10">
        <v>203.7</v>
      </c>
      <c r="AD84" s="10">
        <v>250.2</v>
      </c>
      <c r="AE84" s="10">
        <v>244.5</v>
      </c>
      <c r="AF84" s="10">
        <v>380.9</v>
      </c>
      <c r="AG84" s="10">
        <v>329.2</v>
      </c>
      <c r="AH84" s="35">
        <v>171.6</v>
      </c>
      <c r="AI84" s="10">
        <v>138.4</v>
      </c>
      <c r="AJ84" s="10">
        <v>181.4</v>
      </c>
    </row>
    <row r="85" spans="1:36" x14ac:dyDescent="0.25">
      <c r="A85" s="10">
        <v>2000</v>
      </c>
      <c r="B85" s="10">
        <v>6</v>
      </c>
      <c r="C85" s="10">
        <v>3648</v>
      </c>
      <c r="D85" s="10">
        <v>2532</v>
      </c>
      <c r="E85" s="10">
        <v>2838</v>
      </c>
      <c r="F85" s="10">
        <v>2995</v>
      </c>
      <c r="G85" s="10">
        <v>3799</v>
      </c>
      <c r="H85" s="10">
        <v>3642</v>
      </c>
      <c r="I85" s="35">
        <v>2202</v>
      </c>
      <c r="J85" s="10">
        <v>1934</v>
      </c>
      <c r="K85" s="10">
        <v>1983</v>
      </c>
      <c r="Z85" s="10">
        <v>1990</v>
      </c>
      <c r="AA85" s="10">
        <v>12</v>
      </c>
      <c r="AB85" s="10">
        <v>5704</v>
      </c>
      <c r="AC85" s="10">
        <v>4655</v>
      </c>
      <c r="AD85" s="10">
        <v>4491</v>
      </c>
      <c r="AE85" s="10">
        <v>4960</v>
      </c>
      <c r="AF85" s="10">
        <v>4634</v>
      </c>
      <c r="AG85" s="10">
        <v>5678</v>
      </c>
      <c r="AH85" s="35">
        <v>3891</v>
      </c>
      <c r="AI85" s="10">
        <v>3529</v>
      </c>
      <c r="AJ85" s="10">
        <v>2673</v>
      </c>
    </row>
    <row r="86" spans="1:36" x14ac:dyDescent="0.25">
      <c r="A86" s="10">
        <v>2000</v>
      </c>
      <c r="B86" s="10">
        <v>7</v>
      </c>
      <c r="C86" s="10">
        <v>1134</v>
      </c>
      <c r="D86" s="10">
        <v>867</v>
      </c>
      <c r="E86" s="10">
        <v>905</v>
      </c>
      <c r="F86" s="10">
        <v>867.6</v>
      </c>
      <c r="G86" s="10">
        <v>1232</v>
      </c>
      <c r="H86" s="10">
        <v>1133</v>
      </c>
      <c r="I86" s="35">
        <v>743.4</v>
      </c>
      <c r="J86" s="10">
        <v>618.79999999999995</v>
      </c>
      <c r="K86" s="10">
        <v>660.1</v>
      </c>
      <c r="Z86" s="10">
        <v>1991</v>
      </c>
      <c r="AA86" s="10">
        <v>1</v>
      </c>
      <c r="AB86" s="10">
        <v>1638</v>
      </c>
      <c r="AC86" s="10">
        <v>1285</v>
      </c>
      <c r="AD86" s="10">
        <v>1292</v>
      </c>
      <c r="AE86" s="10">
        <v>1507</v>
      </c>
      <c r="AF86" s="10">
        <v>1843</v>
      </c>
      <c r="AG86" s="10">
        <v>1637</v>
      </c>
      <c r="AH86" s="35">
        <v>1090</v>
      </c>
      <c r="AI86" s="10">
        <v>1053</v>
      </c>
      <c r="AJ86" s="10">
        <v>1239</v>
      </c>
    </row>
    <row r="87" spans="1:36" x14ac:dyDescent="0.25">
      <c r="A87" s="10">
        <v>2001</v>
      </c>
      <c r="B87" s="10">
        <v>3</v>
      </c>
      <c r="C87" s="10">
        <v>235.4</v>
      </c>
      <c r="D87" s="10">
        <v>130.69999999999999</v>
      </c>
      <c r="E87" s="10">
        <v>177.7</v>
      </c>
      <c r="F87" s="10">
        <v>181.8</v>
      </c>
      <c r="G87" s="10">
        <v>310.2</v>
      </c>
      <c r="H87" s="10">
        <v>237</v>
      </c>
      <c r="I87" s="35">
        <v>111.6</v>
      </c>
      <c r="J87" s="10">
        <v>94.36</v>
      </c>
      <c r="K87" s="10">
        <v>157.19999999999999</v>
      </c>
      <c r="Z87" s="10">
        <v>1991</v>
      </c>
      <c r="AA87" s="10">
        <v>2</v>
      </c>
      <c r="AB87" s="10">
        <v>1736</v>
      </c>
      <c r="AC87" s="10">
        <v>1272</v>
      </c>
      <c r="AD87" s="10">
        <v>1350</v>
      </c>
      <c r="AE87" s="10">
        <v>1597</v>
      </c>
      <c r="AF87" s="10">
        <v>1758</v>
      </c>
      <c r="AG87" s="10">
        <v>1738</v>
      </c>
      <c r="AH87" s="35">
        <v>1066</v>
      </c>
      <c r="AI87" s="10">
        <v>1026</v>
      </c>
      <c r="AJ87" s="10">
        <v>1093</v>
      </c>
    </row>
    <row r="88" spans="1:36" x14ac:dyDescent="0.25">
      <c r="A88" s="10">
        <v>2001</v>
      </c>
      <c r="B88" s="10">
        <v>4</v>
      </c>
      <c r="C88" s="10">
        <v>1642</v>
      </c>
      <c r="D88" s="10">
        <v>1170</v>
      </c>
      <c r="E88" s="10">
        <v>1287</v>
      </c>
      <c r="F88" s="10">
        <v>1323</v>
      </c>
      <c r="G88" s="10">
        <v>1525</v>
      </c>
      <c r="H88" s="10">
        <v>1627</v>
      </c>
      <c r="I88" s="35">
        <v>973.4</v>
      </c>
      <c r="J88" s="10">
        <v>840.2</v>
      </c>
      <c r="K88" s="10">
        <v>795.3</v>
      </c>
      <c r="Z88" s="10">
        <v>1991</v>
      </c>
      <c r="AA88" s="10">
        <v>3</v>
      </c>
      <c r="AB88" s="10">
        <v>389.1</v>
      </c>
      <c r="AC88" s="10">
        <v>221.5</v>
      </c>
      <c r="AD88" s="10">
        <v>312</v>
      </c>
      <c r="AE88" s="10">
        <v>306.8</v>
      </c>
      <c r="AF88" s="10">
        <v>522.1</v>
      </c>
      <c r="AG88" s="10">
        <v>393.3</v>
      </c>
      <c r="AH88" s="35">
        <v>194.2</v>
      </c>
      <c r="AI88" s="10">
        <v>170.5</v>
      </c>
      <c r="AJ88" s="10">
        <v>283.5</v>
      </c>
    </row>
    <row r="89" spans="1:36" x14ac:dyDescent="0.25">
      <c r="A89" s="10">
        <v>2001</v>
      </c>
      <c r="B89" s="10">
        <v>5</v>
      </c>
      <c r="C89" s="10">
        <v>1490</v>
      </c>
      <c r="D89" s="10">
        <v>1007</v>
      </c>
      <c r="E89" s="10">
        <v>1161</v>
      </c>
      <c r="F89" s="10">
        <v>1147</v>
      </c>
      <c r="G89" s="10">
        <v>1272</v>
      </c>
      <c r="H89" s="10">
        <v>1493</v>
      </c>
      <c r="I89" s="35">
        <v>847.2</v>
      </c>
      <c r="J89" s="10">
        <v>685.3</v>
      </c>
      <c r="K89" s="10">
        <v>607</v>
      </c>
      <c r="Z89" s="10">
        <v>1991</v>
      </c>
      <c r="AA89" s="10">
        <v>4</v>
      </c>
      <c r="AB89" s="10">
        <v>1127</v>
      </c>
      <c r="AC89" s="10">
        <v>722.1</v>
      </c>
      <c r="AD89" s="10">
        <v>889.3</v>
      </c>
      <c r="AE89" s="10">
        <v>890.7</v>
      </c>
      <c r="AF89" s="10">
        <v>1059</v>
      </c>
      <c r="AG89" s="10">
        <v>1126</v>
      </c>
      <c r="AH89" s="35">
        <v>605.9</v>
      </c>
      <c r="AI89" s="10">
        <v>524.6</v>
      </c>
      <c r="AJ89" s="10">
        <v>516</v>
      </c>
    </row>
    <row r="90" spans="1:36" x14ac:dyDescent="0.25">
      <c r="A90" s="10">
        <v>2001</v>
      </c>
      <c r="B90" s="10">
        <v>6</v>
      </c>
      <c r="C90" s="10">
        <v>384.5</v>
      </c>
      <c r="D90" s="10">
        <v>204.6</v>
      </c>
      <c r="E90" s="10">
        <v>303.8</v>
      </c>
      <c r="F90" s="10">
        <v>275.3</v>
      </c>
      <c r="G90" s="10">
        <v>493.1</v>
      </c>
      <c r="H90" s="10">
        <v>388.4</v>
      </c>
      <c r="I90" s="35">
        <v>176.5</v>
      </c>
      <c r="J90" s="10">
        <v>142.5</v>
      </c>
      <c r="K90" s="10">
        <v>211.3</v>
      </c>
      <c r="Z90" s="10">
        <v>1991</v>
      </c>
      <c r="AA90" s="10">
        <v>5</v>
      </c>
      <c r="AB90" s="10">
        <v>1007</v>
      </c>
      <c r="AC90" s="10">
        <v>632.70000000000005</v>
      </c>
      <c r="AD90" s="10">
        <v>773.3</v>
      </c>
      <c r="AE90" s="10">
        <v>744.2</v>
      </c>
      <c r="AF90" s="10">
        <v>882.3</v>
      </c>
      <c r="AG90" s="10">
        <v>1008</v>
      </c>
      <c r="AH90" s="35">
        <v>532.20000000000005</v>
      </c>
      <c r="AI90" s="10">
        <v>433.3</v>
      </c>
      <c r="AJ90" s="10">
        <v>396.9</v>
      </c>
    </row>
    <row r="91" spans="1:36" x14ac:dyDescent="0.25">
      <c r="A91" s="10">
        <v>2001</v>
      </c>
      <c r="B91" s="10">
        <v>7</v>
      </c>
      <c r="C91" s="10">
        <v>124.9</v>
      </c>
      <c r="D91" s="10">
        <v>78.87</v>
      </c>
      <c r="E91" s="10">
        <v>99.88</v>
      </c>
      <c r="F91" s="10">
        <v>84.56</v>
      </c>
      <c r="G91" s="10">
        <v>136.69999999999999</v>
      </c>
      <c r="H91" s="10">
        <v>124.1</v>
      </c>
      <c r="I91" s="35">
        <v>70.16</v>
      </c>
      <c r="J91" s="10">
        <v>52.85</v>
      </c>
      <c r="K91" s="10">
        <v>61.38</v>
      </c>
      <c r="Z91" s="10">
        <v>1991</v>
      </c>
      <c r="AA91" s="10">
        <v>6</v>
      </c>
      <c r="AB91" s="10">
        <v>291.10000000000002</v>
      </c>
      <c r="AC91" s="10">
        <v>173.3</v>
      </c>
      <c r="AD91" s="10">
        <v>228.5</v>
      </c>
      <c r="AE91" s="10">
        <v>223.5</v>
      </c>
      <c r="AF91" s="10">
        <v>379.4</v>
      </c>
      <c r="AG91" s="10">
        <v>293.5</v>
      </c>
      <c r="AH91" s="35">
        <v>148.80000000000001</v>
      </c>
      <c r="AI91" s="10">
        <v>131.5</v>
      </c>
      <c r="AJ91" s="10">
        <v>176.7</v>
      </c>
    </row>
    <row r="92" spans="1:36" x14ac:dyDescent="0.25">
      <c r="A92" s="10">
        <v>2002</v>
      </c>
      <c r="B92" s="10">
        <v>3</v>
      </c>
      <c r="C92" s="10">
        <v>1715</v>
      </c>
      <c r="D92" s="10">
        <v>1161</v>
      </c>
      <c r="E92" s="10">
        <v>1288</v>
      </c>
      <c r="F92" s="10">
        <v>1434</v>
      </c>
      <c r="G92" s="10">
        <v>1522</v>
      </c>
      <c r="H92" s="10">
        <v>1709</v>
      </c>
      <c r="I92" s="35">
        <v>984.4</v>
      </c>
      <c r="J92" s="10">
        <v>888</v>
      </c>
      <c r="K92" s="10">
        <v>785.2</v>
      </c>
      <c r="Z92" s="10">
        <v>1991</v>
      </c>
      <c r="AA92" s="10">
        <v>7</v>
      </c>
      <c r="AB92" s="10">
        <v>9.8350000000000009</v>
      </c>
      <c r="AC92" s="10">
        <v>8.0020000000000007</v>
      </c>
      <c r="AD92" s="10">
        <v>9.4489999999999998</v>
      </c>
      <c r="AE92" s="10">
        <v>8.4380000000000006</v>
      </c>
      <c r="AF92" s="10">
        <v>111.8</v>
      </c>
      <c r="AG92" s="10">
        <v>10.36</v>
      </c>
      <c r="AH92" s="35">
        <v>7.8949999999999996</v>
      </c>
      <c r="AI92" s="10">
        <v>7.4480000000000004</v>
      </c>
      <c r="AJ92" s="10">
        <v>62.89</v>
      </c>
    </row>
    <row r="93" spans="1:36" x14ac:dyDescent="0.25">
      <c r="A93" s="10">
        <v>2002</v>
      </c>
      <c r="B93" s="10">
        <v>4</v>
      </c>
      <c r="C93" s="10">
        <v>2530</v>
      </c>
      <c r="D93" s="10">
        <v>1476</v>
      </c>
      <c r="E93" s="10">
        <v>1947</v>
      </c>
      <c r="F93" s="10">
        <v>1980</v>
      </c>
      <c r="G93" s="10">
        <v>2483</v>
      </c>
      <c r="H93" s="10">
        <v>2513</v>
      </c>
      <c r="I93" s="35">
        <v>1281</v>
      </c>
      <c r="J93" s="10">
        <v>1069</v>
      </c>
      <c r="K93" s="10">
        <v>1124</v>
      </c>
      <c r="Z93" s="10">
        <v>1991</v>
      </c>
      <c r="AA93" s="10">
        <v>8</v>
      </c>
      <c r="AB93" s="10">
        <v>227.4</v>
      </c>
      <c r="AC93" s="10">
        <v>141.5</v>
      </c>
      <c r="AD93" s="10">
        <v>182.7</v>
      </c>
      <c r="AE93" s="10">
        <v>153.6</v>
      </c>
      <c r="AF93" s="10">
        <v>232.9</v>
      </c>
      <c r="AG93" s="10">
        <v>226</v>
      </c>
      <c r="AH93" s="35">
        <v>127.7</v>
      </c>
      <c r="AI93" s="10">
        <v>101.5</v>
      </c>
      <c r="AJ93" s="10">
        <v>114.1</v>
      </c>
    </row>
    <row r="94" spans="1:36" x14ac:dyDescent="0.25">
      <c r="A94" s="10">
        <v>2002</v>
      </c>
      <c r="B94" s="10">
        <v>5</v>
      </c>
      <c r="C94" s="10">
        <v>4414</v>
      </c>
      <c r="D94" s="10">
        <v>2498</v>
      </c>
      <c r="E94" s="10">
        <v>3420</v>
      </c>
      <c r="F94" s="10">
        <v>3486</v>
      </c>
      <c r="G94" s="10">
        <v>3729</v>
      </c>
      <c r="H94" s="10">
        <v>4400</v>
      </c>
      <c r="I94" s="35">
        <v>2202</v>
      </c>
      <c r="J94" s="10">
        <v>1870</v>
      </c>
      <c r="K94" s="10">
        <v>1612</v>
      </c>
      <c r="Z94" s="10">
        <v>1991</v>
      </c>
      <c r="AA94" s="10">
        <v>9</v>
      </c>
      <c r="AB94" s="10">
        <v>312.7</v>
      </c>
      <c r="AC94" s="10">
        <v>207.9</v>
      </c>
      <c r="AD94" s="10">
        <v>235.7</v>
      </c>
      <c r="AE94" s="10">
        <v>208.4</v>
      </c>
      <c r="AF94" s="10">
        <v>298.7</v>
      </c>
      <c r="AG94" s="10">
        <v>310.3</v>
      </c>
      <c r="AH94" s="35">
        <v>177.7</v>
      </c>
      <c r="AI94" s="10">
        <v>124</v>
      </c>
      <c r="AJ94" s="10">
        <v>123.1</v>
      </c>
    </row>
    <row r="95" spans="1:36" x14ac:dyDescent="0.25">
      <c r="A95" s="10">
        <v>2002</v>
      </c>
      <c r="B95" s="10">
        <v>6</v>
      </c>
      <c r="C95" s="10">
        <v>1778</v>
      </c>
      <c r="D95" s="10">
        <v>880</v>
      </c>
      <c r="E95" s="10">
        <v>1377</v>
      </c>
      <c r="F95" s="10">
        <v>1393</v>
      </c>
      <c r="G95" s="10">
        <v>1975</v>
      </c>
      <c r="H95" s="10">
        <v>1778</v>
      </c>
      <c r="I95" s="35">
        <v>787.3</v>
      </c>
      <c r="J95" s="10">
        <v>680.5</v>
      </c>
      <c r="K95" s="10">
        <v>790.7</v>
      </c>
      <c r="Z95" s="10">
        <v>1991</v>
      </c>
      <c r="AA95" s="10">
        <v>10</v>
      </c>
      <c r="AB95" s="10">
        <v>148.9</v>
      </c>
      <c r="AC95" s="10">
        <v>93.4</v>
      </c>
      <c r="AD95" s="10">
        <v>117.6</v>
      </c>
      <c r="AE95" s="10">
        <v>96.12</v>
      </c>
      <c r="AF95" s="10">
        <v>131.5</v>
      </c>
      <c r="AG95" s="10">
        <v>148.19999999999999</v>
      </c>
      <c r="AH95" s="35">
        <v>81.62</v>
      </c>
      <c r="AI95" s="10">
        <v>62.34</v>
      </c>
      <c r="AJ95" s="10">
        <v>61.74</v>
      </c>
    </row>
    <row r="96" spans="1:36" x14ac:dyDescent="0.25">
      <c r="A96" s="10">
        <v>2002</v>
      </c>
      <c r="B96" s="10">
        <v>7</v>
      </c>
      <c r="C96" s="10">
        <v>5.6420000000000003</v>
      </c>
      <c r="D96" s="10">
        <v>5.4610000000000003</v>
      </c>
      <c r="E96" s="10">
        <v>5.5640000000000001</v>
      </c>
      <c r="F96" s="10">
        <v>5.7350000000000003</v>
      </c>
      <c r="G96" s="10">
        <v>132.19999999999999</v>
      </c>
      <c r="H96" s="10">
        <v>10.01</v>
      </c>
      <c r="I96" s="35">
        <v>5.4429999999999996</v>
      </c>
      <c r="J96" s="10">
        <v>5.5810000000000004</v>
      </c>
      <c r="K96" s="10">
        <v>52.99</v>
      </c>
      <c r="Z96" s="10">
        <v>1991</v>
      </c>
      <c r="AA96" s="10">
        <v>11</v>
      </c>
      <c r="AB96" s="10">
        <v>14.99</v>
      </c>
      <c r="AC96" s="10">
        <v>10.72</v>
      </c>
      <c r="AD96" s="10">
        <v>12.93</v>
      </c>
      <c r="AE96" s="10">
        <v>11.89</v>
      </c>
      <c r="AF96" s="10">
        <v>37.78</v>
      </c>
      <c r="AG96" s="10">
        <v>16.670000000000002</v>
      </c>
      <c r="AH96" s="35">
        <v>9.8699999999999992</v>
      </c>
      <c r="AI96" s="10">
        <v>8.8670000000000009</v>
      </c>
      <c r="AJ96" s="10">
        <v>19.420000000000002</v>
      </c>
    </row>
    <row r="97" spans="1:36" x14ac:dyDescent="0.25">
      <c r="A97" s="10">
        <v>2003</v>
      </c>
      <c r="B97" s="10">
        <v>3</v>
      </c>
      <c r="C97" s="10">
        <v>2682</v>
      </c>
      <c r="D97" s="10">
        <v>2073</v>
      </c>
      <c r="E97" s="10">
        <v>2087</v>
      </c>
      <c r="F97" s="10">
        <v>2431</v>
      </c>
      <c r="G97" s="10">
        <v>2579</v>
      </c>
      <c r="H97" s="10">
        <v>2676</v>
      </c>
      <c r="I97" s="35">
        <v>1733</v>
      </c>
      <c r="J97" s="10">
        <v>1652</v>
      </c>
      <c r="K97" s="10">
        <v>1539</v>
      </c>
      <c r="Z97" s="10">
        <v>1991</v>
      </c>
      <c r="AA97" s="10">
        <v>12</v>
      </c>
      <c r="AB97" s="10">
        <v>229.7</v>
      </c>
      <c r="AC97" s="10">
        <v>111.5</v>
      </c>
      <c r="AD97" s="10">
        <v>169.6</v>
      </c>
      <c r="AE97" s="10">
        <v>157</v>
      </c>
      <c r="AF97" s="10">
        <v>217.7</v>
      </c>
      <c r="AG97" s="10">
        <v>229.7</v>
      </c>
      <c r="AH97" s="35">
        <v>91.89</v>
      </c>
      <c r="AI97" s="10">
        <v>74.03</v>
      </c>
      <c r="AJ97" s="10">
        <v>81.739999999999995</v>
      </c>
    </row>
    <row r="98" spans="1:36" x14ac:dyDescent="0.25">
      <c r="A98" s="10">
        <v>2003</v>
      </c>
      <c r="B98" s="10">
        <v>4</v>
      </c>
      <c r="C98" s="10">
        <v>1303</v>
      </c>
      <c r="D98" s="10">
        <v>1019</v>
      </c>
      <c r="E98" s="10">
        <v>1010</v>
      </c>
      <c r="F98" s="10">
        <v>1107</v>
      </c>
      <c r="G98" s="10">
        <v>1314</v>
      </c>
      <c r="H98" s="10">
        <v>1292</v>
      </c>
      <c r="I98" s="35">
        <v>851.8</v>
      </c>
      <c r="J98" s="10">
        <v>777.4</v>
      </c>
      <c r="K98" s="10">
        <v>747.6</v>
      </c>
      <c r="Z98" s="10">
        <v>1992</v>
      </c>
      <c r="AA98" s="10">
        <v>1</v>
      </c>
      <c r="AB98" s="10">
        <v>1363</v>
      </c>
      <c r="AC98" s="10">
        <v>828.1</v>
      </c>
      <c r="AD98" s="10">
        <v>1017</v>
      </c>
      <c r="AE98" s="10">
        <v>1137</v>
      </c>
      <c r="AF98" s="10">
        <v>1101</v>
      </c>
      <c r="AG98" s="10">
        <v>1355</v>
      </c>
      <c r="AH98" s="35">
        <v>684.1</v>
      </c>
      <c r="AI98" s="10">
        <v>616.79999999999995</v>
      </c>
      <c r="AJ98" s="10">
        <v>501.4</v>
      </c>
    </row>
    <row r="99" spans="1:36" x14ac:dyDescent="0.25">
      <c r="A99" s="10">
        <v>2003</v>
      </c>
      <c r="B99" s="10">
        <v>5</v>
      </c>
      <c r="C99" s="10">
        <v>2313</v>
      </c>
      <c r="D99" s="10">
        <v>1380</v>
      </c>
      <c r="E99" s="10">
        <v>1761</v>
      </c>
      <c r="F99" s="10">
        <v>1803</v>
      </c>
      <c r="G99" s="10">
        <v>2058</v>
      </c>
      <c r="H99" s="10">
        <v>2316</v>
      </c>
      <c r="I99" s="35">
        <v>1166</v>
      </c>
      <c r="J99" s="10">
        <v>973.7</v>
      </c>
      <c r="K99" s="10">
        <v>948</v>
      </c>
      <c r="Z99" s="10">
        <v>1992</v>
      </c>
      <c r="AA99" s="10">
        <v>2</v>
      </c>
      <c r="AB99" s="10">
        <v>850.3</v>
      </c>
      <c r="AC99" s="10">
        <v>578.9</v>
      </c>
      <c r="AD99" s="10">
        <v>653.4</v>
      </c>
      <c r="AE99" s="10">
        <v>740.1</v>
      </c>
      <c r="AF99" s="10">
        <v>977</v>
      </c>
      <c r="AG99" s="10">
        <v>854.9</v>
      </c>
      <c r="AH99" s="35">
        <v>479.1</v>
      </c>
      <c r="AI99" s="10">
        <v>440.7</v>
      </c>
      <c r="AJ99" s="10">
        <v>491.6</v>
      </c>
    </row>
    <row r="100" spans="1:36" x14ac:dyDescent="0.25">
      <c r="A100" s="10">
        <v>2003</v>
      </c>
      <c r="B100" s="10">
        <v>6</v>
      </c>
      <c r="C100" s="10">
        <v>2041</v>
      </c>
      <c r="D100" s="10">
        <v>1363</v>
      </c>
      <c r="E100" s="10">
        <v>1585</v>
      </c>
      <c r="F100" s="10">
        <v>1624</v>
      </c>
      <c r="G100" s="10">
        <v>1973</v>
      </c>
      <c r="H100" s="10">
        <v>2035</v>
      </c>
      <c r="I100" s="35">
        <v>1184</v>
      </c>
      <c r="J100" s="10">
        <v>1018</v>
      </c>
      <c r="K100" s="10">
        <v>963</v>
      </c>
      <c r="Z100" s="10">
        <v>1992</v>
      </c>
      <c r="AA100" s="10">
        <v>3</v>
      </c>
      <c r="AB100" s="10">
        <v>964.4</v>
      </c>
      <c r="AC100" s="10">
        <v>580.29999999999995</v>
      </c>
      <c r="AD100" s="10">
        <v>728.3</v>
      </c>
      <c r="AE100" s="10">
        <v>854.9</v>
      </c>
      <c r="AF100" s="10">
        <v>893.8</v>
      </c>
      <c r="AG100" s="10">
        <v>963.1</v>
      </c>
      <c r="AH100" s="35">
        <v>487.4</v>
      </c>
      <c r="AI100" s="10">
        <v>461.5</v>
      </c>
      <c r="AJ100" s="10">
        <v>433.4</v>
      </c>
    </row>
    <row r="101" spans="1:36" x14ac:dyDescent="0.25">
      <c r="A101" s="10">
        <v>2003</v>
      </c>
      <c r="B101" s="10">
        <v>7</v>
      </c>
      <c r="C101" s="10">
        <v>3913</v>
      </c>
      <c r="D101" s="10">
        <v>2925</v>
      </c>
      <c r="E101" s="10">
        <v>3058</v>
      </c>
      <c r="F101" s="10">
        <v>3144</v>
      </c>
      <c r="G101" s="10">
        <v>3566</v>
      </c>
      <c r="H101" s="10">
        <v>3900</v>
      </c>
      <c r="I101" s="35">
        <v>2483</v>
      </c>
      <c r="J101" s="10">
        <v>2121</v>
      </c>
      <c r="K101" s="10">
        <v>1880</v>
      </c>
      <c r="Z101" s="10">
        <v>1992</v>
      </c>
      <c r="AA101" s="10">
        <v>4</v>
      </c>
      <c r="AB101" s="10">
        <v>1464</v>
      </c>
      <c r="AC101" s="10">
        <v>808.6</v>
      </c>
      <c r="AD101" s="10">
        <v>1083</v>
      </c>
      <c r="AE101" s="10">
        <v>1163</v>
      </c>
      <c r="AF101" s="10">
        <v>1313</v>
      </c>
      <c r="AG101" s="10">
        <v>1448</v>
      </c>
      <c r="AH101" s="35">
        <v>691.6</v>
      </c>
      <c r="AI101" s="10">
        <v>610.1</v>
      </c>
      <c r="AJ101" s="10">
        <v>575.29999999999995</v>
      </c>
    </row>
    <row r="102" spans="1:36" x14ac:dyDescent="0.25">
      <c r="A102" s="10">
        <v>2004</v>
      </c>
      <c r="B102" s="10">
        <v>3</v>
      </c>
      <c r="C102" s="10">
        <v>1395</v>
      </c>
      <c r="D102" s="10">
        <v>897.7</v>
      </c>
      <c r="E102" s="10">
        <v>1059</v>
      </c>
      <c r="F102" s="10">
        <v>1087</v>
      </c>
      <c r="G102" s="10">
        <v>1348</v>
      </c>
      <c r="H102" s="10">
        <v>1395</v>
      </c>
      <c r="I102" s="35">
        <v>758.7</v>
      </c>
      <c r="J102" s="10">
        <v>642.9</v>
      </c>
      <c r="K102" s="10">
        <v>639.4</v>
      </c>
      <c r="Z102" s="10">
        <v>1992</v>
      </c>
      <c r="AA102" s="10">
        <v>5</v>
      </c>
      <c r="AB102" s="10">
        <v>1500</v>
      </c>
      <c r="AC102" s="10">
        <v>869</v>
      </c>
      <c r="AD102" s="10">
        <v>1135</v>
      </c>
      <c r="AE102" s="10">
        <v>1132</v>
      </c>
      <c r="AF102" s="10">
        <v>1202</v>
      </c>
      <c r="AG102" s="10">
        <v>1497</v>
      </c>
      <c r="AH102" s="35">
        <v>765.7</v>
      </c>
      <c r="AI102" s="10">
        <v>633.70000000000005</v>
      </c>
      <c r="AJ102" s="10">
        <v>510.7</v>
      </c>
    </row>
    <row r="103" spans="1:36" x14ac:dyDescent="0.25">
      <c r="A103" s="10">
        <v>2004</v>
      </c>
      <c r="B103" s="10">
        <v>4</v>
      </c>
      <c r="C103" s="10">
        <v>627.20000000000005</v>
      </c>
      <c r="D103" s="10">
        <v>340.3</v>
      </c>
      <c r="E103" s="10">
        <v>478.1</v>
      </c>
      <c r="F103" s="10">
        <v>471</v>
      </c>
      <c r="G103" s="10">
        <v>725.3</v>
      </c>
      <c r="H103" s="10">
        <v>624.79999999999995</v>
      </c>
      <c r="I103" s="35">
        <v>296.89999999999998</v>
      </c>
      <c r="J103" s="10">
        <v>240.2</v>
      </c>
      <c r="K103" s="10">
        <v>311.39999999999998</v>
      </c>
      <c r="Z103" s="10">
        <v>1992</v>
      </c>
      <c r="AA103" s="10">
        <v>6</v>
      </c>
      <c r="AB103" s="10">
        <v>1355</v>
      </c>
      <c r="AC103" s="10">
        <v>849.2</v>
      </c>
      <c r="AD103" s="10">
        <v>1047</v>
      </c>
      <c r="AE103" s="10">
        <v>1047</v>
      </c>
      <c r="AF103" s="10">
        <v>1318</v>
      </c>
      <c r="AG103" s="10">
        <v>1351</v>
      </c>
      <c r="AH103" s="35">
        <v>744.1</v>
      </c>
      <c r="AI103" s="10">
        <v>631.1</v>
      </c>
      <c r="AJ103" s="10">
        <v>586.29999999999995</v>
      </c>
    </row>
    <row r="104" spans="1:36" x14ac:dyDescent="0.25">
      <c r="A104" s="10">
        <v>2004</v>
      </c>
      <c r="B104" s="10">
        <v>5</v>
      </c>
      <c r="C104" s="10">
        <v>6171</v>
      </c>
      <c r="D104" s="10">
        <v>3402</v>
      </c>
      <c r="E104" s="10">
        <v>4790</v>
      </c>
      <c r="F104" s="10">
        <v>4910</v>
      </c>
      <c r="G104" s="10">
        <v>5140</v>
      </c>
      <c r="H104" s="10">
        <v>6168</v>
      </c>
      <c r="I104" s="35">
        <v>3049</v>
      </c>
      <c r="J104" s="10">
        <v>2666</v>
      </c>
      <c r="K104" s="10">
        <v>2224</v>
      </c>
      <c r="Z104" s="10">
        <v>1992</v>
      </c>
      <c r="AA104" s="10">
        <v>7</v>
      </c>
      <c r="AB104" s="10">
        <v>3322</v>
      </c>
      <c r="AC104" s="10">
        <v>2215</v>
      </c>
      <c r="AD104" s="10">
        <v>2572</v>
      </c>
      <c r="AE104" s="10">
        <v>2737</v>
      </c>
      <c r="AF104" s="10">
        <v>3151</v>
      </c>
      <c r="AG104" s="10">
        <v>3311</v>
      </c>
      <c r="AH104" s="35">
        <v>1876</v>
      </c>
      <c r="AI104" s="10">
        <v>1674</v>
      </c>
      <c r="AJ104" s="10">
        <v>1518</v>
      </c>
    </row>
    <row r="105" spans="1:36" x14ac:dyDescent="0.25">
      <c r="A105" s="10">
        <v>2004</v>
      </c>
      <c r="B105" s="10">
        <v>6</v>
      </c>
      <c r="C105" s="10">
        <v>2823</v>
      </c>
      <c r="D105" s="10">
        <v>1938</v>
      </c>
      <c r="E105" s="10">
        <v>2229</v>
      </c>
      <c r="F105" s="10">
        <v>2294</v>
      </c>
      <c r="G105" s="10">
        <v>3297</v>
      </c>
      <c r="H105" s="10">
        <v>2804</v>
      </c>
      <c r="I105" s="35">
        <v>1674</v>
      </c>
      <c r="J105" s="10">
        <v>1444</v>
      </c>
      <c r="K105" s="10">
        <v>1627</v>
      </c>
      <c r="Z105" s="10">
        <v>1992</v>
      </c>
      <c r="AA105" s="10">
        <v>8</v>
      </c>
      <c r="AB105" s="10">
        <v>600</v>
      </c>
      <c r="AC105" s="10">
        <v>416.4</v>
      </c>
      <c r="AD105" s="10">
        <v>486.4</v>
      </c>
      <c r="AE105" s="10">
        <v>458</v>
      </c>
      <c r="AF105" s="10">
        <v>935.4</v>
      </c>
      <c r="AG105" s="10">
        <v>612.4</v>
      </c>
      <c r="AH105" s="35">
        <v>364.6</v>
      </c>
      <c r="AI105" s="10">
        <v>301.5</v>
      </c>
      <c r="AJ105" s="10">
        <v>480</v>
      </c>
    </row>
    <row r="106" spans="1:36" x14ac:dyDescent="0.25">
      <c r="A106" s="10">
        <v>2004</v>
      </c>
      <c r="B106" s="10">
        <v>7</v>
      </c>
      <c r="C106" s="10">
        <v>232</v>
      </c>
      <c r="D106" s="10">
        <v>161.80000000000001</v>
      </c>
      <c r="E106" s="10">
        <v>185.5</v>
      </c>
      <c r="F106" s="10">
        <v>157.69999999999999</v>
      </c>
      <c r="G106" s="10">
        <v>345.7</v>
      </c>
      <c r="H106" s="10">
        <v>236.6</v>
      </c>
      <c r="I106" s="35">
        <v>140.30000000000001</v>
      </c>
      <c r="J106" s="10">
        <v>104.2</v>
      </c>
      <c r="K106" s="10">
        <v>165.3</v>
      </c>
      <c r="Z106" s="10">
        <v>1992</v>
      </c>
      <c r="AA106" s="10">
        <v>9</v>
      </c>
      <c r="AB106" s="10">
        <v>2071</v>
      </c>
      <c r="AC106" s="10">
        <v>1616</v>
      </c>
      <c r="AD106" s="10">
        <v>1631</v>
      </c>
      <c r="AE106" s="10">
        <v>1731</v>
      </c>
      <c r="AF106" s="10">
        <v>2185</v>
      </c>
      <c r="AG106" s="10">
        <v>2076</v>
      </c>
      <c r="AH106" s="35">
        <v>1353</v>
      </c>
      <c r="AI106" s="10">
        <v>1196</v>
      </c>
      <c r="AJ106" s="10">
        <v>1209</v>
      </c>
    </row>
    <row r="107" spans="1:36" x14ac:dyDescent="0.25">
      <c r="A107" s="10">
        <v>2005</v>
      </c>
      <c r="B107" s="10">
        <v>3</v>
      </c>
      <c r="C107" s="10">
        <v>466.5</v>
      </c>
      <c r="D107" s="10">
        <v>282.8</v>
      </c>
      <c r="E107" s="10">
        <v>362.4</v>
      </c>
      <c r="F107" s="10">
        <v>410.2</v>
      </c>
      <c r="G107" s="10">
        <v>563.29999999999995</v>
      </c>
      <c r="H107" s="10">
        <v>469.4</v>
      </c>
      <c r="I107" s="35">
        <v>241.9</v>
      </c>
      <c r="J107" s="10">
        <v>227.4</v>
      </c>
      <c r="K107" s="10">
        <v>304.10000000000002</v>
      </c>
      <c r="Z107" s="10">
        <v>1992</v>
      </c>
      <c r="AA107" s="10">
        <v>10</v>
      </c>
      <c r="AB107" s="10">
        <v>513.4</v>
      </c>
      <c r="AC107" s="10">
        <v>364.4</v>
      </c>
      <c r="AD107" s="10">
        <v>386.9</v>
      </c>
      <c r="AE107" s="10">
        <v>411.9</v>
      </c>
      <c r="AF107" s="10">
        <v>593.6</v>
      </c>
      <c r="AG107" s="10">
        <v>517.79999999999995</v>
      </c>
      <c r="AH107" s="35">
        <v>304</v>
      </c>
      <c r="AI107" s="10">
        <v>264.10000000000002</v>
      </c>
      <c r="AJ107" s="10">
        <v>317.60000000000002</v>
      </c>
    </row>
    <row r="108" spans="1:36" x14ac:dyDescent="0.25">
      <c r="A108" s="10">
        <v>2005</v>
      </c>
      <c r="B108" s="10">
        <v>4</v>
      </c>
      <c r="C108" s="10">
        <v>3458</v>
      </c>
      <c r="D108" s="10">
        <v>2494</v>
      </c>
      <c r="E108" s="10">
        <v>2709</v>
      </c>
      <c r="F108" s="10">
        <v>2813</v>
      </c>
      <c r="G108" s="10">
        <v>3348</v>
      </c>
      <c r="H108" s="10">
        <v>3459</v>
      </c>
      <c r="I108" s="35">
        <v>2088</v>
      </c>
      <c r="J108" s="10">
        <v>1775</v>
      </c>
      <c r="K108" s="10">
        <v>1745</v>
      </c>
      <c r="Z108" s="10">
        <v>1992</v>
      </c>
      <c r="AA108" s="10">
        <v>11</v>
      </c>
      <c r="AB108" s="10">
        <v>3452</v>
      </c>
      <c r="AC108" s="10">
        <v>2836</v>
      </c>
      <c r="AD108" s="10">
        <v>2702</v>
      </c>
      <c r="AE108" s="10">
        <v>2850</v>
      </c>
      <c r="AF108" s="10">
        <v>3073</v>
      </c>
      <c r="AG108" s="10">
        <v>3439</v>
      </c>
      <c r="AH108" s="35">
        <v>2347</v>
      </c>
      <c r="AI108" s="10">
        <v>2040</v>
      </c>
      <c r="AJ108" s="10">
        <v>1755</v>
      </c>
    </row>
    <row r="109" spans="1:36" x14ac:dyDescent="0.25">
      <c r="A109" s="10">
        <v>2005</v>
      </c>
      <c r="B109" s="10">
        <v>5</v>
      </c>
      <c r="C109" s="10">
        <v>214.3</v>
      </c>
      <c r="D109" s="10">
        <v>102</v>
      </c>
      <c r="E109" s="10">
        <v>170.7</v>
      </c>
      <c r="F109" s="10">
        <v>138.80000000000001</v>
      </c>
      <c r="G109" s="10">
        <v>310.89999999999998</v>
      </c>
      <c r="H109" s="10">
        <v>218.7</v>
      </c>
      <c r="I109" s="35">
        <v>88.9</v>
      </c>
      <c r="J109" s="10">
        <v>67.97</v>
      </c>
      <c r="K109" s="10">
        <v>141.19999999999999</v>
      </c>
      <c r="Z109" s="10">
        <v>1992</v>
      </c>
      <c r="AA109" s="10">
        <v>12</v>
      </c>
      <c r="AB109" s="10">
        <v>974.8</v>
      </c>
      <c r="AC109" s="10">
        <v>777.7</v>
      </c>
      <c r="AD109" s="10">
        <v>759.4</v>
      </c>
      <c r="AE109" s="10">
        <v>834.4</v>
      </c>
      <c r="AF109" s="10">
        <v>943.2</v>
      </c>
      <c r="AG109" s="10">
        <v>978.7</v>
      </c>
      <c r="AH109" s="35">
        <v>634.1</v>
      </c>
      <c r="AI109" s="10">
        <v>550</v>
      </c>
      <c r="AJ109" s="10">
        <v>542.70000000000005</v>
      </c>
    </row>
    <row r="110" spans="1:36" x14ac:dyDescent="0.25">
      <c r="A110" s="10">
        <v>2005</v>
      </c>
      <c r="B110" s="10">
        <v>6</v>
      </c>
      <c r="C110" s="10">
        <v>8.1059999999999999</v>
      </c>
      <c r="D110" s="10">
        <v>5.3860000000000001</v>
      </c>
      <c r="E110" s="10">
        <v>7.258</v>
      </c>
      <c r="F110" s="10">
        <v>6.056</v>
      </c>
      <c r="G110" s="10">
        <v>261.3</v>
      </c>
      <c r="H110" s="10">
        <v>14.58</v>
      </c>
      <c r="I110" s="35">
        <v>5.0970000000000004</v>
      </c>
      <c r="J110" s="10">
        <v>4.3520000000000003</v>
      </c>
      <c r="K110" s="10">
        <v>127.7</v>
      </c>
      <c r="Z110" s="10">
        <v>1993</v>
      </c>
      <c r="AA110" s="10">
        <v>1</v>
      </c>
      <c r="AB110" s="10">
        <v>3444</v>
      </c>
      <c r="AC110" s="10">
        <v>2808</v>
      </c>
      <c r="AD110" s="10">
        <v>2712</v>
      </c>
      <c r="AE110" s="10">
        <v>2992</v>
      </c>
      <c r="AF110" s="10">
        <v>3357</v>
      </c>
      <c r="AG110" s="10">
        <v>3440</v>
      </c>
      <c r="AH110" s="35">
        <v>2308</v>
      </c>
      <c r="AI110" s="10">
        <v>2067</v>
      </c>
      <c r="AJ110" s="10">
        <v>2031</v>
      </c>
    </row>
    <row r="111" spans="1:36" x14ac:dyDescent="0.25">
      <c r="A111" s="10">
        <v>2005</v>
      </c>
      <c r="B111" s="10">
        <v>7</v>
      </c>
      <c r="C111" s="10">
        <v>2609</v>
      </c>
      <c r="D111" s="10">
        <v>1937</v>
      </c>
      <c r="E111" s="10">
        <v>1993</v>
      </c>
      <c r="F111" s="10">
        <v>2038</v>
      </c>
      <c r="G111" s="10">
        <v>2422</v>
      </c>
      <c r="H111" s="10">
        <v>2597</v>
      </c>
      <c r="I111" s="35">
        <v>1623</v>
      </c>
      <c r="J111" s="10">
        <v>1366</v>
      </c>
      <c r="K111" s="10">
        <v>1241</v>
      </c>
      <c r="Z111" s="10">
        <v>1993</v>
      </c>
      <c r="AA111" s="10">
        <v>2</v>
      </c>
      <c r="AB111" s="10">
        <v>518.20000000000005</v>
      </c>
      <c r="AC111" s="10">
        <v>330.8</v>
      </c>
      <c r="AD111" s="10">
        <v>391.2</v>
      </c>
      <c r="AE111" s="10">
        <v>472.8</v>
      </c>
      <c r="AF111" s="10">
        <v>593.5</v>
      </c>
      <c r="AG111" s="10">
        <v>521.6</v>
      </c>
      <c r="AH111" s="35">
        <v>278.10000000000002</v>
      </c>
      <c r="AI111" s="10">
        <v>267.7</v>
      </c>
      <c r="AJ111" s="10">
        <v>342.3</v>
      </c>
    </row>
    <row r="112" spans="1:36" x14ac:dyDescent="0.25">
      <c r="A112" s="10">
        <v>2006</v>
      </c>
      <c r="B112" s="10">
        <v>3</v>
      </c>
      <c r="C112" s="10">
        <v>262.60000000000002</v>
      </c>
      <c r="D112" s="10">
        <v>123.8</v>
      </c>
      <c r="E112" s="10">
        <v>200.1</v>
      </c>
      <c r="F112" s="10">
        <v>210.8</v>
      </c>
      <c r="G112" s="10">
        <v>331.6</v>
      </c>
      <c r="H112" s="10">
        <v>264.5</v>
      </c>
      <c r="I112" s="35">
        <v>104.5</v>
      </c>
      <c r="J112" s="10">
        <v>94.88</v>
      </c>
      <c r="K112" s="10">
        <v>163.19999999999999</v>
      </c>
      <c r="Z112" s="10">
        <v>1993</v>
      </c>
      <c r="AA112" s="10">
        <v>3</v>
      </c>
      <c r="AB112" s="10">
        <v>4455</v>
      </c>
      <c r="AC112" s="10">
        <v>3265</v>
      </c>
      <c r="AD112" s="10">
        <v>3479</v>
      </c>
      <c r="AE112" s="10">
        <v>4112</v>
      </c>
      <c r="AF112" s="10">
        <v>4291</v>
      </c>
      <c r="AG112" s="10">
        <v>4447</v>
      </c>
      <c r="AH112" s="35">
        <v>2702</v>
      </c>
      <c r="AI112" s="10">
        <v>2611</v>
      </c>
      <c r="AJ112" s="10">
        <v>2507</v>
      </c>
    </row>
    <row r="113" spans="1:36" x14ac:dyDescent="0.25">
      <c r="A113" s="10">
        <v>2006</v>
      </c>
      <c r="B113" s="10">
        <v>4</v>
      </c>
      <c r="C113" s="10">
        <v>359.9</v>
      </c>
      <c r="D113" s="10">
        <v>165.5</v>
      </c>
      <c r="E113" s="10">
        <v>272.8</v>
      </c>
      <c r="F113" s="10">
        <v>238.6</v>
      </c>
      <c r="G113" s="10">
        <v>377.9</v>
      </c>
      <c r="H113" s="10">
        <v>358.6</v>
      </c>
      <c r="I113" s="35">
        <v>143</v>
      </c>
      <c r="J113" s="10">
        <v>114.2</v>
      </c>
      <c r="K113" s="10">
        <v>150.5</v>
      </c>
      <c r="Z113" s="10">
        <v>1993</v>
      </c>
      <c r="AA113" s="10">
        <v>4</v>
      </c>
      <c r="AB113" s="10">
        <v>2044</v>
      </c>
      <c r="AC113" s="10">
        <v>1437</v>
      </c>
      <c r="AD113" s="10">
        <v>1623</v>
      </c>
      <c r="AE113" s="10">
        <v>1619</v>
      </c>
      <c r="AF113" s="10">
        <v>2035</v>
      </c>
      <c r="AG113" s="10">
        <v>2030</v>
      </c>
      <c r="AH113" s="35">
        <v>1225</v>
      </c>
      <c r="AI113" s="10">
        <v>1034</v>
      </c>
      <c r="AJ113" s="10">
        <v>1054</v>
      </c>
    </row>
    <row r="114" spans="1:36" x14ac:dyDescent="0.25">
      <c r="A114" s="10">
        <v>2006</v>
      </c>
      <c r="B114" s="10">
        <v>5</v>
      </c>
      <c r="C114" s="10">
        <v>3768</v>
      </c>
      <c r="D114" s="10">
        <v>2100</v>
      </c>
      <c r="E114" s="10">
        <v>2887</v>
      </c>
      <c r="F114" s="10">
        <v>2981</v>
      </c>
      <c r="G114" s="10">
        <v>3054</v>
      </c>
      <c r="H114" s="10">
        <v>3751</v>
      </c>
      <c r="I114" s="35">
        <v>1821</v>
      </c>
      <c r="J114" s="10">
        <v>1558</v>
      </c>
      <c r="K114" s="10">
        <v>1321</v>
      </c>
      <c r="Z114" s="10">
        <v>1993</v>
      </c>
      <c r="AA114" s="10">
        <v>5</v>
      </c>
      <c r="AB114" s="10">
        <v>140.19999999999999</v>
      </c>
      <c r="AC114" s="10">
        <v>64.02</v>
      </c>
      <c r="AD114" s="10">
        <v>109.7</v>
      </c>
      <c r="AE114" s="10">
        <v>85.75</v>
      </c>
      <c r="AF114" s="10">
        <v>230.2</v>
      </c>
      <c r="AG114" s="10">
        <v>144.1</v>
      </c>
      <c r="AH114" s="35">
        <v>55.74</v>
      </c>
      <c r="AI114" s="10">
        <v>42.8</v>
      </c>
      <c r="AJ114" s="10">
        <v>113.3</v>
      </c>
    </row>
    <row r="115" spans="1:36" x14ac:dyDescent="0.25">
      <c r="A115" s="10">
        <v>2006</v>
      </c>
      <c r="B115" s="10">
        <v>6</v>
      </c>
      <c r="C115" s="10">
        <v>4874</v>
      </c>
      <c r="D115" s="10">
        <v>3008</v>
      </c>
      <c r="E115" s="10">
        <v>3864</v>
      </c>
      <c r="F115" s="10">
        <v>4166</v>
      </c>
      <c r="G115" s="10">
        <v>4720</v>
      </c>
      <c r="H115" s="10">
        <v>4870</v>
      </c>
      <c r="I115" s="35">
        <v>2642</v>
      </c>
      <c r="J115" s="10">
        <v>2415</v>
      </c>
      <c r="K115" s="10">
        <v>2295</v>
      </c>
      <c r="Z115" s="10">
        <v>1993</v>
      </c>
      <c r="AA115" s="10">
        <v>6</v>
      </c>
      <c r="AB115" s="10">
        <v>3961</v>
      </c>
      <c r="AC115" s="10">
        <v>2887</v>
      </c>
      <c r="AD115" s="10">
        <v>3122</v>
      </c>
      <c r="AE115" s="10">
        <v>3265</v>
      </c>
      <c r="AF115" s="10">
        <v>3559</v>
      </c>
      <c r="AG115" s="10">
        <v>3951</v>
      </c>
      <c r="AH115" s="35">
        <v>2424</v>
      </c>
      <c r="AI115" s="10">
        <v>2135</v>
      </c>
      <c r="AJ115" s="10">
        <v>1909</v>
      </c>
    </row>
    <row r="116" spans="1:36" x14ac:dyDescent="0.25">
      <c r="A116" s="10">
        <v>2006</v>
      </c>
      <c r="B116" s="10">
        <v>7</v>
      </c>
      <c r="C116" s="10">
        <v>1710</v>
      </c>
      <c r="D116" s="10">
        <v>1216</v>
      </c>
      <c r="E116" s="10">
        <v>1344</v>
      </c>
      <c r="F116" s="10">
        <v>1315</v>
      </c>
      <c r="G116" s="10">
        <v>2053</v>
      </c>
      <c r="H116" s="10">
        <v>1716</v>
      </c>
      <c r="I116" s="35">
        <v>1034</v>
      </c>
      <c r="J116" s="10">
        <v>840.3</v>
      </c>
      <c r="K116" s="10">
        <v>950.9</v>
      </c>
      <c r="Z116" s="10">
        <v>1993</v>
      </c>
      <c r="AA116" s="10">
        <v>7</v>
      </c>
      <c r="AB116" s="10">
        <v>341.4</v>
      </c>
      <c r="AC116" s="10">
        <v>204.9</v>
      </c>
      <c r="AD116" s="10">
        <v>262.3</v>
      </c>
      <c r="AE116" s="10">
        <v>254.8</v>
      </c>
      <c r="AF116" s="10">
        <v>504.7</v>
      </c>
      <c r="AG116" s="10">
        <v>346.5</v>
      </c>
      <c r="AH116" s="35">
        <v>177.1</v>
      </c>
      <c r="AI116" s="10">
        <v>145</v>
      </c>
      <c r="AJ116" s="10">
        <v>244.8</v>
      </c>
    </row>
    <row r="117" spans="1:36" x14ac:dyDescent="0.25">
      <c r="A117" s="10">
        <v>2007</v>
      </c>
      <c r="B117" s="10">
        <v>3</v>
      </c>
      <c r="C117" s="10">
        <v>3303</v>
      </c>
      <c r="D117" s="10">
        <v>2525</v>
      </c>
      <c r="E117" s="10">
        <v>2619</v>
      </c>
      <c r="F117" s="10">
        <v>2922</v>
      </c>
      <c r="G117" s="10">
        <v>3265</v>
      </c>
      <c r="H117" s="10">
        <v>3303</v>
      </c>
      <c r="I117" s="35">
        <v>2150</v>
      </c>
      <c r="J117" s="10">
        <v>2006</v>
      </c>
      <c r="K117" s="10">
        <v>1945</v>
      </c>
      <c r="Z117" s="10">
        <v>1993</v>
      </c>
      <c r="AA117" s="10">
        <v>8</v>
      </c>
      <c r="AB117" s="10">
        <v>5.0919999999999996</v>
      </c>
      <c r="AC117" s="10">
        <v>3.859</v>
      </c>
      <c r="AD117" s="10">
        <v>4.7160000000000002</v>
      </c>
      <c r="AE117" s="10">
        <v>4.3719999999999999</v>
      </c>
      <c r="AF117" s="10">
        <v>27.35</v>
      </c>
      <c r="AG117" s="10">
        <v>5.1020000000000003</v>
      </c>
      <c r="AH117" s="35">
        <v>3.7530000000000001</v>
      </c>
      <c r="AI117" s="10">
        <v>3.7010000000000001</v>
      </c>
      <c r="AJ117" s="10">
        <v>13.08</v>
      </c>
    </row>
    <row r="118" spans="1:36" x14ac:dyDescent="0.25">
      <c r="A118" s="10">
        <v>2007</v>
      </c>
      <c r="B118" s="10">
        <v>4</v>
      </c>
      <c r="C118" s="10">
        <v>2179</v>
      </c>
      <c r="D118" s="10">
        <v>1671</v>
      </c>
      <c r="E118" s="10">
        <v>1744</v>
      </c>
      <c r="F118" s="10">
        <v>1781</v>
      </c>
      <c r="G118" s="10">
        <v>1971</v>
      </c>
      <c r="H118" s="10">
        <v>2181</v>
      </c>
      <c r="I118" s="35">
        <v>1395</v>
      </c>
      <c r="J118" s="10">
        <v>1188</v>
      </c>
      <c r="K118" s="10">
        <v>1076</v>
      </c>
      <c r="Z118" s="10">
        <v>1993</v>
      </c>
      <c r="AA118" s="10">
        <v>9</v>
      </c>
      <c r="AB118" s="10">
        <v>115.3</v>
      </c>
      <c r="AC118" s="10">
        <v>66.44</v>
      </c>
      <c r="AD118" s="10">
        <v>89.02</v>
      </c>
      <c r="AE118" s="10">
        <v>72.75</v>
      </c>
      <c r="AF118" s="10">
        <v>142.1</v>
      </c>
      <c r="AG118" s="10">
        <v>115.1</v>
      </c>
      <c r="AH118" s="35">
        <v>57.78</v>
      </c>
      <c r="AI118" s="10">
        <v>44.01</v>
      </c>
      <c r="AJ118" s="10">
        <v>51.07</v>
      </c>
    </row>
    <row r="119" spans="1:36" x14ac:dyDescent="0.25">
      <c r="A119" s="10">
        <v>2007</v>
      </c>
      <c r="B119" s="10">
        <v>5</v>
      </c>
      <c r="C119" s="10">
        <v>1844</v>
      </c>
      <c r="D119" s="10">
        <v>1230</v>
      </c>
      <c r="E119" s="10">
        <v>1468</v>
      </c>
      <c r="F119" s="10">
        <v>1531</v>
      </c>
      <c r="G119" s="10">
        <v>1821</v>
      </c>
      <c r="H119" s="10">
        <v>1844</v>
      </c>
      <c r="I119" s="35">
        <v>1068</v>
      </c>
      <c r="J119" s="10">
        <v>951.9</v>
      </c>
      <c r="K119" s="10">
        <v>977.5</v>
      </c>
      <c r="Z119" s="10">
        <v>1993</v>
      </c>
      <c r="AA119" s="10">
        <v>10</v>
      </c>
      <c r="AB119" s="10">
        <v>8.8379999999999992</v>
      </c>
      <c r="AC119" s="10">
        <v>7.8380000000000001</v>
      </c>
      <c r="AD119" s="10">
        <v>8.3460000000000001</v>
      </c>
      <c r="AE119" s="10">
        <v>7.9059999999999997</v>
      </c>
      <c r="AF119" s="10">
        <v>32.01</v>
      </c>
      <c r="AG119" s="10">
        <v>9.3030000000000008</v>
      </c>
      <c r="AH119" s="35">
        <v>7.649</v>
      </c>
      <c r="AI119" s="10">
        <v>7.2450000000000001</v>
      </c>
      <c r="AJ119" s="10">
        <v>18.14</v>
      </c>
    </row>
    <row r="120" spans="1:36" x14ac:dyDescent="0.25">
      <c r="A120" s="10">
        <v>2007</v>
      </c>
      <c r="B120" s="10">
        <v>6</v>
      </c>
      <c r="C120" s="10">
        <v>686.5</v>
      </c>
      <c r="D120" s="10">
        <v>363.4</v>
      </c>
      <c r="E120" s="10">
        <v>530.79999999999995</v>
      </c>
      <c r="F120" s="10">
        <v>520.20000000000005</v>
      </c>
      <c r="G120" s="10">
        <v>719.4</v>
      </c>
      <c r="H120" s="10">
        <v>688.8</v>
      </c>
      <c r="I120" s="35">
        <v>306.60000000000002</v>
      </c>
      <c r="J120" s="10">
        <v>252.1</v>
      </c>
      <c r="K120" s="10">
        <v>316.89999999999998</v>
      </c>
      <c r="Z120" s="10">
        <v>1993</v>
      </c>
      <c r="AA120" s="10">
        <v>11</v>
      </c>
      <c r="AB120" s="10">
        <v>880.2</v>
      </c>
      <c r="AC120" s="10">
        <v>604.5</v>
      </c>
      <c r="AD120" s="10">
        <v>669.3</v>
      </c>
      <c r="AE120" s="10">
        <v>636.20000000000005</v>
      </c>
      <c r="AF120" s="10">
        <v>825.8</v>
      </c>
      <c r="AG120" s="10">
        <v>881.1</v>
      </c>
      <c r="AH120" s="35">
        <v>495.7</v>
      </c>
      <c r="AI120" s="10">
        <v>384.1</v>
      </c>
      <c r="AJ120" s="10">
        <v>360.3</v>
      </c>
    </row>
    <row r="121" spans="1:36" x14ac:dyDescent="0.25">
      <c r="A121" s="10">
        <v>2007</v>
      </c>
      <c r="B121" s="10">
        <v>7</v>
      </c>
      <c r="C121" s="10">
        <v>2039</v>
      </c>
      <c r="D121" s="10">
        <v>1562</v>
      </c>
      <c r="E121" s="10">
        <v>1561</v>
      </c>
      <c r="F121" s="10">
        <v>1561</v>
      </c>
      <c r="G121" s="10">
        <v>1816</v>
      </c>
      <c r="H121" s="10">
        <v>2024</v>
      </c>
      <c r="I121" s="35">
        <v>1285</v>
      </c>
      <c r="J121" s="10">
        <v>1051</v>
      </c>
      <c r="K121" s="10">
        <v>895.2</v>
      </c>
      <c r="Z121" s="10">
        <v>1993</v>
      </c>
      <c r="AA121" s="10">
        <v>12</v>
      </c>
      <c r="AB121" s="10">
        <v>386.3</v>
      </c>
      <c r="AC121" s="10">
        <v>275.60000000000002</v>
      </c>
      <c r="AD121" s="10">
        <v>286</v>
      </c>
      <c r="AE121" s="10">
        <v>302</v>
      </c>
      <c r="AF121" s="10">
        <v>496.2</v>
      </c>
      <c r="AG121" s="10">
        <v>391.3</v>
      </c>
      <c r="AH121" s="35">
        <v>223.6</v>
      </c>
      <c r="AI121" s="10">
        <v>182.2</v>
      </c>
      <c r="AJ121" s="10">
        <v>240.1</v>
      </c>
    </row>
    <row r="122" spans="1:36" x14ac:dyDescent="0.25">
      <c r="A122" s="10">
        <v>2008</v>
      </c>
      <c r="B122" s="10">
        <v>3</v>
      </c>
      <c r="C122" s="10">
        <v>5888</v>
      </c>
      <c r="D122" s="10">
        <v>4620</v>
      </c>
      <c r="E122" s="10">
        <v>4588</v>
      </c>
      <c r="F122" s="10">
        <v>5311</v>
      </c>
      <c r="G122" s="10">
        <v>5939</v>
      </c>
      <c r="H122" s="10">
        <v>5896</v>
      </c>
      <c r="I122" s="35">
        <v>3838</v>
      </c>
      <c r="J122" s="10">
        <v>3613</v>
      </c>
      <c r="K122" s="10">
        <v>3636</v>
      </c>
      <c r="Z122" s="10">
        <v>1994</v>
      </c>
      <c r="AA122" s="10">
        <v>1</v>
      </c>
      <c r="AB122" s="10">
        <v>2289</v>
      </c>
      <c r="AC122" s="10">
        <v>1628</v>
      </c>
      <c r="AD122" s="10">
        <v>1719</v>
      </c>
      <c r="AE122" s="10">
        <v>2090</v>
      </c>
      <c r="AF122" s="10">
        <v>1814</v>
      </c>
      <c r="AG122" s="10">
        <v>2271</v>
      </c>
      <c r="AH122" s="35">
        <v>1350</v>
      </c>
      <c r="AI122" s="10">
        <v>1299</v>
      </c>
      <c r="AJ122" s="10">
        <v>991.8</v>
      </c>
    </row>
    <row r="123" spans="1:36" x14ac:dyDescent="0.25">
      <c r="A123" s="10">
        <v>2008</v>
      </c>
      <c r="B123" s="10">
        <v>4</v>
      </c>
      <c r="C123" s="10">
        <v>910.5</v>
      </c>
      <c r="D123" s="10">
        <v>508.5</v>
      </c>
      <c r="E123" s="10">
        <v>696</v>
      </c>
      <c r="F123" s="10">
        <v>678.1</v>
      </c>
      <c r="G123" s="10">
        <v>1016</v>
      </c>
      <c r="H123" s="10">
        <v>911.2</v>
      </c>
      <c r="I123" s="35">
        <v>436.9</v>
      </c>
      <c r="J123" s="10">
        <v>352.7</v>
      </c>
      <c r="K123" s="10">
        <v>481.2</v>
      </c>
      <c r="Z123" s="10">
        <v>1994</v>
      </c>
      <c r="AA123" s="10">
        <v>2</v>
      </c>
      <c r="AB123" s="10">
        <v>1533</v>
      </c>
      <c r="AC123" s="10">
        <v>1011</v>
      </c>
      <c r="AD123" s="10">
        <v>1171</v>
      </c>
      <c r="AE123" s="10">
        <v>1414</v>
      </c>
      <c r="AF123" s="10">
        <v>1758</v>
      </c>
      <c r="AG123" s="10">
        <v>1541</v>
      </c>
      <c r="AH123" s="35">
        <v>860.5</v>
      </c>
      <c r="AI123" s="10">
        <v>830.9</v>
      </c>
      <c r="AJ123" s="10">
        <v>996.3</v>
      </c>
    </row>
    <row r="124" spans="1:36" x14ac:dyDescent="0.25">
      <c r="A124" s="10">
        <v>2008</v>
      </c>
      <c r="B124" s="10">
        <v>5</v>
      </c>
      <c r="C124" s="10">
        <v>2282</v>
      </c>
      <c r="D124" s="10">
        <v>1285</v>
      </c>
      <c r="E124" s="10">
        <v>1766</v>
      </c>
      <c r="F124" s="10">
        <v>1744</v>
      </c>
      <c r="G124" s="10">
        <v>2008</v>
      </c>
      <c r="H124" s="10">
        <v>2276</v>
      </c>
      <c r="I124" s="35">
        <v>1125</v>
      </c>
      <c r="J124" s="10">
        <v>937.6</v>
      </c>
      <c r="K124" s="10">
        <v>895.9</v>
      </c>
      <c r="Z124" s="10">
        <v>1994</v>
      </c>
      <c r="AA124" s="10">
        <v>3</v>
      </c>
      <c r="AB124" s="10">
        <v>789.4</v>
      </c>
      <c r="AC124" s="10">
        <v>484.3</v>
      </c>
      <c r="AD124" s="10">
        <v>588</v>
      </c>
      <c r="AE124" s="10">
        <v>714.4</v>
      </c>
      <c r="AF124" s="10">
        <v>879.6</v>
      </c>
      <c r="AG124" s="10">
        <v>791.7</v>
      </c>
      <c r="AH124" s="35">
        <v>406.9</v>
      </c>
      <c r="AI124" s="10">
        <v>394.1</v>
      </c>
      <c r="AJ124" s="10">
        <v>465.4</v>
      </c>
    </row>
    <row r="125" spans="1:36" x14ac:dyDescent="0.25">
      <c r="A125" s="10">
        <v>2008</v>
      </c>
      <c r="B125" s="10">
        <v>6</v>
      </c>
      <c r="C125" s="10">
        <v>4407</v>
      </c>
      <c r="D125" s="10">
        <v>2855</v>
      </c>
      <c r="E125" s="10">
        <v>3446</v>
      </c>
      <c r="F125" s="10">
        <v>3521</v>
      </c>
      <c r="G125" s="10">
        <v>4146</v>
      </c>
      <c r="H125" s="10">
        <v>4395</v>
      </c>
      <c r="I125" s="35">
        <v>2510</v>
      </c>
      <c r="J125" s="10">
        <v>2156</v>
      </c>
      <c r="K125" s="10">
        <v>1987</v>
      </c>
      <c r="Z125" s="10">
        <v>1994</v>
      </c>
      <c r="AA125" s="10">
        <v>4</v>
      </c>
      <c r="AB125" s="10">
        <v>2572</v>
      </c>
      <c r="AC125" s="10">
        <v>1680</v>
      </c>
      <c r="AD125" s="10">
        <v>1973</v>
      </c>
      <c r="AE125" s="10">
        <v>2094</v>
      </c>
      <c r="AF125" s="10">
        <v>2310</v>
      </c>
      <c r="AG125" s="10">
        <v>2545</v>
      </c>
      <c r="AH125" s="35">
        <v>1437</v>
      </c>
      <c r="AI125" s="10">
        <v>1274</v>
      </c>
      <c r="AJ125" s="10">
        <v>1123</v>
      </c>
    </row>
    <row r="126" spans="1:36" x14ac:dyDescent="0.25">
      <c r="A126" s="10">
        <v>2008</v>
      </c>
      <c r="B126" s="10">
        <v>7</v>
      </c>
      <c r="C126" s="10">
        <v>488.7</v>
      </c>
      <c r="D126" s="10">
        <v>328.6</v>
      </c>
      <c r="E126" s="10">
        <v>402</v>
      </c>
      <c r="F126" s="10">
        <v>379.6</v>
      </c>
      <c r="G126" s="10">
        <v>673.7</v>
      </c>
      <c r="H126" s="10">
        <v>494</v>
      </c>
      <c r="I126" s="35">
        <v>292.8</v>
      </c>
      <c r="J126" s="10">
        <v>242.8</v>
      </c>
      <c r="K126" s="10">
        <v>325.10000000000002</v>
      </c>
      <c r="Z126" s="10">
        <v>1994</v>
      </c>
      <c r="AA126" s="10">
        <v>5</v>
      </c>
      <c r="AB126" s="10">
        <v>232.7</v>
      </c>
      <c r="AC126" s="10">
        <v>97.33</v>
      </c>
      <c r="AD126" s="10">
        <v>180.2</v>
      </c>
      <c r="AE126" s="10">
        <v>146</v>
      </c>
      <c r="AF126" s="10">
        <v>283.7</v>
      </c>
      <c r="AG126" s="10">
        <v>249</v>
      </c>
      <c r="AH126" s="35">
        <v>86.97</v>
      </c>
      <c r="AI126" s="10">
        <v>67.349999999999994</v>
      </c>
      <c r="AJ126" s="10">
        <v>122.2</v>
      </c>
    </row>
    <row r="127" spans="1:36" x14ac:dyDescent="0.25">
      <c r="A127" s="10">
        <v>2009</v>
      </c>
      <c r="B127" s="10">
        <v>3</v>
      </c>
      <c r="C127" s="10">
        <v>2321</v>
      </c>
      <c r="D127" s="10">
        <v>1970</v>
      </c>
      <c r="E127" s="10">
        <v>1818</v>
      </c>
      <c r="F127" s="10">
        <v>2087</v>
      </c>
      <c r="G127" s="10">
        <v>2363</v>
      </c>
      <c r="H127" s="10">
        <v>2319</v>
      </c>
      <c r="I127" s="35">
        <v>1628</v>
      </c>
      <c r="J127" s="10">
        <v>1524</v>
      </c>
      <c r="K127" s="10">
        <v>1524</v>
      </c>
      <c r="Z127" s="10">
        <v>1994</v>
      </c>
      <c r="AA127" s="10">
        <v>6</v>
      </c>
      <c r="AB127" s="10">
        <v>1169</v>
      </c>
      <c r="AC127" s="10">
        <v>817.5</v>
      </c>
      <c r="AD127" s="10">
        <v>928.3</v>
      </c>
      <c r="AE127" s="10">
        <v>860.2</v>
      </c>
      <c r="AF127" s="10">
        <v>957.3</v>
      </c>
      <c r="AG127" s="10">
        <v>1163</v>
      </c>
      <c r="AH127" s="35">
        <v>705.5</v>
      </c>
      <c r="AI127" s="10">
        <v>550.6</v>
      </c>
      <c r="AJ127" s="10">
        <v>437.1</v>
      </c>
    </row>
    <row r="128" spans="1:36" x14ac:dyDescent="0.25">
      <c r="A128" s="10">
        <v>2009</v>
      </c>
      <c r="B128" s="10">
        <v>4</v>
      </c>
      <c r="C128" s="10">
        <v>901.9</v>
      </c>
      <c r="D128" s="10">
        <v>546.20000000000005</v>
      </c>
      <c r="E128" s="10">
        <v>700</v>
      </c>
      <c r="F128" s="10">
        <v>695.8</v>
      </c>
      <c r="G128" s="10">
        <v>914.5</v>
      </c>
      <c r="H128" s="10">
        <v>902.5</v>
      </c>
      <c r="I128" s="35">
        <v>460</v>
      </c>
      <c r="J128" s="10">
        <v>380</v>
      </c>
      <c r="K128" s="10">
        <v>456.6</v>
      </c>
      <c r="Z128" s="10">
        <v>1994</v>
      </c>
      <c r="AA128" s="10">
        <v>7</v>
      </c>
      <c r="AB128" s="10">
        <v>82.95</v>
      </c>
      <c r="AC128" s="10">
        <v>45.25</v>
      </c>
      <c r="AD128" s="10">
        <v>69.849999999999994</v>
      </c>
      <c r="AE128" s="10">
        <v>61.51</v>
      </c>
      <c r="AF128" s="10">
        <v>323</v>
      </c>
      <c r="AG128" s="10">
        <v>87.32</v>
      </c>
      <c r="AH128" s="35">
        <v>41.01</v>
      </c>
      <c r="AI128" s="10">
        <v>35.520000000000003</v>
      </c>
      <c r="AJ128" s="10">
        <v>150</v>
      </c>
    </row>
    <row r="129" spans="1:36" x14ac:dyDescent="0.25">
      <c r="A129" s="10">
        <v>2009</v>
      </c>
      <c r="B129" s="10">
        <v>5</v>
      </c>
      <c r="C129" s="10">
        <v>1214</v>
      </c>
      <c r="D129" s="10">
        <v>678.9</v>
      </c>
      <c r="E129" s="10">
        <v>975.5</v>
      </c>
      <c r="F129" s="10">
        <v>917.5</v>
      </c>
      <c r="G129" s="10">
        <v>1108</v>
      </c>
      <c r="H129" s="10">
        <v>1215</v>
      </c>
      <c r="I129" s="35">
        <v>593.6</v>
      </c>
      <c r="J129" s="10">
        <v>493.7</v>
      </c>
      <c r="K129" s="10">
        <v>518.29999999999995</v>
      </c>
      <c r="Z129" s="10">
        <v>1994</v>
      </c>
      <c r="AA129" s="10">
        <v>8</v>
      </c>
      <c r="AB129" s="10">
        <v>1027</v>
      </c>
      <c r="AC129" s="10">
        <v>813.9</v>
      </c>
      <c r="AD129" s="10">
        <v>832.8</v>
      </c>
      <c r="AE129" s="10">
        <v>785.9</v>
      </c>
      <c r="AF129" s="10">
        <v>986</v>
      </c>
      <c r="AG129" s="10">
        <v>1023</v>
      </c>
      <c r="AH129" s="35">
        <v>703.4</v>
      </c>
      <c r="AI129" s="10">
        <v>578.6</v>
      </c>
      <c r="AJ129" s="10">
        <v>525</v>
      </c>
    </row>
    <row r="130" spans="1:36" x14ac:dyDescent="0.25">
      <c r="A130" s="10">
        <v>2009</v>
      </c>
      <c r="B130" s="10">
        <v>6</v>
      </c>
      <c r="C130" s="10">
        <v>983</v>
      </c>
      <c r="D130" s="10">
        <v>663.6</v>
      </c>
      <c r="E130" s="10">
        <v>755.9</v>
      </c>
      <c r="F130" s="10">
        <v>752.6</v>
      </c>
      <c r="G130" s="10">
        <v>944.1</v>
      </c>
      <c r="H130" s="10">
        <v>981.6</v>
      </c>
      <c r="I130" s="35">
        <v>567.9</v>
      </c>
      <c r="J130" s="10">
        <v>462.4</v>
      </c>
      <c r="K130" s="10">
        <v>442.4</v>
      </c>
      <c r="Z130" s="10">
        <v>1994</v>
      </c>
      <c r="AA130" s="10">
        <v>9</v>
      </c>
      <c r="AB130" s="10">
        <v>2.738</v>
      </c>
      <c r="AC130" s="10">
        <v>2.7320000000000002</v>
      </c>
      <c r="AD130" s="10">
        <v>2.7360000000000002</v>
      </c>
      <c r="AE130" s="10">
        <v>2.7879999999999998</v>
      </c>
      <c r="AF130" s="10">
        <v>40.86</v>
      </c>
      <c r="AG130" s="10">
        <v>2.9540000000000002</v>
      </c>
      <c r="AH130" s="35">
        <v>2.7309999999999999</v>
      </c>
      <c r="AI130" s="10">
        <v>2.7839999999999998</v>
      </c>
      <c r="AJ130" s="10">
        <v>23.05</v>
      </c>
    </row>
    <row r="131" spans="1:36" x14ac:dyDescent="0.25">
      <c r="A131" s="10">
        <v>2009</v>
      </c>
      <c r="B131" s="10">
        <v>7</v>
      </c>
      <c r="C131" s="10">
        <v>177.9</v>
      </c>
      <c r="D131" s="10">
        <v>105.4</v>
      </c>
      <c r="E131" s="10">
        <v>137.4</v>
      </c>
      <c r="F131" s="10">
        <v>118.2</v>
      </c>
      <c r="G131" s="10">
        <v>231.8</v>
      </c>
      <c r="H131" s="10">
        <v>178.3</v>
      </c>
      <c r="I131" s="35">
        <v>91.29</v>
      </c>
      <c r="J131" s="10">
        <v>68.02</v>
      </c>
      <c r="K131" s="10">
        <v>97.85</v>
      </c>
      <c r="Z131" s="10">
        <v>1994</v>
      </c>
      <c r="AA131" s="10">
        <v>10</v>
      </c>
      <c r="AB131" s="10">
        <v>0.36199999999999999</v>
      </c>
      <c r="AC131" s="10">
        <v>0.36080000000000001</v>
      </c>
      <c r="AD131" s="10">
        <v>0.36159999999999998</v>
      </c>
      <c r="AE131" s="10">
        <v>0.37059999999999998</v>
      </c>
      <c r="AF131" s="10">
        <v>1.127</v>
      </c>
      <c r="AG131" s="10">
        <v>0.43230000000000002</v>
      </c>
      <c r="AH131" s="35">
        <v>0.36070000000000002</v>
      </c>
      <c r="AI131" s="10">
        <v>0.36980000000000002</v>
      </c>
      <c r="AJ131" s="10">
        <v>0.91949999999999998</v>
      </c>
    </row>
    <row r="132" spans="1:36" x14ac:dyDescent="0.25">
      <c r="A132" s="10">
        <v>2010</v>
      </c>
      <c r="B132" s="10">
        <v>3</v>
      </c>
      <c r="C132" s="10">
        <v>995.1</v>
      </c>
      <c r="D132" s="10">
        <v>638.6</v>
      </c>
      <c r="E132" s="10">
        <v>764.5</v>
      </c>
      <c r="F132" s="10">
        <v>835.3</v>
      </c>
      <c r="G132" s="10">
        <v>1052</v>
      </c>
      <c r="H132" s="10">
        <v>997.8</v>
      </c>
      <c r="I132" s="35">
        <v>534.20000000000005</v>
      </c>
      <c r="J132" s="10">
        <v>469.1</v>
      </c>
      <c r="K132" s="10">
        <v>527.9</v>
      </c>
      <c r="Z132" s="10">
        <v>1994</v>
      </c>
      <c r="AA132" s="10">
        <v>11</v>
      </c>
      <c r="AB132" s="10">
        <v>89.03</v>
      </c>
      <c r="AC132" s="10">
        <v>49.27</v>
      </c>
      <c r="AD132" s="10">
        <v>68.08</v>
      </c>
      <c r="AE132" s="10">
        <v>56.87</v>
      </c>
      <c r="AF132" s="10">
        <v>76.680000000000007</v>
      </c>
      <c r="AG132" s="10">
        <v>89.24</v>
      </c>
      <c r="AH132" s="35">
        <v>42.39</v>
      </c>
      <c r="AI132" s="10">
        <v>32.46</v>
      </c>
      <c r="AJ132" s="10">
        <v>31.6</v>
      </c>
    </row>
    <row r="133" spans="1:36" x14ac:dyDescent="0.25">
      <c r="A133" s="10">
        <v>2010</v>
      </c>
      <c r="B133" s="10">
        <v>4</v>
      </c>
      <c r="C133" s="10">
        <v>1205</v>
      </c>
      <c r="D133" s="10">
        <v>836.4</v>
      </c>
      <c r="E133" s="10">
        <v>930</v>
      </c>
      <c r="F133" s="10">
        <v>1043</v>
      </c>
      <c r="G133" s="10">
        <v>982.7</v>
      </c>
      <c r="H133" s="10">
        <v>1194</v>
      </c>
      <c r="I133" s="35">
        <v>723.8</v>
      </c>
      <c r="J133" s="10">
        <v>658.5</v>
      </c>
      <c r="K133" s="10">
        <v>521.4</v>
      </c>
      <c r="Z133" s="10">
        <v>1994</v>
      </c>
      <c r="AA133" s="10">
        <v>12</v>
      </c>
      <c r="AB133" s="10">
        <v>454.7</v>
      </c>
      <c r="AC133" s="10">
        <v>384.6</v>
      </c>
      <c r="AD133" s="10">
        <v>355.2</v>
      </c>
      <c r="AE133" s="10">
        <v>378.4</v>
      </c>
      <c r="AF133" s="10">
        <v>457.4</v>
      </c>
      <c r="AG133" s="10">
        <v>456.5</v>
      </c>
      <c r="AH133" s="35">
        <v>312.5</v>
      </c>
      <c r="AI133" s="10">
        <v>267</v>
      </c>
      <c r="AJ133" s="10">
        <v>249.3</v>
      </c>
    </row>
    <row r="134" spans="1:36" x14ac:dyDescent="0.25">
      <c r="A134" s="10">
        <v>2010</v>
      </c>
      <c r="B134" s="10">
        <v>5</v>
      </c>
      <c r="C134" s="10">
        <v>3291</v>
      </c>
      <c r="D134" s="10">
        <v>1759</v>
      </c>
      <c r="E134" s="10">
        <v>2488</v>
      </c>
      <c r="F134" s="10">
        <v>2731</v>
      </c>
      <c r="G134" s="10">
        <v>2870</v>
      </c>
      <c r="H134" s="10">
        <v>3279</v>
      </c>
      <c r="I134" s="35">
        <v>1565</v>
      </c>
      <c r="J134" s="10">
        <v>1390</v>
      </c>
      <c r="K134" s="10">
        <v>1277</v>
      </c>
      <c r="Z134" s="10">
        <v>1995</v>
      </c>
      <c r="AA134" s="10">
        <v>1</v>
      </c>
      <c r="AB134" s="10">
        <v>1628</v>
      </c>
      <c r="AC134" s="10">
        <v>1159</v>
      </c>
      <c r="AD134" s="10">
        <v>1239</v>
      </c>
      <c r="AE134" s="10">
        <v>1409</v>
      </c>
      <c r="AF134" s="10">
        <v>1474</v>
      </c>
      <c r="AG134" s="10">
        <v>1624</v>
      </c>
      <c r="AH134" s="35">
        <v>955.7</v>
      </c>
      <c r="AI134" s="10">
        <v>876.7</v>
      </c>
      <c r="AJ134" s="10">
        <v>797.7</v>
      </c>
    </row>
    <row r="135" spans="1:36" x14ac:dyDescent="0.25">
      <c r="A135" s="10">
        <v>2010</v>
      </c>
      <c r="B135" s="10">
        <v>6</v>
      </c>
      <c r="C135" s="10">
        <v>3103</v>
      </c>
      <c r="D135" s="10">
        <v>1887</v>
      </c>
      <c r="E135" s="10">
        <v>2371</v>
      </c>
      <c r="F135" s="10">
        <v>2389</v>
      </c>
      <c r="G135" s="10">
        <v>3049</v>
      </c>
      <c r="H135" s="10">
        <v>3089</v>
      </c>
      <c r="I135" s="35">
        <v>1666</v>
      </c>
      <c r="J135" s="10">
        <v>1381</v>
      </c>
      <c r="K135" s="10">
        <v>1320</v>
      </c>
      <c r="Z135" s="10">
        <v>1995</v>
      </c>
      <c r="AA135" s="10">
        <v>2</v>
      </c>
      <c r="AB135" s="10">
        <v>1906</v>
      </c>
      <c r="AC135" s="10">
        <v>1418</v>
      </c>
      <c r="AD135" s="10">
        <v>1482</v>
      </c>
      <c r="AE135" s="10">
        <v>1749</v>
      </c>
      <c r="AF135" s="10">
        <v>1636</v>
      </c>
      <c r="AG135" s="10">
        <v>1899</v>
      </c>
      <c r="AH135" s="35">
        <v>1183</v>
      </c>
      <c r="AI135" s="10">
        <v>1144</v>
      </c>
      <c r="AJ135" s="10">
        <v>962.6</v>
      </c>
    </row>
    <row r="136" spans="1:36" x14ac:dyDescent="0.25">
      <c r="A136" s="10">
        <v>2010</v>
      </c>
      <c r="B136" s="10">
        <v>7</v>
      </c>
      <c r="C136" s="10">
        <v>113.5</v>
      </c>
      <c r="D136" s="10">
        <v>60.34</v>
      </c>
      <c r="E136" s="10">
        <v>92.91</v>
      </c>
      <c r="F136" s="10">
        <v>80.08</v>
      </c>
      <c r="G136" s="10">
        <v>308.60000000000002</v>
      </c>
      <c r="H136" s="10">
        <v>118.6</v>
      </c>
      <c r="I136" s="35">
        <v>53.6</v>
      </c>
      <c r="J136" s="10">
        <v>45.94</v>
      </c>
      <c r="K136" s="10">
        <v>150.9</v>
      </c>
      <c r="Z136" s="10">
        <v>1995</v>
      </c>
      <c r="AA136" s="10">
        <v>3</v>
      </c>
      <c r="AB136" s="10">
        <v>1701</v>
      </c>
      <c r="AC136" s="10">
        <v>1355</v>
      </c>
      <c r="AD136" s="10">
        <v>1323</v>
      </c>
      <c r="AE136" s="10">
        <v>1533</v>
      </c>
      <c r="AF136" s="10">
        <v>1839</v>
      </c>
      <c r="AG136" s="10">
        <v>1701</v>
      </c>
      <c r="AH136" s="35">
        <v>1132</v>
      </c>
      <c r="AI136" s="10">
        <v>1068</v>
      </c>
      <c r="AJ136" s="10">
        <v>1112</v>
      </c>
    </row>
    <row r="137" spans="1:36" x14ac:dyDescent="0.25">
      <c r="A137" s="10">
        <v>2011</v>
      </c>
      <c r="B137" s="10">
        <v>3</v>
      </c>
      <c r="C137" s="10">
        <v>2913</v>
      </c>
      <c r="D137" s="10">
        <v>2215</v>
      </c>
      <c r="E137" s="10">
        <v>2374</v>
      </c>
      <c r="F137" s="10">
        <v>2573</v>
      </c>
      <c r="G137" s="10">
        <v>2964</v>
      </c>
      <c r="H137" s="10">
        <v>2914</v>
      </c>
      <c r="I137" s="35">
        <v>1953</v>
      </c>
      <c r="J137" s="10">
        <v>1816</v>
      </c>
      <c r="K137" s="10">
        <v>1840</v>
      </c>
      <c r="Z137" s="10">
        <v>1995</v>
      </c>
      <c r="AA137" s="10">
        <v>4</v>
      </c>
      <c r="AB137" s="10">
        <v>2769</v>
      </c>
      <c r="AC137" s="10">
        <v>1730</v>
      </c>
      <c r="AD137" s="10">
        <v>2147</v>
      </c>
      <c r="AE137" s="10">
        <v>2233</v>
      </c>
      <c r="AF137" s="10">
        <v>2488</v>
      </c>
      <c r="AG137" s="10">
        <v>2744</v>
      </c>
      <c r="AH137" s="35">
        <v>1476</v>
      </c>
      <c r="AI137" s="10">
        <v>1287</v>
      </c>
      <c r="AJ137" s="10">
        <v>1222</v>
      </c>
    </row>
    <row r="138" spans="1:36" x14ac:dyDescent="0.25">
      <c r="A138" s="10">
        <v>2011</v>
      </c>
      <c r="B138" s="10">
        <v>4</v>
      </c>
      <c r="C138" s="10">
        <v>3992</v>
      </c>
      <c r="D138" s="10">
        <v>3038</v>
      </c>
      <c r="E138" s="10">
        <v>3156</v>
      </c>
      <c r="F138" s="10">
        <v>3322</v>
      </c>
      <c r="G138" s="10">
        <v>3869</v>
      </c>
      <c r="H138" s="10">
        <v>3989</v>
      </c>
      <c r="I138" s="35">
        <v>2588</v>
      </c>
      <c r="J138" s="10">
        <v>2292</v>
      </c>
      <c r="K138" s="10">
        <v>2220</v>
      </c>
      <c r="Z138" s="10">
        <v>1995</v>
      </c>
      <c r="AA138" s="10">
        <v>5</v>
      </c>
      <c r="AB138" s="10">
        <v>2724</v>
      </c>
      <c r="AC138" s="10">
        <v>1676</v>
      </c>
      <c r="AD138" s="10">
        <v>2144</v>
      </c>
      <c r="AE138" s="10">
        <v>2141</v>
      </c>
      <c r="AF138" s="10">
        <v>2337</v>
      </c>
      <c r="AG138" s="10">
        <v>2720</v>
      </c>
      <c r="AH138" s="35">
        <v>1443</v>
      </c>
      <c r="AI138" s="10">
        <v>1216</v>
      </c>
      <c r="AJ138" s="10">
        <v>1070</v>
      </c>
    </row>
    <row r="139" spans="1:36" x14ac:dyDescent="0.25">
      <c r="A139" s="10">
        <v>2011</v>
      </c>
      <c r="B139" s="10">
        <v>5</v>
      </c>
      <c r="C139" s="10">
        <v>7117</v>
      </c>
      <c r="D139" s="10">
        <v>4320</v>
      </c>
      <c r="E139" s="10">
        <v>5701</v>
      </c>
      <c r="F139" s="10">
        <v>6013</v>
      </c>
      <c r="G139" s="10">
        <v>6566</v>
      </c>
      <c r="H139" s="10">
        <v>7098</v>
      </c>
      <c r="I139" s="35">
        <v>3830</v>
      </c>
      <c r="J139" s="10">
        <v>3488</v>
      </c>
      <c r="K139" s="10">
        <v>3379</v>
      </c>
      <c r="Z139" s="10">
        <v>1995</v>
      </c>
      <c r="AA139" s="10">
        <v>6</v>
      </c>
      <c r="AB139" s="10">
        <v>1813</v>
      </c>
      <c r="AC139" s="10">
        <v>1038</v>
      </c>
      <c r="AD139" s="10">
        <v>1385</v>
      </c>
      <c r="AE139" s="10">
        <v>1356</v>
      </c>
      <c r="AF139" s="10">
        <v>1888</v>
      </c>
      <c r="AG139" s="10">
        <v>1809</v>
      </c>
      <c r="AH139" s="35">
        <v>899.7</v>
      </c>
      <c r="AI139" s="10">
        <v>748.9</v>
      </c>
      <c r="AJ139" s="10">
        <v>830.6</v>
      </c>
    </row>
    <row r="140" spans="1:36" x14ac:dyDescent="0.25">
      <c r="A140" s="10">
        <v>2011</v>
      </c>
      <c r="B140" s="10">
        <v>6</v>
      </c>
      <c r="C140" s="10">
        <v>1056</v>
      </c>
      <c r="D140" s="10">
        <v>763.1</v>
      </c>
      <c r="E140" s="10">
        <v>840.7</v>
      </c>
      <c r="F140" s="10">
        <v>808.6</v>
      </c>
      <c r="G140" s="10">
        <v>1284</v>
      </c>
      <c r="H140" s="10">
        <v>1064</v>
      </c>
      <c r="I140" s="35">
        <v>661.3</v>
      </c>
      <c r="J140" s="10">
        <v>532.1</v>
      </c>
      <c r="K140" s="10">
        <v>615.29999999999995</v>
      </c>
      <c r="Z140" s="10">
        <v>1995</v>
      </c>
      <c r="AA140" s="10">
        <v>7</v>
      </c>
      <c r="AB140" s="10">
        <v>119.8</v>
      </c>
      <c r="AC140" s="10">
        <v>59.36</v>
      </c>
      <c r="AD140" s="10">
        <v>93.1</v>
      </c>
      <c r="AE140" s="10">
        <v>84.26</v>
      </c>
      <c r="AF140" s="10">
        <v>342.7</v>
      </c>
      <c r="AG140" s="10">
        <v>124.5</v>
      </c>
      <c r="AH140" s="35">
        <v>51.79</v>
      </c>
      <c r="AI140" s="10">
        <v>42.47</v>
      </c>
      <c r="AJ140" s="10">
        <v>140.4</v>
      </c>
    </row>
    <row r="141" spans="1:36" x14ac:dyDescent="0.25">
      <c r="A141" s="10">
        <v>2011</v>
      </c>
      <c r="B141" s="10">
        <v>7</v>
      </c>
      <c r="C141" s="10">
        <v>5495</v>
      </c>
      <c r="D141" s="10">
        <v>3498</v>
      </c>
      <c r="E141" s="10">
        <v>4501</v>
      </c>
      <c r="F141" s="10">
        <v>4554</v>
      </c>
      <c r="G141" s="10">
        <v>5413</v>
      </c>
      <c r="H141" s="10">
        <v>5493</v>
      </c>
      <c r="I141" s="35">
        <v>3217</v>
      </c>
      <c r="J141" s="10">
        <v>2860</v>
      </c>
      <c r="K141" s="10">
        <v>2843</v>
      </c>
      <c r="Z141" s="10">
        <v>1995</v>
      </c>
      <c r="AA141" s="10">
        <v>8</v>
      </c>
      <c r="AB141" s="10">
        <v>257.39999999999998</v>
      </c>
      <c r="AC141" s="10">
        <v>148.1</v>
      </c>
      <c r="AD141" s="10">
        <v>197</v>
      </c>
      <c r="AE141" s="10">
        <v>172.1</v>
      </c>
      <c r="AF141" s="10">
        <v>282.3</v>
      </c>
      <c r="AG141" s="10">
        <v>257.39999999999998</v>
      </c>
      <c r="AH141" s="35">
        <v>127</v>
      </c>
      <c r="AI141" s="10">
        <v>94.15</v>
      </c>
      <c r="AJ141" s="10">
        <v>108.6</v>
      </c>
    </row>
    <row r="142" spans="1:36" x14ac:dyDescent="0.25">
      <c r="A142" s="10">
        <v>2012</v>
      </c>
      <c r="B142" s="10">
        <v>3</v>
      </c>
      <c r="C142" s="10">
        <v>2025</v>
      </c>
      <c r="D142" s="10">
        <v>1458</v>
      </c>
      <c r="E142" s="10">
        <v>1642</v>
      </c>
      <c r="F142" s="10">
        <v>1714</v>
      </c>
      <c r="G142" s="10">
        <v>1919</v>
      </c>
      <c r="H142" s="10">
        <v>2030</v>
      </c>
      <c r="I142" s="35">
        <v>1267</v>
      </c>
      <c r="J142" s="10">
        <v>1121</v>
      </c>
      <c r="K142" s="10">
        <v>1025</v>
      </c>
      <c r="Z142" s="10">
        <v>1995</v>
      </c>
      <c r="AA142" s="10">
        <v>9</v>
      </c>
      <c r="AB142" s="10">
        <v>2.133</v>
      </c>
      <c r="AC142" s="10">
        <v>2.129</v>
      </c>
      <c r="AD142" s="10">
        <v>2.1309999999999998</v>
      </c>
      <c r="AE142" s="10">
        <v>2.2210000000000001</v>
      </c>
      <c r="AF142" s="10">
        <v>3.4510000000000001</v>
      </c>
      <c r="AG142" s="10">
        <v>2.2349999999999999</v>
      </c>
      <c r="AH142" s="35">
        <v>2.1280000000000001</v>
      </c>
      <c r="AI142" s="10">
        <v>2.2189999999999999</v>
      </c>
      <c r="AJ142" s="10">
        <v>2.9510000000000001</v>
      </c>
    </row>
    <row r="143" spans="1:36" x14ac:dyDescent="0.25">
      <c r="A143" s="10">
        <v>2012</v>
      </c>
      <c r="B143" s="10">
        <v>4</v>
      </c>
      <c r="C143" s="10">
        <v>390.1</v>
      </c>
      <c r="D143" s="10">
        <v>191.6</v>
      </c>
      <c r="E143" s="10">
        <v>300</v>
      </c>
      <c r="F143" s="10">
        <v>259.89999999999998</v>
      </c>
      <c r="G143" s="10">
        <v>436.6</v>
      </c>
      <c r="H143" s="10">
        <v>386.9</v>
      </c>
      <c r="I143" s="35">
        <v>170.2</v>
      </c>
      <c r="J143" s="10">
        <v>129</v>
      </c>
      <c r="K143" s="10">
        <v>187</v>
      </c>
      <c r="Z143" s="10">
        <v>1995</v>
      </c>
      <c r="AA143" s="10">
        <v>10</v>
      </c>
      <c r="AB143" s="10">
        <v>717.7</v>
      </c>
      <c r="AC143" s="10">
        <v>641.70000000000005</v>
      </c>
      <c r="AD143" s="10">
        <v>562.1</v>
      </c>
      <c r="AE143" s="10">
        <v>534.20000000000005</v>
      </c>
      <c r="AF143" s="10">
        <v>802.6</v>
      </c>
      <c r="AG143" s="10">
        <v>718.8</v>
      </c>
      <c r="AH143" s="35">
        <v>524.79999999999995</v>
      </c>
      <c r="AI143" s="10">
        <v>405.8</v>
      </c>
      <c r="AJ143" s="10">
        <v>396.2</v>
      </c>
    </row>
    <row r="144" spans="1:36" x14ac:dyDescent="0.25">
      <c r="A144" s="10">
        <v>2012</v>
      </c>
      <c r="B144" s="10">
        <v>5</v>
      </c>
      <c r="C144" s="10">
        <v>723.5</v>
      </c>
      <c r="D144" s="10">
        <v>348.5</v>
      </c>
      <c r="E144" s="10">
        <v>544.70000000000005</v>
      </c>
      <c r="F144" s="10">
        <v>514.79999999999995</v>
      </c>
      <c r="G144" s="10">
        <v>736.6</v>
      </c>
      <c r="H144" s="10">
        <v>721.3</v>
      </c>
      <c r="I144" s="35">
        <v>308.8</v>
      </c>
      <c r="J144" s="10">
        <v>241.5</v>
      </c>
      <c r="K144" s="10">
        <v>320.10000000000002</v>
      </c>
      <c r="Z144" s="10">
        <v>1995</v>
      </c>
      <c r="AA144" s="10">
        <v>11</v>
      </c>
      <c r="AB144" s="10">
        <v>495.1</v>
      </c>
      <c r="AC144" s="10">
        <v>363.7</v>
      </c>
      <c r="AD144" s="10">
        <v>385.4</v>
      </c>
      <c r="AE144" s="10">
        <v>378.2</v>
      </c>
      <c r="AF144" s="10">
        <v>498.6</v>
      </c>
      <c r="AG144" s="10">
        <v>497.8</v>
      </c>
      <c r="AH144" s="35">
        <v>301.2</v>
      </c>
      <c r="AI144" s="10">
        <v>243.3</v>
      </c>
      <c r="AJ144" s="10">
        <v>243.8</v>
      </c>
    </row>
    <row r="145" spans="1:36" x14ac:dyDescent="0.25">
      <c r="A145" s="10">
        <v>2012</v>
      </c>
      <c r="B145" s="10">
        <v>6</v>
      </c>
      <c r="C145" s="10">
        <v>193.4</v>
      </c>
      <c r="D145" s="10">
        <v>113.9</v>
      </c>
      <c r="E145" s="10">
        <v>159.5</v>
      </c>
      <c r="F145" s="10">
        <v>133.4</v>
      </c>
      <c r="G145" s="10">
        <v>321</v>
      </c>
      <c r="H145" s="10">
        <v>195.4</v>
      </c>
      <c r="I145" s="35">
        <v>99.51</v>
      </c>
      <c r="J145" s="10">
        <v>72.709999999999994</v>
      </c>
      <c r="K145" s="10">
        <v>151.1</v>
      </c>
      <c r="Z145" s="10">
        <v>1995</v>
      </c>
      <c r="AA145" s="10">
        <v>12</v>
      </c>
      <c r="AB145" s="10">
        <v>412.7</v>
      </c>
      <c r="AC145" s="10">
        <v>284.10000000000002</v>
      </c>
      <c r="AD145" s="10">
        <v>305.39999999999998</v>
      </c>
      <c r="AE145" s="10">
        <v>357.9</v>
      </c>
      <c r="AF145" s="10">
        <v>424.8</v>
      </c>
      <c r="AG145" s="10">
        <v>413.4</v>
      </c>
      <c r="AH145" s="35">
        <v>230</v>
      </c>
      <c r="AI145" s="10">
        <v>206.8</v>
      </c>
      <c r="AJ145" s="10">
        <v>214.4</v>
      </c>
    </row>
    <row r="146" spans="1:36" x14ac:dyDescent="0.25">
      <c r="A146" s="10">
        <v>2012</v>
      </c>
      <c r="B146" s="10">
        <v>7</v>
      </c>
      <c r="C146" s="10">
        <v>9.4860000000000007</v>
      </c>
      <c r="D146" s="10">
        <v>6.0030000000000001</v>
      </c>
      <c r="E146" s="10">
        <v>8.3460000000000001</v>
      </c>
      <c r="F146" s="10">
        <v>6.1310000000000002</v>
      </c>
      <c r="G146" s="10">
        <v>39.81</v>
      </c>
      <c r="H146" s="10">
        <v>9.8859999999999992</v>
      </c>
      <c r="I146" s="35">
        <v>5.6680000000000001</v>
      </c>
      <c r="J146" s="10">
        <v>4.5350000000000001</v>
      </c>
      <c r="K146" s="10">
        <v>21.86</v>
      </c>
      <c r="Z146" s="10">
        <v>1996</v>
      </c>
      <c r="AA146" s="10">
        <v>1</v>
      </c>
      <c r="AB146" s="10">
        <v>3838</v>
      </c>
      <c r="AC146" s="10">
        <v>2814</v>
      </c>
      <c r="AD146" s="10">
        <v>2923</v>
      </c>
      <c r="AE146" s="10">
        <v>3429</v>
      </c>
      <c r="AF146" s="10">
        <v>3419</v>
      </c>
      <c r="AG146" s="10">
        <v>3824</v>
      </c>
      <c r="AH146" s="35">
        <v>2346</v>
      </c>
      <c r="AI146" s="10">
        <v>2219</v>
      </c>
      <c r="AJ146" s="10">
        <v>1911</v>
      </c>
    </row>
    <row r="147" spans="1:36" x14ac:dyDescent="0.25">
      <c r="A147" s="10">
        <v>2013</v>
      </c>
      <c r="B147" s="10">
        <v>3</v>
      </c>
      <c r="C147" s="10">
        <v>604</v>
      </c>
      <c r="D147" s="10">
        <v>324.10000000000002</v>
      </c>
      <c r="E147" s="10">
        <v>463.9</v>
      </c>
      <c r="F147" s="10">
        <v>487.6</v>
      </c>
      <c r="G147" s="10">
        <v>876.7</v>
      </c>
      <c r="H147" s="10">
        <v>612.5</v>
      </c>
      <c r="I147" s="35">
        <v>275.39999999999998</v>
      </c>
      <c r="J147" s="10">
        <v>238.2</v>
      </c>
      <c r="K147" s="10">
        <v>434.4</v>
      </c>
      <c r="Z147" s="10">
        <v>1996</v>
      </c>
      <c r="AA147" s="10">
        <v>2</v>
      </c>
      <c r="AB147" s="10">
        <v>813.1</v>
      </c>
      <c r="AC147" s="10">
        <v>642.4</v>
      </c>
      <c r="AD147" s="10">
        <v>620.6</v>
      </c>
      <c r="AE147" s="10">
        <v>700.8</v>
      </c>
      <c r="AF147" s="10">
        <v>1031</v>
      </c>
      <c r="AG147" s="10">
        <v>819.5</v>
      </c>
      <c r="AH147" s="35">
        <v>518.29999999999995</v>
      </c>
      <c r="AI147" s="10">
        <v>463.8</v>
      </c>
      <c r="AJ147" s="10">
        <v>594.29999999999995</v>
      </c>
    </row>
    <row r="148" spans="1:36" x14ac:dyDescent="0.25">
      <c r="A148" s="10">
        <v>2013</v>
      </c>
      <c r="B148" s="10">
        <v>4</v>
      </c>
      <c r="C148" s="10">
        <v>4831</v>
      </c>
      <c r="D148" s="10">
        <v>3007</v>
      </c>
      <c r="E148" s="10">
        <v>3806</v>
      </c>
      <c r="F148" s="10">
        <v>4048</v>
      </c>
      <c r="G148" s="10">
        <v>4187</v>
      </c>
      <c r="H148" s="10">
        <v>4800</v>
      </c>
      <c r="I148" s="35">
        <v>2608</v>
      </c>
      <c r="J148" s="10">
        <v>2372</v>
      </c>
      <c r="K148" s="10">
        <v>2059</v>
      </c>
      <c r="Z148" s="10">
        <v>1996</v>
      </c>
      <c r="AA148" s="10">
        <v>3</v>
      </c>
      <c r="AB148" s="10">
        <v>1790</v>
      </c>
      <c r="AC148" s="10">
        <v>1435</v>
      </c>
      <c r="AD148" s="10">
        <v>1407</v>
      </c>
      <c r="AE148" s="10">
        <v>1595</v>
      </c>
      <c r="AF148" s="10">
        <v>1974</v>
      </c>
      <c r="AG148" s="10">
        <v>1798</v>
      </c>
      <c r="AH148" s="35">
        <v>1200</v>
      </c>
      <c r="AI148" s="10">
        <v>1120</v>
      </c>
      <c r="AJ148" s="10">
        <v>1197</v>
      </c>
    </row>
    <row r="149" spans="1:36" x14ac:dyDescent="0.25">
      <c r="A149" s="10">
        <v>2013</v>
      </c>
      <c r="B149" s="10">
        <v>5</v>
      </c>
      <c r="C149" s="10">
        <v>453</v>
      </c>
      <c r="D149" s="10">
        <v>259.5</v>
      </c>
      <c r="E149" s="10">
        <v>363.3</v>
      </c>
      <c r="F149" s="10">
        <v>320.7</v>
      </c>
      <c r="G149" s="10">
        <v>616.6</v>
      </c>
      <c r="H149" s="10">
        <v>460.4</v>
      </c>
      <c r="I149" s="35">
        <v>226.2</v>
      </c>
      <c r="J149" s="10">
        <v>175.6</v>
      </c>
      <c r="K149" s="10">
        <v>281.10000000000002</v>
      </c>
      <c r="Z149" s="10">
        <v>1996</v>
      </c>
      <c r="AA149" s="10">
        <v>4</v>
      </c>
      <c r="AB149" s="10">
        <v>3021</v>
      </c>
      <c r="AC149" s="10">
        <v>1890</v>
      </c>
      <c r="AD149" s="10">
        <v>2285</v>
      </c>
      <c r="AE149" s="10">
        <v>2527</v>
      </c>
      <c r="AF149" s="10">
        <v>2382</v>
      </c>
      <c r="AG149" s="10">
        <v>2998</v>
      </c>
      <c r="AH149" s="35">
        <v>1617</v>
      </c>
      <c r="AI149" s="10">
        <v>1473</v>
      </c>
      <c r="AJ149" s="10">
        <v>1197</v>
      </c>
    </row>
    <row r="150" spans="1:36" x14ac:dyDescent="0.25">
      <c r="A150" s="10">
        <v>2013</v>
      </c>
      <c r="B150" s="10">
        <v>6</v>
      </c>
      <c r="C150" s="10">
        <v>1761</v>
      </c>
      <c r="D150" s="10">
        <v>1083</v>
      </c>
      <c r="E150" s="10">
        <v>1394</v>
      </c>
      <c r="F150" s="10">
        <v>1385</v>
      </c>
      <c r="G150" s="10">
        <v>1688</v>
      </c>
      <c r="H150" s="10">
        <v>1764</v>
      </c>
      <c r="I150" s="35">
        <v>938.8</v>
      </c>
      <c r="J150" s="10">
        <v>787.9</v>
      </c>
      <c r="K150" s="10">
        <v>750.9</v>
      </c>
      <c r="Z150" s="10">
        <v>1996</v>
      </c>
      <c r="AA150" s="10">
        <v>5</v>
      </c>
      <c r="AB150" s="10">
        <v>3034</v>
      </c>
      <c r="AC150" s="10">
        <v>1885</v>
      </c>
      <c r="AD150" s="10">
        <v>2371</v>
      </c>
      <c r="AE150" s="10">
        <v>2403</v>
      </c>
      <c r="AF150" s="10">
        <v>3244</v>
      </c>
      <c r="AG150" s="10">
        <v>3030</v>
      </c>
      <c r="AH150" s="35">
        <v>1634</v>
      </c>
      <c r="AI150" s="10">
        <v>1418</v>
      </c>
      <c r="AJ150" s="10">
        <v>1561</v>
      </c>
    </row>
    <row r="151" spans="1:36" x14ac:dyDescent="0.25">
      <c r="A151" s="10">
        <v>2013</v>
      </c>
      <c r="B151" s="10">
        <v>7</v>
      </c>
      <c r="C151" s="10">
        <v>6182</v>
      </c>
      <c r="D151" s="10">
        <v>4598</v>
      </c>
      <c r="E151" s="10">
        <v>4874</v>
      </c>
      <c r="F151" s="10">
        <v>5202</v>
      </c>
      <c r="G151" s="10">
        <v>5820</v>
      </c>
      <c r="H151" s="10">
        <v>6168</v>
      </c>
      <c r="I151" s="35">
        <v>3895</v>
      </c>
      <c r="J151" s="10">
        <v>3484</v>
      </c>
      <c r="K151" s="10">
        <v>3136</v>
      </c>
      <c r="Z151" s="10">
        <v>1996</v>
      </c>
      <c r="AA151" s="10">
        <v>6</v>
      </c>
      <c r="AB151" s="10">
        <v>1464</v>
      </c>
      <c r="AC151" s="10">
        <v>741.9</v>
      </c>
      <c r="AD151" s="10">
        <v>1134</v>
      </c>
      <c r="AE151" s="10">
        <v>1127</v>
      </c>
      <c r="AF151" s="10">
        <v>1594</v>
      </c>
      <c r="AG151" s="10">
        <v>1464</v>
      </c>
      <c r="AH151" s="35">
        <v>652.20000000000005</v>
      </c>
      <c r="AI151" s="10">
        <v>561.4</v>
      </c>
      <c r="AJ151" s="10">
        <v>651.6</v>
      </c>
    </row>
    <row r="152" spans="1:36" x14ac:dyDescent="0.25">
      <c r="A152" s="10">
        <v>2014</v>
      </c>
      <c r="B152" s="10">
        <v>3</v>
      </c>
      <c r="C152" s="10">
        <v>654.9</v>
      </c>
      <c r="D152" s="10">
        <v>401.8</v>
      </c>
      <c r="E152" s="10">
        <v>496.6</v>
      </c>
      <c r="F152" s="10">
        <v>602.4</v>
      </c>
      <c r="G152" s="10">
        <v>1152</v>
      </c>
      <c r="H152" s="10">
        <v>662</v>
      </c>
      <c r="I152" s="35">
        <v>338.8</v>
      </c>
      <c r="J152" s="10">
        <v>325.10000000000002</v>
      </c>
      <c r="K152" s="10">
        <v>690.4</v>
      </c>
      <c r="Z152" s="10">
        <v>1996</v>
      </c>
      <c r="AA152" s="10">
        <v>7</v>
      </c>
      <c r="AB152" s="10">
        <v>223.3</v>
      </c>
      <c r="AC152" s="10">
        <v>138.6</v>
      </c>
      <c r="AD152" s="10">
        <v>185.1</v>
      </c>
      <c r="AE152" s="10">
        <v>154.69999999999999</v>
      </c>
      <c r="AF152" s="10">
        <v>311.5</v>
      </c>
      <c r="AG152" s="10">
        <v>226.3</v>
      </c>
      <c r="AH152" s="35">
        <v>125.5</v>
      </c>
      <c r="AI152" s="10">
        <v>99.76</v>
      </c>
      <c r="AJ152" s="10">
        <v>139.6</v>
      </c>
    </row>
    <row r="153" spans="1:36" x14ac:dyDescent="0.25">
      <c r="A153" s="10">
        <v>2014</v>
      </c>
      <c r="B153" s="10">
        <v>4</v>
      </c>
      <c r="C153" s="10">
        <v>3043</v>
      </c>
      <c r="D153" s="10">
        <v>2285</v>
      </c>
      <c r="E153" s="10">
        <v>2338</v>
      </c>
      <c r="F153" s="10">
        <v>2539</v>
      </c>
      <c r="G153" s="10">
        <v>2728</v>
      </c>
      <c r="H153" s="10">
        <v>3025</v>
      </c>
      <c r="I153" s="35">
        <v>1919</v>
      </c>
      <c r="J153" s="10">
        <v>1710</v>
      </c>
      <c r="K153" s="10">
        <v>1572</v>
      </c>
      <c r="Z153" s="10">
        <v>1996</v>
      </c>
      <c r="AA153" s="10">
        <v>8</v>
      </c>
      <c r="AB153" s="10">
        <v>18.079999999999998</v>
      </c>
      <c r="AC153" s="10">
        <v>10.87</v>
      </c>
      <c r="AD153" s="10">
        <v>15.89</v>
      </c>
      <c r="AE153" s="10">
        <v>12.93</v>
      </c>
      <c r="AF153" s="10">
        <v>44.27</v>
      </c>
      <c r="AG153" s="10">
        <v>18.55</v>
      </c>
      <c r="AH153" s="35">
        <v>10.07</v>
      </c>
      <c r="AI153" s="10">
        <v>8.2759999999999998</v>
      </c>
      <c r="AJ153" s="10">
        <v>22.51</v>
      </c>
    </row>
    <row r="154" spans="1:36" x14ac:dyDescent="0.25">
      <c r="A154" s="10">
        <v>2014</v>
      </c>
      <c r="B154" s="10">
        <v>5</v>
      </c>
      <c r="C154" s="10">
        <v>2201</v>
      </c>
      <c r="D154" s="10">
        <v>1283</v>
      </c>
      <c r="E154" s="10">
        <v>1668</v>
      </c>
      <c r="F154" s="10">
        <v>1805</v>
      </c>
      <c r="G154" s="10">
        <v>2105</v>
      </c>
      <c r="H154" s="10">
        <v>2196</v>
      </c>
      <c r="I154" s="35">
        <v>1108</v>
      </c>
      <c r="J154" s="10">
        <v>983.1</v>
      </c>
      <c r="K154" s="10">
        <v>999.3</v>
      </c>
      <c r="Z154" s="10">
        <v>1996</v>
      </c>
      <c r="AA154" s="10">
        <v>9</v>
      </c>
      <c r="AB154" s="10">
        <v>736.7</v>
      </c>
      <c r="AC154" s="10">
        <v>564.29999999999995</v>
      </c>
      <c r="AD154" s="10">
        <v>563.6</v>
      </c>
      <c r="AE154" s="10">
        <v>518.70000000000005</v>
      </c>
      <c r="AF154" s="10">
        <v>516.70000000000005</v>
      </c>
      <c r="AG154" s="10">
        <v>732</v>
      </c>
      <c r="AH154" s="35">
        <v>478</v>
      </c>
      <c r="AI154" s="10">
        <v>356.3</v>
      </c>
      <c r="AJ154" s="10">
        <v>243</v>
      </c>
    </row>
    <row r="155" spans="1:36" x14ac:dyDescent="0.25">
      <c r="A155" s="10">
        <v>2014</v>
      </c>
      <c r="B155" s="10">
        <v>6</v>
      </c>
      <c r="C155" s="10">
        <v>3285</v>
      </c>
      <c r="D155" s="10">
        <v>2305</v>
      </c>
      <c r="E155" s="10">
        <v>2577</v>
      </c>
      <c r="F155" s="10">
        <v>2663</v>
      </c>
      <c r="G155" s="10">
        <v>3104</v>
      </c>
      <c r="H155" s="10">
        <v>3287</v>
      </c>
      <c r="I155" s="35">
        <v>1977</v>
      </c>
      <c r="J155" s="10">
        <v>1701</v>
      </c>
      <c r="K155" s="10">
        <v>1586</v>
      </c>
      <c r="Z155" s="10">
        <v>1996</v>
      </c>
      <c r="AA155" s="10">
        <v>10</v>
      </c>
      <c r="AB155" s="10">
        <v>59.88</v>
      </c>
      <c r="AC155" s="10">
        <v>37.619999999999997</v>
      </c>
      <c r="AD155" s="10">
        <v>46.39</v>
      </c>
      <c r="AE155" s="10">
        <v>40.33</v>
      </c>
      <c r="AF155" s="10">
        <v>266.3</v>
      </c>
      <c r="AG155" s="10">
        <v>65.069999999999993</v>
      </c>
      <c r="AH155" s="35">
        <v>33.15</v>
      </c>
      <c r="AI155" s="10">
        <v>26.18</v>
      </c>
      <c r="AJ155" s="10">
        <v>117.4</v>
      </c>
    </row>
    <row r="156" spans="1:36" x14ac:dyDescent="0.25">
      <c r="A156" s="10">
        <v>2014</v>
      </c>
      <c r="B156" s="10">
        <v>7</v>
      </c>
      <c r="C156" s="10">
        <v>895.7</v>
      </c>
      <c r="D156" s="10">
        <v>718.3</v>
      </c>
      <c r="E156" s="10">
        <v>709.1</v>
      </c>
      <c r="F156" s="10">
        <v>717.2</v>
      </c>
      <c r="G156" s="10">
        <v>1207</v>
      </c>
      <c r="H156" s="10">
        <v>897.7</v>
      </c>
      <c r="I156" s="35">
        <v>617.79999999999995</v>
      </c>
      <c r="J156" s="10">
        <v>522.20000000000005</v>
      </c>
      <c r="K156" s="10">
        <v>651.1</v>
      </c>
      <c r="Z156" s="10">
        <v>1996</v>
      </c>
      <c r="AA156" s="10">
        <v>11</v>
      </c>
      <c r="AB156" s="10">
        <v>546.29999999999995</v>
      </c>
      <c r="AC156" s="10">
        <v>402.5</v>
      </c>
      <c r="AD156" s="10">
        <v>396.7</v>
      </c>
      <c r="AE156" s="10">
        <v>501</v>
      </c>
      <c r="AF156" s="10">
        <v>372.9</v>
      </c>
      <c r="AG156" s="10">
        <v>546.20000000000005</v>
      </c>
      <c r="AH156" s="35">
        <v>319.3</v>
      </c>
      <c r="AI156" s="10">
        <v>320.5</v>
      </c>
      <c r="AJ156" s="10">
        <v>191.7</v>
      </c>
    </row>
    <row r="157" spans="1:36" x14ac:dyDescent="0.25">
      <c r="A157" s="10">
        <v>2015</v>
      </c>
      <c r="B157" s="10">
        <v>3</v>
      </c>
      <c r="C157" s="10">
        <v>1568</v>
      </c>
      <c r="D157" s="10">
        <v>1160</v>
      </c>
      <c r="E157" s="10">
        <v>1214</v>
      </c>
      <c r="F157" s="10">
        <v>1425</v>
      </c>
      <c r="G157" s="10">
        <v>1841</v>
      </c>
      <c r="H157" s="10">
        <v>1574</v>
      </c>
      <c r="I157" s="35">
        <v>975.2</v>
      </c>
      <c r="J157" s="10">
        <v>936.3</v>
      </c>
      <c r="K157" s="10">
        <v>1104</v>
      </c>
      <c r="Z157" s="10">
        <v>1996</v>
      </c>
      <c r="AA157" s="10">
        <v>12</v>
      </c>
      <c r="AB157" s="10">
        <v>2874</v>
      </c>
      <c r="AC157" s="10">
        <v>2282</v>
      </c>
      <c r="AD157" s="10">
        <v>2198</v>
      </c>
      <c r="AE157" s="10">
        <v>2457</v>
      </c>
      <c r="AF157" s="10">
        <v>2763</v>
      </c>
      <c r="AG157" s="10">
        <v>2869</v>
      </c>
      <c r="AH157" s="35">
        <v>1869</v>
      </c>
      <c r="AI157" s="10">
        <v>1673</v>
      </c>
      <c r="AJ157" s="10">
        <v>1549</v>
      </c>
    </row>
    <row r="158" spans="1:36" x14ac:dyDescent="0.25">
      <c r="A158" s="10">
        <v>2015</v>
      </c>
      <c r="B158" s="10">
        <v>4</v>
      </c>
      <c r="C158" s="10">
        <v>595.9</v>
      </c>
      <c r="D158" s="10">
        <v>341.1</v>
      </c>
      <c r="E158" s="10">
        <v>447.8</v>
      </c>
      <c r="F158" s="10">
        <v>462.8</v>
      </c>
      <c r="G158" s="10">
        <v>714</v>
      </c>
      <c r="H158" s="10">
        <v>590</v>
      </c>
      <c r="I158" s="35">
        <v>288.60000000000002</v>
      </c>
      <c r="J158" s="10">
        <v>245.9</v>
      </c>
      <c r="K158" s="10">
        <v>343.5</v>
      </c>
      <c r="Z158" s="10">
        <v>1997</v>
      </c>
      <c r="AA158" s="10">
        <v>1</v>
      </c>
      <c r="AB158" s="10">
        <v>1113</v>
      </c>
      <c r="AC158" s="10">
        <v>738.3</v>
      </c>
      <c r="AD158" s="10">
        <v>871.9</v>
      </c>
      <c r="AE158" s="10">
        <v>1015</v>
      </c>
      <c r="AF158" s="10">
        <v>1171</v>
      </c>
      <c r="AG158" s="10">
        <v>1116</v>
      </c>
      <c r="AH158" s="35">
        <v>624.1</v>
      </c>
      <c r="AI158" s="10">
        <v>602.29999999999995</v>
      </c>
      <c r="AJ158" s="10">
        <v>681.3</v>
      </c>
    </row>
    <row r="159" spans="1:36" x14ac:dyDescent="0.25">
      <c r="A159" s="10">
        <v>2015</v>
      </c>
      <c r="B159" s="10">
        <v>5</v>
      </c>
      <c r="C159" s="10">
        <v>796.6</v>
      </c>
      <c r="D159" s="10">
        <v>491.1</v>
      </c>
      <c r="E159" s="10">
        <v>601.29999999999995</v>
      </c>
      <c r="F159" s="10">
        <v>606.5</v>
      </c>
      <c r="G159" s="10">
        <v>480.6</v>
      </c>
      <c r="H159" s="10">
        <v>797</v>
      </c>
      <c r="I159" s="35">
        <v>418.1</v>
      </c>
      <c r="J159" s="10">
        <v>351.2</v>
      </c>
      <c r="K159" s="10">
        <v>226.3</v>
      </c>
      <c r="Z159" s="10">
        <v>1997</v>
      </c>
      <c r="AA159" s="10">
        <v>2</v>
      </c>
      <c r="AB159" s="10">
        <v>4735</v>
      </c>
      <c r="AC159" s="10">
        <v>3758</v>
      </c>
      <c r="AD159" s="10">
        <v>3748</v>
      </c>
      <c r="AE159" s="10">
        <v>4359</v>
      </c>
      <c r="AF159" s="10">
        <v>3970</v>
      </c>
      <c r="AG159" s="10">
        <v>4714</v>
      </c>
      <c r="AH159" s="35">
        <v>3206</v>
      </c>
      <c r="AI159" s="10">
        <v>3100</v>
      </c>
      <c r="AJ159" s="10">
        <v>2504</v>
      </c>
    </row>
    <row r="160" spans="1:36" x14ac:dyDescent="0.25">
      <c r="A160" s="10">
        <v>2015</v>
      </c>
      <c r="B160" s="10">
        <v>6</v>
      </c>
      <c r="C160" s="10">
        <v>4215</v>
      </c>
      <c r="D160" s="10">
        <v>2739</v>
      </c>
      <c r="E160" s="10">
        <v>3267</v>
      </c>
      <c r="F160" s="10">
        <v>3509</v>
      </c>
      <c r="G160" s="10">
        <v>3362</v>
      </c>
      <c r="H160" s="10">
        <v>4188</v>
      </c>
      <c r="I160" s="35">
        <v>2357</v>
      </c>
      <c r="J160" s="10">
        <v>2147</v>
      </c>
      <c r="K160" s="10">
        <v>1697</v>
      </c>
      <c r="Z160" s="10">
        <v>1997</v>
      </c>
      <c r="AA160" s="10">
        <v>3</v>
      </c>
      <c r="AB160" s="10">
        <v>1311</v>
      </c>
      <c r="AC160" s="10">
        <v>978.4</v>
      </c>
      <c r="AD160" s="10">
        <v>1037</v>
      </c>
      <c r="AE160" s="10">
        <v>1041</v>
      </c>
      <c r="AF160" s="10">
        <v>1651</v>
      </c>
      <c r="AG160" s="10">
        <v>1315</v>
      </c>
      <c r="AH160" s="35">
        <v>836.5</v>
      </c>
      <c r="AI160" s="10">
        <v>699.2</v>
      </c>
      <c r="AJ160" s="10">
        <v>967.4</v>
      </c>
    </row>
    <row r="161" spans="1:36" x14ac:dyDescent="0.25">
      <c r="A161" s="10">
        <v>2015</v>
      </c>
      <c r="B161" s="10">
        <v>7</v>
      </c>
      <c r="C161" s="10">
        <v>3445</v>
      </c>
      <c r="D161" s="10">
        <v>2496</v>
      </c>
      <c r="E161" s="10">
        <v>2698</v>
      </c>
      <c r="F161" s="10">
        <v>2854</v>
      </c>
      <c r="G161" s="10">
        <v>3720</v>
      </c>
      <c r="H161" s="10">
        <v>3445</v>
      </c>
      <c r="I161" s="35">
        <v>2148</v>
      </c>
      <c r="J161" s="10">
        <v>1887</v>
      </c>
      <c r="K161" s="10">
        <v>2017</v>
      </c>
      <c r="Z161" s="10">
        <v>1997</v>
      </c>
      <c r="AA161" s="10">
        <v>4</v>
      </c>
      <c r="AB161" s="10">
        <v>488.4</v>
      </c>
      <c r="AC161" s="10">
        <v>256.3</v>
      </c>
      <c r="AD161" s="10">
        <v>381.9</v>
      </c>
      <c r="AE161" s="10">
        <v>355.9</v>
      </c>
      <c r="AF161" s="10">
        <v>525.6</v>
      </c>
      <c r="AG161" s="10">
        <v>488</v>
      </c>
      <c r="AH161" s="35">
        <v>222.2</v>
      </c>
      <c r="AI161" s="10">
        <v>182.1</v>
      </c>
      <c r="AJ161" s="10">
        <v>250.4</v>
      </c>
    </row>
    <row r="162" spans="1:36" x14ac:dyDescent="0.25">
      <c r="A162" s="10">
        <v>2016</v>
      </c>
      <c r="B162" s="10">
        <v>3</v>
      </c>
      <c r="C162" s="10">
        <v>1698</v>
      </c>
      <c r="D162" s="10">
        <v>1099</v>
      </c>
      <c r="E162" s="10">
        <v>1312</v>
      </c>
      <c r="F162" s="10">
        <v>1316</v>
      </c>
      <c r="G162" s="10">
        <v>1884</v>
      </c>
      <c r="H162" s="10">
        <v>1699</v>
      </c>
      <c r="I162" s="35">
        <v>942.4</v>
      </c>
      <c r="J162" s="10">
        <v>769</v>
      </c>
      <c r="K162" s="10">
        <v>994.1</v>
      </c>
      <c r="Z162" s="10">
        <v>1997</v>
      </c>
      <c r="AA162" s="10">
        <v>5</v>
      </c>
      <c r="AB162" s="10">
        <v>6048</v>
      </c>
      <c r="AC162" s="10">
        <v>3623</v>
      </c>
      <c r="AD162" s="10">
        <v>4869</v>
      </c>
      <c r="AE162" s="10">
        <v>5030</v>
      </c>
      <c r="AF162" s="10">
        <v>5121</v>
      </c>
      <c r="AG162" s="10">
        <v>6037</v>
      </c>
      <c r="AH162" s="35">
        <v>3161</v>
      </c>
      <c r="AI162" s="10">
        <v>2863</v>
      </c>
      <c r="AJ162" s="10">
        <v>2491</v>
      </c>
    </row>
    <row r="163" spans="1:36" x14ac:dyDescent="0.25">
      <c r="A163" s="10">
        <v>2016</v>
      </c>
      <c r="B163" s="10">
        <v>4</v>
      </c>
      <c r="C163" s="10">
        <v>1847</v>
      </c>
      <c r="D163" s="10">
        <v>980.8</v>
      </c>
      <c r="E163" s="10">
        <v>1404</v>
      </c>
      <c r="F163" s="10">
        <v>1390</v>
      </c>
      <c r="G163" s="10">
        <v>1675</v>
      </c>
      <c r="H163" s="10">
        <v>1831</v>
      </c>
      <c r="I163" s="35">
        <v>856.3</v>
      </c>
      <c r="J163" s="10">
        <v>711.8</v>
      </c>
      <c r="K163" s="10">
        <v>714.7</v>
      </c>
      <c r="Z163" s="10">
        <v>1997</v>
      </c>
      <c r="AA163" s="10">
        <v>6</v>
      </c>
      <c r="AB163" s="10">
        <v>5566</v>
      </c>
      <c r="AC163" s="10">
        <v>3083</v>
      </c>
      <c r="AD163" s="10">
        <v>4482</v>
      </c>
      <c r="AE163" s="10">
        <v>4688</v>
      </c>
      <c r="AF163" s="10">
        <v>5488</v>
      </c>
      <c r="AG163" s="10">
        <v>5553</v>
      </c>
      <c r="AH163" s="35">
        <v>2762</v>
      </c>
      <c r="AI163" s="10">
        <v>2513</v>
      </c>
      <c r="AJ163" s="10">
        <v>2552</v>
      </c>
    </row>
    <row r="164" spans="1:36" x14ac:dyDescent="0.25">
      <c r="A164" s="10">
        <v>2016</v>
      </c>
      <c r="B164" s="10">
        <v>5</v>
      </c>
      <c r="C164" s="10">
        <v>2698</v>
      </c>
      <c r="D164" s="10">
        <v>1645</v>
      </c>
      <c r="E164" s="10">
        <v>2089</v>
      </c>
      <c r="F164" s="10">
        <v>2156</v>
      </c>
      <c r="G164" s="10">
        <v>2476</v>
      </c>
      <c r="H164" s="10">
        <v>2690</v>
      </c>
      <c r="I164" s="35">
        <v>1428</v>
      </c>
      <c r="J164" s="10">
        <v>1231</v>
      </c>
      <c r="K164" s="10">
        <v>1146</v>
      </c>
      <c r="Z164" s="10">
        <v>1997</v>
      </c>
      <c r="AA164" s="10">
        <v>7</v>
      </c>
      <c r="AB164" s="10">
        <v>1274</v>
      </c>
      <c r="AC164" s="10">
        <v>923.6</v>
      </c>
      <c r="AD164" s="10">
        <v>1001</v>
      </c>
      <c r="AE164" s="10">
        <v>1032</v>
      </c>
      <c r="AF164" s="10">
        <v>1503</v>
      </c>
      <c r="AG164" s="10">
        <v>1280</v>
      </c>
      <c r="AH164" s="35">
        <v>804.5</v>
      </c>
      <c r="AI164" s="10">
        <v>694.9</v>
      </c>
      <c r="AJ164" s="10">
        <v>750.6</v>
      </c>
    </row>
    <row r="165" spans="1:36" x14ac:dyDescent="0.25">
      <c r="A165" s="10">
        <v>2016</v>
      </c>
      <c r="B165" s="10">
        <v>6</v>
      </c>
      <c r="C165" s="10">
        <v>394.7</v>
      </c>
      <c r="D165" s="10">
        <v>257.89999999999998</v>
      </c>
      <c r="E165" s="10">
        <v>315.60000000000002</v>
      </c>
      <c r="F165" s="10">
        <v>271.10000000000002</v>
      </c>
      <c r="G165" s="10">
        <v>537.70000000000005</v>
      </c>
      <c r="H165" s="10">
        <v>402.1</v>
      </c>
      <c r="I165" s="35">
        <v>225.1</v>
      </c>
      <c r="J165" s="10">
        <v>168.2</v>
      </c>
      <c r="K165" s="10">
        <v>229.4</v>
      </c>
      <c r="Z165" s="10">
        <v>1997</v>
      </c>
      <c r="AA165" s="10">
        <v>8</v>
      </c>
      <c r="AB165" s="10">
        <v>662.6</v>
      </c>
      <c r="AC165" s="10">
        <v>484.7</v>
      </c>
      <c r="AD165" s="10">
        <v>520.5</v>
      </c>
      <c r="AE165" s="10">
        <v>495.4</v>
      </c>
      <c r="AF165" s="10">
        <v>789.5</v>
      </c>
      <c r="AG165" s="10">
        <v>668</v>
      </c>
      <c r="AH165" s="35">
        <v>408.7</v>
      </c>
      <c r="AI165" s="10">
        <v>324.7</v>
      </c>
      <c r="AJ165" s="10">
        <v>370.1</v>
      </c>
    </row>
    <row r="166" spans="1:36" x14ac:dyDescent="0.25">
      <c r="A166" s="10">
        <v>2016</v>
      </c>
      <c r="B166" s="10">
        <v>7</v>
      </c>
      <c r="C166" s="10">
        <v>12.93</v>
      </c>
      <c r="D166" s="10">
        <v>6.6660000000000004</v>
      </c>
      <c r="E166" s="10">
        <v>9.8330000000000002</v>
      </c>
      <c r="F166" s="10">
        <v>6.7889999999999997</v>
      </c>
      <c r="G166" s="10">
        <v>117.1</v>
      </c>
      <c r="H166" s="10">
        <v>14.56</v>
      </c>
      <c r="I166" s="35">
        <v>5.9939999999999998</v>
      </c>
      <c r="J166" s="10">
        <v>4.6349999999999998</v>
      </c>
      <c r="K166" s="10">
        <v>41.21</v>
      </c>
      <c r="Z166" s="10">
        <v>1997</v>
      </c>
      <c r="AA166" s="10">
        <v>9</v>
      </c>
      <c r="AB166" s="10">
        <v>168.6</v>
      </c>
      <c r="AC166" s="10">
        <v>110.3</v>
      </c>
      <c r="AD166" s="10">
        <v>132.30000000000001</v>
      </c>
      <c r="AE166" s="10">
        <v>119.1</v>
      </c>
      <c r="AF166" s="10">
        <v>256.7</v>
      </c>
      <c r="AG166" s="10">
        <v>170.5</v>
      </c>
      <c r="AH166" s="35">
        <v>94.21</v>
      </c>
      <c r="AI166" s="10">
        <v>72.25</v>
      </c>
      <c r="AJ166" s="10">
        <v>113.4</v>
      </c>
    </row>
    <row r="167" spans="1:36" x14ac:dyDescent="0.25">
      <c r="A167" s="10">
        <v>2017</v>
      </c>
      <c r="B167" s="10">
        <v>3</v>
      </c>
      <c r="C167" s="10">
        <v>598.4</v>
      </c>
      <c r="D167" s="10">
        <v>335.3</v>
      </c>
      <c r="E167" s="10">
        <v>472.6</v>
      </c>
      <c r="F167" s="10">
        <v>496</v>
      </c>
      <c r="G167" s="10">
        <v>687.8</v>
      </c>
      <c r="H167" s="10">
        <v>601.1</v>
      </c>
      <c r="I167" s="35">
        <v>288.60000000000002</v>
      </c>
      <c r="J167" s="10">
        <v>259.60000000000002</v>
      </c>
      <c r="K167" s="10">
        <v>360.1</v>
      </c>
      <c r="Z167" s="10">
        <v>1997</v>
      </c>
      <c r="AA167" s="10">
        <v>10</v>
      </c>
      <c r="AB167" s="10">
        <v>30.35</v>
      </c>
      <c r="AC167" s="10">
        <v>18.579999999999998</v>
      </c>
      <c r="AD167" s="10">
        <v>24.89</v>
      </c>
      <c r="AE167" s="10">
        <v>20.95</v>
      </c>
      <c r="AF167" s="10">
        <v>39.9</v>
      </c>
      <c r="AG167" s="10">
        <v>30.61</v>
      </c>
      <c r="AH167" s="35">
        <v>16.64</v>
      </c>
      <c r="AI167" s="10">
        <v>13.69</v>
      </c>
      <c r="AJ167" s="10">
        <v>19.71</v>
      </c>
    </row>
    <row r="168" spans="1:36" x14ac:dyDescent="0.25">
      <c r="A168" s="10">
        <v>2017</v>
      </c>
      <c r="B168" s="10">
        <v>4</v>
      </c>
      <c r="C168" s="10">
        <v>1847</v>
      </c>
      <c r="D168" s="10">
        <v>1229</v>
      </c>
      <c r="E168" s="10">
        <v>1463</v>
      </c>
      <c r="F168" s="10">
        <v>1443</v>
      </c>
      <c r="G168" s="10">
        <v>1534</v>
      </c>
      <c r="H168" s="10">
        <v>1842</v>
      </c>
      <c r="I168" s="35">
        <v>1035</v>
      </c>
      <c r="J168" s="10">
        <v>856.8</v>
      </c>
      <c r="K168" s="10">
        <v>741.3</v>
      </c>
      <c r="Z168" s="10">
        <v>1997</v>
      </c>
      <c r="AA168" s="10">
        <v>11</v>
      </c>
      <c r="AB168" s="10">
        <v>28.97</v>
      </c>
      <c r="AC168" s="10">
        <v>22.38</v>
      </c>
      <c r="AD168" s="10">
        <v>23.06</v>
      </c>
      <c r="AE168" s="10">
        <v>32.729999999999997</v>
      </c>
      <c r="AF168" s="10">
        <v>46.75</v>
      </c>
      <c r="AG168" s="10">
        <v>29.77</v>
      </c>
      <c r="AH168" s="35">
        <v>19.3</v>
      </c>
      <c r="AI168" s="10">
        <v>22.32</v>
      </c>
      <c r="AJ168" s="10">
        <v>31.24</v>
      </c>
    </row>
    <row r="169" spans="1:36" x14ac:dyDescent="0.25">
      <c r="A169" s="10">
        <v>2017</v>
      </c>
      <c r="B169" s="10">
        <v>5</v>
      </c>
      <c r="C169" s="10">
        <v>6745</v>
      </c>
      <c r="D169" s="10">
        <v>4374</v>
      </c>
      <c r="E169" s="10">
        <v>5367</v>
      </c>
      <c r="F169" s="10">
        <v>5595</v>
      </c>
      <c r="G169" s="10">
        <v>5980</v>
      </c>
      <c r="H169" s="10">
        <v>6725</v>
      </c>
      <c r="I169" s="35">
        <v>3820</v>
      </c>
      <c r="J169" s="10">
        <v>3387</v>
      </c>
      <c r="K169" s="10">
        <v>2996</v>
      </c>
      <c r="Z169" s="10">
        <v>1997</v>
      </c>
      <c r="AA169" s="10">
        <v>12</v>
      </c>
      <c r="AB169" s="10">
        <v>363</v>
      </c>
      <c r="AC169" s="10">
        <v>266.2</v>
      </c>
      <c r="AD169" s="10">
        <v>265.8</v>
      </c>
      <c r="AE169" s="10">
        <v>306.5</v>
      </c>
      <c r="AF169" s="10">
        <v>393.5</v>
      </c>
      <c r="AG169" s="10">
        <v>365</v>
      </c>
      <c r="AH169" s="35">
        <v>204.7</v>
      </c>
      <c r="AI169" s="10">
        <v>186.9</v>
      </c>
      <c r="AJ169" s="10">
        <v>192.3</v>
      </c>
    </row>
    <row r="170" spans="1:36" x14ac:dyDescent="0.25">
      <c r="A170" s="10">
        <v>2017</v>
      </c>
      <c r="B170" s="10">
        <v>6</v>
      </c>
      <c r="C170" s="10">
        <v>373.6</v>
      </c>
      <c r="D170" s="10">
        <v>200.8</v>
      </c>
      <c r="E170" s="10">
        <v>287.39999999999998</v>
      </c>
      <c r="F170" s="10">
        <v>256.10000000000002</v>
      </c>
      <c r="G170" s="10">
        <v>779.7</v>
      </c>
      <c r="H170" s="10">
        <v>378.3</v>
      </c>
      <c r="I170" s="35">
        <v>175.4</v>
      </c>
      <c r="J170" s="10">
        <v>136.30000000000001</v>
      </c>
      <c r="K170" s="10">
        <v>353.8</v>
      </c>
      <c r="Z170" s="10">
        <v>1998</v>
      </c>
      <c r="AA170" s="10">
        <v>1</v>
      </c>
      <c r="AB170" s="10">
        <v>2044</v>
      </c>
      <c r="AC170" s="10">
        <v>1551</v>
      </c>
      <c r="AD170" s="10">
        <v>1563</v>
      </c>
      <c r="AE170" s="10">
        <v>1822</v>
      </c>
      <c r="AF170" s="10">
        <v>2030</v>
      </c>
      <c r="AG170" s="10">
        <v>2047</v>
      </c>
      <c r="AH170" s="35">
        <v>1283</v>
      </c>
      <c r="AI170" s="10">
        <v>1212</v>
      </c>
      <c r="AJ170" s="10">
        <v>1143</v>
      </c>
    </row>
    <row r="171" spans="1:36" x14ac:dyDescent="0.25">
      <c r="A171" s="10">
        <v>2017</v>
      </c>
      <c r="B171" s="10">
        <v>7</v>
      </c>
      <c r="C171" s="10">
        <v>4795</v>
      </c>
      <c r="D171" s="10">
        <v>3424</v>
      </c>
      <c r="E171" s="10">
        <v>3780</v>
      </c>
      <c r="F171" s="10">
        <v>4051</v>
      </c>
      <c r="G171" s="10">
        <v>4788</v>
      </c>
      <c r="H171" s="10">
        <v>4796</v>
      </c>
      <c r="I171" s="35">
        <v>2978</v>
      </c>
      <c r="J171" s="10">
        <v>2696</v>
      </c>
      <c r="K171" s="10">
        <v>2557</v>
      </c>
      <c r="Z171" s="10">
        <v>1998</v>
      </c>
      <c r="AA171" s="10">
        <v>2</v>
      </c>
      <c r="AB171" s="10">
        <v>1498</v>
      </c>
      <c r="AC171" s="10">
        <v>1070</v>
      </c>
      <c r="AD171" s="10">
        <v>1133</v>
      </c>
      <c r="AE171" s="10">
        <v>1284</v>
      </c>
      <c r="AF171" s="10">
        <v>1503</v>
      </c>
      <c r="AG171" s="10">
        <v>1497</v>
      </c>
      <c r="AH171" s="35">
        <v>875.6</v>
      </c>
      <c r="AI171" s="10">
        <v>807.1</v>
      </c>
      <c r="AJ171" s="10">
        <v>811.6</v>
      </c>
    </row>
    <row r="172" spans="1:36" x14ac:dyDescent="0.25">
      <c r="A172" s="10">
        <v>2018</v>
      </c>
      <c r="B172" s="10">
        <v>3</v>
      </c>
      <c r="C172" s="10">
        <v>2023</v>
      </c>
      <c r="D172" s="10">
        <v>1590</v>
      </c>
      <c r="E172" s="10">
        <v>1587</v>
      </c>
      <c r="F172" s="10">
        <v>1686</v>
      </c>
      <c r="G172" s="10">
        <v>2066</v>
      </c>
      <c r="H172" s="10">
        <v>2022</v>
      </c>
      <c r="I172" s="35">
        <v>1349</v>
      </c>
      <c r="J172" s="10">
        <v>1193</v>
      </c>
      <c r="K172" s="10">
        <v>1184</v>
      </c>
      <c r="Z172" s="10">
        <v>1998</v>
      </c>
      <c r="AA172" s="10">
        <v>3</v>
      </c>
      <c r="AB172" s="10">
        <v>1579</v>
      </c>
      <c r="AC172" s="10">
        <v>932.4</v>
      </c>
      <c r="AD172" s="10">
        <v>1199</v>
      </c>
      <c r="AE172" s="10">
        <v>1230</v>
      </c>
      <c r="AF172" s="10">
        <v>1369</v>
      </c>
      <c r="AG172" s="10">
        <v>1572</v>
      </c>
      <c r="AH172" s="35">
        <v>809</v>
      </c>
      <c r="AI172" s="10">
        <v>685.7</v>
      </c>
      <c r="AJ172" s="10">
        <v>626</v>
      </c>
    </row>
    <row r="173" spans="1:36" x14ac:dyDescent="0.25">
      <c r="A173" s="10">
        <v>2018</v>
      </c>
      <c r="B173" s="10">
        <v>4</v>
      </c>
      <c r="C173" s="10">
        <v>2081</v>
      </c>
      <c r="D173" s="10">
        <v>1454</v>
      </c>
      <c r="E173" s="10">
        <v>1629</v>
      </c>
      <c r="F173" s="10">
        <v>1673</v>
      </c>
      <c r="G173" s="10">
        <v>2027</v>
      </c>
      <c r="H173" s="10">
        <v>2078</v>
      </c>
      <c r="I173" s="35">
        <v>1265</v>
      </c>
      <c r="J173" s="10">
        <v>1086</v>
      </c>
      <c r="K173" s="10">
        <v>1095</v>
      </c>
      <c r="Z173" s="10">
        <v>1998</v>
      </c>
      <c r="AA173" s="10">
        <v>4</v>
      </c>
      <c r="AB173" s="10">
        <v>2743</v>
      </c>
      <c r="AC173" s="10">
        <v>1482</v>
      </c>
      <c r="AD173" s="10">
        <v>2123</v>
      </c>
      <c r="AE173" s="10">
        <v>2159</v>
      </c>
      <c r="AF173" s="10">
        <v>2409</v>
      </c>
      <c r="AG173" s="10">
        <v>2725</v>
      </c>
      <c r="AH173" s="35">
        <v>1315</v>
      </c>
      <c r="AI173" s="10">
        <v>1145</v>
      </c>
      <c r="AJ173" s="10">
        <v>1047</v>
      </c>
    </row>
    <row r="174" spans="1:36" x14ac:dyDescent="0.25">
      <c r="A174" s="10">
        <v>2018</v>
      </c>
      <c r="B174" s="10">
        <v>5</v>
      </c>
      <c r="C174" s="10">
        <v>1279</v>
      </c>
      <c r="D174" s="10">
        <v>636.6</v>
      </c>
      <c r="E174" s="10">
        <v>996</v>
      </c>
      <c r="F174" s="10">
        <v>940.5</v>
      </c>
      <c r="G174" s="10">
        <v>1165</v>
      </c>
      <c r="H174" s="10">
        <v>1279</v>
      </c>
      <c r="I174" s="35">
        <v>565.4</v>
      </c>
      <c r="J174" s="10">
        <v>464</v>
      </c>
      <c r="K174" s="10">
        <v>498.8</v>
      </c>
      <c r="Z174" s="10">
        <v>1998</v>
      </c>
      <c r="AA174" s="10">
        <v>5</v>
      </c>
      <c r="AB174" s="10">
        <v>462.7</v>
      </c>
      <c r="AC174" s="10">
        <v>174.1</v>
      </c>
      <c r="AD174" s="10">
        <v>348.4</v>
      </c>
      <c r="AE174" s="10">
        <v>313.60000000000002</v>
      </c>
      <c r="AF174" s="10">
        <v>486.7</v>
      </c>
      <c r="AG174" s="10">
        <v>466.5</v>
      </c>
      <c r="AH174" s="35">
        <v>155.19999999999999</v>
      </c>
      <c r="AI174" s="10">
        <v>128.5</v>
      </c>
      <c r="AJ174" s="10">
        <v>175.6</v>
      </c>
    </row>
    <row r="175" spans="1:36" x14ac:dyDescent="0.25">
      <c r="A175" s="10">
        <v>2018</v>
      </c>
      <c r="B175" s="10">
        <v>6</v>
      </c>
      <c r="C175" s="10">
        <v>3365</v>
      </c>
      <c r="D175" s="10">
        <v>1923</v>
      </c>
      <c r="E175" s="10">
        <v>2626</v>
      </c>
      <c r="F175" s="10">
        <v>2827</v>
      </c>
      <c r="G175" s="10">
        <v>3230</v>
      </c>
      <c r="H175" s="10">
        <v>3353</v>
      </c>
      <c r="I175" s="35">
        <v>1706</v>
      </c>
      <c r="J175" s="10">
        <v>1556</v>
      </c>
      <c r="K175" s="10">
        <v>1530</v>
      </c>
      <c r="Z175" s="10">
        <v>1998</v>
      </c>
      <c r="AA175" s="10">
        <v>6</v>
      </c>
      <c r="AB175" s="10">
        <v>3038</v>
      </c>
      <c r="AC175" s="10">
        <v>1896</v>
      </c>
      <c r="AD175" s="10">
        <v>2368</v>
      </c>
      <c r="AE175" s="10">
        <v>2417</v>
      </c>
      <c r="AF175" s="10">
        <v>2884</v>
      </c>
      <c r="AG175" s="10">
        <v>3034</v>
      </c>
      <c r="AH175" s="35">
        <v>1624</v>
      </c>
      <c r="AI175" s="10">
        <v>1410</v>
      </c>
      <c r="AJ175" s="10">
        <v>1290</v>
      </c>
    </row>
    <row r="176" spans="1:36" x14ac:dyDescent="0.25">
      <c r="A176" s="10">
        <v>2018</v>
      </c>
      <c r="B176" s="10">
        <v>7</v>
      </c>
      <c r="C176" s="10">
        <v>308.10000000000002</v>
      </c>
      <c r="D176" s="10">
        <v>194.2</v>
      </c>
      <c r="E176" s="10">
        <v>238.4</v>
      </c>
      <c r="F176" s="10">
        <v>212.1</v>
      </c>
      <c r="G176" s="10">
        <v>408.4</v>
      </c>
      <c r="H176" s="10">
        <v>309.8</v>
      </c>
      <c r="I176" s="35">
        <v>167.2</v>
      </c>
      <c r="J176" s="10">
        <v>124.9</v>
      </c>
      <c r="K176" s="10">
        <v>170.5</v>
      </c>
      <c r="Z176" s="10">
        <v>1998</v>
      </c>
      <c r="AA176" s="10">
        <v>7</v>
      </c>
      <c r="AB176" s="10">
        <v>1088</v>
      </c>
      <c r="AC176" s="10">
        <v>695.8</v>
      </c>
      <c r="AD176" s="10">
        <v>854</v>
      </c>
      <c r="AE176" s="10">
        <v>836.4</v>
      </c>
      <c r="AF176" s="10">
        <v>1244</v>
      </c>
      <c r="AG176" s="10">
        <v>1091</v>
      </c>
      <c r="AH176" s="35">
        <v>601.20000000000005</v>
      </c>
      <c r="AI176" s="10">
        <v>506.4</v>
      </c>
      <c r="AJ176" s="10">
        <v>580.70000000000005</v>
      </c>
    </row>
    <row r="177" spans="1:36" x14ac:dyDescent="0.25">
      <c r="A177" s="10">
        <v>2019</v>
      </c>
      <c r="B177" s="10">
        <v>3</v>
      </c>
      <c r="C177" s="10">
        <v>1126</v>
      </c>
      <c r="D177" s="10">
        <v>938.2</v>
      </c>
      <c r="E177" s="10">
        <v>889.5</v>
      </c>
      <c r="F177" s="10">
        <v>973.6</v>
      </c>
      <c r="G177" s="10">
        <v>1294</v>
      </c>
      <c r="H177" s="10">
        <v>1135</v>
      </c>
      <c r="I177" s="35">
        <v>768.4</v>
      </c>
      <c r="J177" s="10">
        <v>702.4</v>
      </c>
      <c r="K177" s="10">
        <v>812</v>
      </c>
      <c r="Z177" s="10">
        <v>1998</v>
      </c>
      <c r="AA177" s="10">
        <v>8</v>
      </c>
      <c r="AB177" s="10">
        <v>2598</v>
      </c>
      <c r="AC177" s="10">
        <v>2165</v>
      </c>
      <c r="AD177" s="10">
        <v>2071</v>
      </c>
      <c r="AE177" s="10">
        <v>2120</v>
      </c>
      <c r="AF177" s="10">
        <v>2558</v>
      </c>
      <c r="AG177" s="10">
        <v>2594</v>
      </c>
      <c r="AH177" s="35">
        <v>1834</v>
      </c>
      <c r="AI177" s="10">
        <v>1572</v>
      </c>
      <c r="AJ177" s="10">
        <v>1419</v>
      </c>
    </row>
    <row r="178" spans="1:36" x14ac:dyDescent="0.25">
      <c r="A178" s="10">
        <v>2019</v>
      </c>
      <c r="B178" s="10">
        <v>4</v>
      </c>
      <c r="C178" s="10">
        <v>2921</v>
      </c>
      <c r="D178" s="10">
        <v>1910</v>
      </c>
      <c r="E178" s="10">
        <v>2299</v>
      </c>
      <c r="F178" s="10">
        <v>2360</v>
      </c>
      <c r="G178" s="10">
        <v>2567</v>
      </c>
      <c r="H178" s="10">
        <v>2910</v>
      </c>
      <c r="I178" s="35">
        <v>1622</v>
      </c>
      <c r="J178" s="10">
        <v>1418</v>
      </c>
      <c r="K178" s="10">
        <v>1323</v>
      </c>
      <c r="Z178" s="10">
        <v>1998</v>
      </c>
      <c r="AA178" s="10">
        <v>9</v>
      </c>
      <c r="AB178" s="10">
        <v>92.91</v>
      </c>
      <c r="AC178" s="10">
        <v>55.99</v>
      </c>
      <c r="AD178" s="10">
        <v>72.66</v>
      </c>
      <c r="AE178" s="10">
        <v>78.739999999999995</v>
      </c>
      <c r="AF178" s="10">
        <v>247.6</v>
      </c>
      <c r="AG178" s="10">
        <v>95.24</v>
      </c>
      <c r="AH178" s="35">
        <v>48.65</v>
      </c>
      <c r="AI178" s="10">
        <v>44.33</v>
      </c>
      <c r="AJ178" s="10">
        <v>143.80000000000001</v>
      </c>
    </row>
    <row r="179" spans="1:36" x14ac:dyDescent="0.25">
      <c r="A179" s="10">
        <v>2019</v>
      </c>
      <c r="B179" s="10">
        <v>5</v>
      </c>
      <c r="C179" s="10">
        <v>1228</v>
      </c>
      <c r="D179" s="10">
        <v>631.20000000000005</v>
      </c>
      <c r="E179" s="10">
        <v>945.3</v>
      </c>
      <c r="F179" s="10">
        <v>902.5</v>
      </c>
      <c r="G179" s="10">
        <v>1353</v>
      </c>
      <c r="H179" s="10">
        <v>1225</v>
      </c>
      <c r="I179" s="35">
        <v>544.29999999999995</v>
      </c>
      <c r="J179" s="10">
        <v>450.7</v>
      </c>
      <c r="K179" s="10">
        <v>583.9</v>
      </c>
      <c r="Z179" s="10">
        <v>1998</v>
      </c>
      <c r="AA179" s="10">
        <v>10</v>
      </c>
      <c r="AB179" s="10">
        <v>58.43</v>
      </c>
      <c r="AC179" s="10">
        <v>30.51</v>
      </c>
      <c r="AD179" s="10">
        <v>43.3</v>
      </c>
      <c r="AE179" s="10">
        <v>52.14</v>
      </c>
      <c r="AF179" s="10">
        <v>100.8</v>
      </c>
      <c r="AG179" s="10">
        <v>61.11</v>
      </c>
      <c r="AH179" s="35">
        <v>26.06</v>
      </c>
      <c r="AI179" s="10">
        <v>24.74</v>
      </c>
      <c r="AJ179" s="10">
        <v>57.27</v>
      </c>
    </row>
    <row r="180" spans="1:36" x14ac:dyDescent="0.25">
      <c r="A180" s="10">
        <v>2019</v>
      </c>
      <c r="B180" s="10">
        <v>6</v>
      </c>
      <c r="C180" s="10">
        <v>5263</v>
      </c>
      <c r="D180" s="10">
        <v>3661</v>
      </c>
      <c r="E180" s="10">
        <v>4181</v>
      </c>
      <c r="F180" s="10">
        <v>4359</v>
      </c>
      <c r="G180" s="10">
        <v>4955</v>
      </c>
      <c r="H180" s="10">
        <v>5259</v>
      </c>
      <c r="I180" s="35">
        <v>3203</v>
      </c>
      <c r="J180" s="10">
        <v>2821</v>
      </c>
      <c r="K180" s="10">
        <v>2564</v>
      </c>
      <c r="Z180" s="10">
        <v>1998</v>
      </c>
      <c r="AA180" s="10">
        <v>11</v>
      </c>
      <c r="AB180" s="10">
        <v>68.81</v>
      </c>
      <c r="AC180" s="10">
        <v>37.32</v>
      </c>
      <c r="AD180" s="10">
        <v>49.17</v>
      </c>
      <c r="AE180" s="10">
        <v>61.33</v>
      </c>
      <c r="AF180" s="10">
        <v>78.489999999999995</v>
      </c>
      <c r="AG180" s="10">
        <v>69.260000000000005</v>
      </c>
      <c r="AH180" s="35">
        <v>30.75</v>
      </c>
      <c r="AI180" s="10">
        <v>29.13</v>
      </c>
      <c r="AJ180" s="10">
        <v>39.369999999999997</v>
      </c>
    </row>
    <row r="181" spans="1:36" x14ac:dyDescent="0.25">
      <c r="A181" s="10">
        <v>2019</v>
      </c>
      <c r="B181" s="10">
        <v>7</v>
      </c>
      <c r="C181" s="10">
        <v>1410</v>
      </c>
      <c r="D181" s="10">
        <v>970.9</v>
      </c>
      <c r="E181" s="10">
        <v>1105</v>
      </c>
      <c r="F181" s="10">
        <v>1099</v>
      </c>
      <c r="G181" s="10">
        <v>1557</v>
      </c>
      <c r="H181" s="10">
        <v>1411</v>
      </c>
      <c r="I181" s="35">
        <v>846.4</v>
      </c>
      <c r="J181" s="10">
        <v>723.8</v>
      </c>
      <c r="K181" s="10">
        <v>797</v>
      </c>
      <c r="Z181" s="10">
        <v>1998</v>
      </c>
      <c r="AA181" s="10">
        <v>12</v>
      </c>
      <c r="AB181" s="10">
        <v>137.30000000000001</v>
      </c>
      <c r="AC181" s="10">
        <v>107.7</v>
      </c>
      <c r="AD181" s="10">
        <v>104.7</v>
      </c>
      <c r="AE181" s="10">
        <v>119.4</v>
      </c>
      <c r="AF181" s="10">
        <v>195.2</v>
      </c>
      <c r="AG181" s="10">
        <v>139.30000000000001</v>
      </c>
      <c r="AH181" s="35">
        <v>85.83</v>
      </c>
      <c r="AI181" s="10">
        <v>78.02</v>
      </c>
      <c r="AJ181" s="10">
        <v>110.7</v>
      </c>
    </row>
    <row r="182" spans="1:36" x14ac:dyDescent="0.25">
      <c r="A182" s="10">
        <v>2020</v>
      </c>
      <c r="B182" s="10">
        <v>3</v>
      </c>
      <c r="C182" s="10">
        <v>4295</v>
      </c>
      <c r="D182" s="10">
        <v>3188</v>
      </c>
      <c r="E182" s="10">
        <v>3411</v>
      </c>
      <c r="F182" s="10">
        <v>3701</v>
      </c>
      <c r="G182" s="10">
        <v>3922</v>
      </c>
      <c r="H182" s="10">
        <v>4290</v>
      </c>
      <c r="I182" s="35">
        <v>2702</v>
      </c>
      <c r="J182" s="10">
        <v>2465</v>
      </c>
      <c r="K182" s="10">
        <v>2107</v>
      </c>
      <c r="Z182" s="10">
        <v>1999</v>
      </c>
      <c r="AA182" s="10">
        <v>1</v>
      </c>
      <c r="AB182" s="10">
        <v>4306</v>
      </c>
      <c r="AC182" s="10">
        <v>3252</v>
      </c>
      <c r="AD182" s="10">
        <v>3315</v>
      </c>
      <c r="AE182" s="10">
        <v>3904</v>
      </c>
      <c r="AF182" s="10">
        <v>3851</v>
      </c>
      <c r="AG182" s="10">
        <v>4297</v>
      </c>
      <c r="AH182" s="35">
        <v>2643</v>
      </c>
      <c r="AI182" s="10">
        <v>2516</v>
      </c>
      <c r="AJ182" s="10">
        <v>2199</v>
      </c>
    </row>
    <row r="183" spans="1:36" x14ac:dyDescent="0.25">
      <c r="A183" s="10">
        <v>2020</v>
      </c>
      <c r="B183" s="10">
        <v>4</v>
      </c>
      <c r="C183" s="10">
        <v>806.8</v>
      </c>
      <c r="D183" s="10">
        <v>450.9</v>
      </c>
      <c r="E183" s="10">
        <v>625.5</v>
      </c>
      <c r="F183" s="10">
        <v>596.6</v>
      </c>
      <c r="G183" s="10">
        <v>982.7</v>
      </c>
      <c r="H183" s="10">
        <v>804.8</v>
      </c>
      <c r="I183" s="35">
        <v>395.9</v>
      </c>
      <c r="J183" s="10">
        <v>322.10000000000002</v>
      </c>
      <c r="K183" s="10">
        <v>478.7</v>
      </c>
      <c r="Z183" s="10">
        <v>1999</v>
      </c>
      <c r="AA183" s="10">
        <v>2</v>
      </c>
      <c r="AB183" s="10">
        <v>536</v>
      </c>
      <c r="AC183" s="10">
        <v>410.7</v>
      </c>
      <c r="AD183" s="10">
        <v>404.1</v>
      </c>
      <c r="AE183" s="10">
        <v>487.5</v>
      </c>
      <c r="AF183" s="10">
        <v>736.2</v>
      </c>
      <c r="AG183" s="10">
        <v>543</v>
      </c>
      <c r="AH183" s="35">
        <v>330.8</v>
      </c>
      <c r="AI183" s="10">
        <v>315.3</v>
      </c>
      <c r="AJ183" s="10">
        <v>433.7</v>
      </c>
    </row>
    <row r="184" spans="1:36" x14ac:dyDescent="0.25">
      <c r="A184" s="10">
        <v>2020</v>
      </c>
      <c r="B184" s="10">
        <v>5</v>
      </c>
      <c r="C184" s="10">
        <v>2729</v>
      </c>
      <c r="D184" s="10">
        <v>1487</v>
      </c>
      <c r="E184" s="10">
        <v>2099</v>
      </c>
      <c r="F184" s="10">
        <v>2135</v>
      </c>
      <c r="G184" s="10">
        <v>2288</v>
      </c>
      <c r="H184" s="10">
        <v>2714</v>
      </c>
      <c r="I184" s="35">
        <v>1311</v>
      </c>
      <c r="J184" s="10">
        <v>1125</v>
      </c>
      <c r="K184" s="10">
        <v>995.1</v>
      </c>
      <c r="Z184" s="10">
        <v>1999</v>
      </c>
      <c r="AA184" s="10">
        <v>3</v>
      </c>
      <c r="AB184" s="10">
        <v>1122</v>
      </c>
      <c r="AC184" s="10">
        <v>745.1</v>
      </c>
      <c r="AD184" s="10">
        <v>845.6</v>
      </c>
      <c r="AE184" s="10">
        <v>1029</v>
      </c>
      <c r="AF184" s="10">
        <v>1241</v>
      </c>
      <c r="AG184" s="10">
        <v>1125</v>
      </c>
      <c r="AH184" s="35">
        <v>610.4</v>
      </c>
      <c r="AI184" s="10">
        <v>591.5</v>
      </c>
      <c r="AJ184" s="10">
        <v>697.5</v>
      </c>
    </row>
    <row r="185" spans="1:36" x14ac:dyDescent="0.25">
      <c r="A185" s="10">
        <v>2020</v>
      </c>
      <c r="B185" s="10">
        <v>6</v>
      </c>
      <c r="C185" s="10">
        <v>766.6</v>
      </c>
      <c r="D185" s="10">
        <v>477</v>
      </c>
      <c r="E185" s="10">
        <v>615.5</v>
      </c>
      <c r="F185" s="10">
        <v>563.29999999999995</v>
      </c>
      <c r="G185" s="10">
        <v>929.3</v>
      </c>
      <c r="H185" s="10">
        <v>772.9</v>
      </c>
      <c r="I185" s="35">
        <v>417.2</v>
      </c>
      <c r="J185" s="10">
        <v>328.1</v>
      </c>
      <c r="K185" s="10">
        <v>406.7</v>
      </c>
      <c r="Z185" s="10">
        <v>1999</v>
      </c>
      <c r="AA185" s="10">
        <v>4</v>
      </c>
      <c r="AB185" s="10">
        <v>2345</v>
      </c>
      <c r="AC185" s="10">
        <v>1525</v>
      </c>
      <c r="AD185" s="10">
        <v>1809</v>
      </c>
      <c r="AE185" s="10">
        <v>1927</v>
      </c>
      <c r="AF185" s="10">
        <v>2341</v>
      </c>
      <c r="AG185" s="10">
        <v>2335</v>
      </c>
      <c r="AH185" s="35">
        <v>1274</v>
      </c>
      <c r="AI185" s="10">
        <v>1117</v>
      </c>
      <c r="AJ185" s="10">
        <v>1153</v>
      </c>
    </row>
    <row r="186" spans="1:36" x14ac:dyDescent="0.25">
      <c r="A186" s="10">
        <v>2020</v>
      </c>
      <c r="B186" s="10">
        <v>7</v>
      </c>
      <c r="C186" s="10">
        <v>474.7</v>
      </c>
      <c r="D186" s="10">
        <v>316.10000000000002</v>
      </c>
      <c r="E186" s="10">
        <v>369.5</v>
      </c>
      <c r="F186" s="10">
        <v>318.5</v>
      </c>
      <c r="G186" s="10">
        <v>651.70000000000005</v>
      </c>
      <c r="H186" s="10">
        <v>477.3</v>
      </c>
      <c r="I186" s="35">
        <v>271.3</v>
      </c>
      <c r="J186" s="10">
        <v>195.1</v>
      </c>
      <c r="K186" s="10">
        <v>272.2</v>
      </c>
      <c r="Z186" s="10">
        <v>1999</v>
      </c>
      <c r="AA186" s="10">
        <v>5</v>
      </c>
      <c r="AB186" s="10">
        <v>335.4</v>
      </c>
      <c r="AC186" s="10">
        <v>185.9</v>
      </c>
      <c r="AD186" s="10">
        <v>258.2</v>
      </c>
      <c r="AE186" s="10">
        <v>235.1</v>
      </c>
      <c r="AF186" s="10">
        <v>386.7</v>
      </c>
      <c r="AG186" s="10">
        <v>337.7</v>
      </c>
      <c r="AH186" s="35">
        <v>159</v>
      </c>
      <c r="AI186" s="10">
        <v>122.8</v>
      </c>
      <c r="AJ186" s="10">
        <v>165.8</v>
      </c>
    </row>
    <row r="187" spans="1:36" x14ac:dyDescent="0.25">
      <c r="Z187" s="10">
        <v>1999</v>
      </c>
      <c r="AA187" s="10">
        <v>6</v>
      </c>
      <c r="AB187" s="10">
        <v>398.9</v>
      </c>
      <c r="AC187" s="10">
        <v>205.2</v>
      </c>
      <c r="AD187" s="10">
        <v>310</v>
      </c>
      <c r="AE187" s="10">
        <v>272.39999999999998</v>
      </c>
      <c r="AF187" s="10">
        <v>419.9</v>
      </c>
      <c r="AG187" s="10">
        <v>402</v>
      </c>
      <c r="AH187" s="35">
        <v>177.7</v>
      </c>
      <c r="AI187" s="10">
        <v>140.9</v>
      </c>
      <c r="AJ187" s="10">
        <v>169.7</v>
      </c>
    </row>
    <row r="188" spans="1:36" x14ac:dyDescent="0.25">
      <c r="A188" t="s">
        <v>26</v>
      </c>
      <c r="C188">
        <f t="shared" ref="C188:H188" si="0">AVERAGE(C2:C187)</f>
        <v>1846.0815356756752</v>
      </c>
      <c r="D188">
        <f t="shared" si="0"/>
        <v>1202.0141610810811</v>
      </c>
      <c r="E188">
        <f t="shared" si="0"/>
        <v>1441.4592562162161</v>
      </c>
      <c r="F188">
        <f t="shared" si="0"/>
        <v>1502.8533443243246</v>
      </c>
      <c r="G188">
        <f t="shared" si="0"/>
        <v>1791.6943783783788</v>
      </c>
      <c r="H188">
        <f t="shared" si="0"/>
        <v>1842.9130951351349</v>
      </c>
      <c r="I188">
        <f>AVERAGE(I2:I186)</f>
        <v>1035.8860567567563</v>
      </c>
      <c r="J188">
        <f>AVERAGE(J2:J186)</f>
        <v>908.58683189189207</v>
      </c>
      <c r="K188">
        <f>AVERAGE(K2:K186)</f>
        <v>896.17118918918891</v>
      </c>
      <c r="M188" s="25" t="s">
        <v>12</v>
      </c>
      <c r="N188" s="25" t="s">
        <v>21</v>
      </c>
      <c r="Z188" s="10">
        <v>1999</v>
      </c>
      <c r="AA188" s="10">
        <v>7</v>
      </c>
      <c r="AB188" s="10">
        <v>322.39999999999998</v>
      </c>
      <c r="AC188" s="10">
        <v>179.6</v>
      </c>
      <c r="AD188" s="10">
        <v>248.6</v>
      </c>
      <c r="AE188" s="10">
        <v>209.8</v>
      </c>
      <c r="AF188" s="10">
        <v>307.2</v>
      </c>
      <c r="AG188" s="10">
        <v>323</v>
      </c>
      <c r="AH188" s="35">
        <v>159.19999999999999</v>
      </c>
      <c r="AI188" s="10">
        <v>120.2</v>
      </c>
      <c r="AJ188" s="10">
        <v>122.8</v>
      </c>
    </row>
    <row r="189" spans="1:36" x14ac:dyDescent="0.25">
      <c r="A189" t="s">
        <v>27</v>
      </c>
      <c r="C189">
        <f t="shared" ref="C189:K189" si="1">C188/9214</f>
        <v>0.20035614669803292</v>
      </c>
      <c r="D189">
        <f t="shared" si="1"/>
        <v>0.13045519438692002</v>
      </c>
      <c r="E189">
        <f t="shared" si="1"/>
        <v>0.15644228958283221</v>
      </c>
      <c r="F189">
        <f>F188/9214</f>
        <v>0.16310542048234475</v>
      </c>
      <c r="G189">
        <f t="shared" si="1"/>
        <v>0.19445348148235064</v>
      </c>
      <c r="H189">
        <f t="shared" si="1"/>
        <v>0.20001227427123236</v>
      </c>
      <c r="I189">
        <f>I188/9214</f>
        <v>0.11242522864735796</v>
      </c>
      <c r="J189">
        <f t="shared" si="1"/>
        <v>9.8609380496189725E-2</v>
      </c>
      <c r="K189">
        <f t="shared" si="1"/>
        <v>9.7261904622225837E-2</v>
      </c>
      <c r="M189" s="23" t="str">
        <f>C1</f>
        <v>Baseline</v>
      </c>
      <c r="N189" s="24">
        <f>C188</f>
        <v>1846.0815356756752</v>
      </c>
      <c r="Z189" s="10">
        <v>1999</v>
      </c>
      <c r="AA189" s="10">
        <v>8</v>
      </c>
      <c r="AB189" s="10">
        <v>87.09</v>
      </c>
      <c r="AC189" s="10">
        <v>51.82</v>
      </c>
      <c r="AD189" s="10">
        <v>71.41</v>
      </c>
      <c r="AE189" s="10">
        <v>58.26</v>
      </c>
      <c r="AF189" s="10">
        <v>88.45</v>
      </c>
      <c r="AG189" s="10">
        <v>86.65</v>
      </c>
      <c r="AH189" s="35">
        <v>47.55</v>
      </c>
      <c r="AI189" s="10">
        <v>38.19</v>
      </c>
      <c r="AJ189" s="10">
        <v>40.33</v>
      </c>
    </row>
    <row r="190" spans="1:36" x14ac:dyDescent="0.25">
      <c r="A190" t="s">
        <v>14</v>
      </c>
      <c r="C190" s="4">
        <v>0</v>
      </c>
      <c r="D190">
        <f>C188-D188</f>
        <v>644.06737459459418</v>
      </c>
      <c r="E190">
        <f>C188-E188</f>
        <v>404.62227945945915</v>
      </c>
      <c r="F190">
        <f>C188-F188</f>
        <v>343.22819135135069</v>
      </c>
      <c r="G190">
        <f>C188-G188</f>
        <v>54.387157297296426</v>
      </c>
      <c r="H190">
        <f>C188-H188</f>
        <v>3.1684405405403595</v>
      </c>
      <c r="I190">
        <f>C188-I188</f>
        <v>810.19547891891898</v>
      </c>
      <c r="J190">
        <f>C188-J188</f>
        <v>937.49470378378317</v>
      </c>
      <c r="K190">
        <f>C188-K188</f>
        <v>949.91034648648633</v>
      </c>
      <c r="M190" s="23" t="str">
        <f>D1</f>
        <v>GW</v>
      </c>
      <c r="N190" s="24">
        <f>D188</f>
        <v>1202.0141610810811</v>
      </c>
      <c r="Z190" s="10">
        <v>1999</v>
      </c>
      <c r="AA190" s="10">
        <v>9</v>
      </c>
      <c r="AB190" s="10">
        <v>19.55</v>
      </c>
      <c r="AC190" s="10">
        <v>10.55</v>
      </c>
      <c r="AD190" s="10">
        <v>15.5</v>
      </c>
      <c r="AE190" s="10">
        <v>11.82</v>
      </c>
      <c r="AF190" s="10">
        <v>18.309999999999999</v>
      </c>
      <c r="AG190" s="10">
        <v>19.579999999999998</v>
      </c>
      <c r="AH190" s="35">
        <v>9.2569999999999997</v>
      </c>
      <c r="AI190" s="10">
        <v>7.2359999999999998</v>
      </c>
      <c r="AJ190" s="10">
        <v>7.7279999999999998</v>
      </c>
    </row>
    <row r="191" spans="1:36" x14ac:dyDescent="0.25">
      <c r="A191" t="s">
        <v>15</v>
      </c>
      <c r="C191">
        <v>0</v>
      </c>
      <c r="D191">
        <f t="shared" ref="D191:K191" si="2">D190/9214</f>
        <v>6.9900952311112888E-2</v>
      </c>
      <c r="E191">
        <f t="shared" si="2"/>
        <v>4.391385711520069E-2</v>
      </c>
      <c r="F191">
        <f>F190/9214</f>
        <v>3.725072621568816E-2</v>
      </c>
      <c r="G191">
        <f t="shared" si="2"/>
        <v>5.9026652156822686E-3</v>
      </c>
      <c r="H191">
        <f t="shared" si="2"/>
        <v>3.4387242680055996E-4</v>
      </c>
      <c r="I191">
        <f t="shared" si="2"/>
        <v>8.7930918050674947E-2</v>
      </c>
      <c r="J191">
        <f t="shared" si="2"/>
        <v>0.1017467662018432</v>
      </c>
      <c r="K191">
        <f t="shared" si="2"/>
        <v>0.10309424207580707</v>
      </c>
      <c r="M191" s="23" t="str">
        <f>E1</f>
        <v>CBS</v>
      </c>
      <c r="N191" s="24">
        <f>E188</f>
        <v>1441.4592562162161</v>
      </c>
      <c r="Z191" s="10">
        <v>1999</v>
      </c>
      <c r="AA191" s="10">
        <v>10</v>
      </c>
      <c r="AB191" s="10">
        <v>21.1</v>
      </c>
      <c r="AC191" s="10">
        <v>13.85</v>
      </c>
      <c r="AD191" s="10">
        <v>17.899999999999999</v>
      </c>
      <c r="AE191" s="10">
        <v>15.36</v>
      </c>
      <c r="AF191" s="10">
        <v>32.450000000000003</v>
      </c>
      <c r="AG191" s="10">
        <v>21.72</v>
      </c>
      <c r="AH191" s="35">
        <v>12.82</v>
      </c>
      <c r="AI191" s="10">
        <v>10.96</v>
      </c>
      <c r="AJ191" s="10">
        <v>17.13</v>
      </c>
    </row>
    <row r="192" spans="1:36" x14ac:dyDescent="0.25">
      <c r="A192" t="s">
        <v>5</v>
      </c>
      <c r="C192" s="5">
        <v>0</v>
      </c>
      <c r="D192" s="6">
        <f>D190/C188</f>
        <v>0.34888349303535082</v>
      </c>
      <c r="E192" s="6">
        <f>E190/C188</f>
        <v>0.21917898621491025</v>
      </c>
      <c r="F192" s="6">
        <f>F190/C188</f>
        <v>0.18592255256251583</v>
      </c>
      <c r="G192" s="6">
        <f>G190/C188</f>
        <v>2.9460864131004079E-2</v>
      </c>
      <c r="H192" s="6">
        <f>H190/C188</f>
        <v>1.7163058506951016E-3</v>
      </c>
      <c r="I192" s="6">
        <f>I190/C188</f>
        <v>0.43887307427208694</v>
      </c>
      <c r="J192" s="6">
        <f>J190/C188</f>
        <v>0.50782952197214593</v>
      </c>
      <c r="K192" s="6">
        <f>K190/C188</f>
        <v>0.51455492519121826</v>
      </c>
      <c r="M192" s="23" t="str">
        <f>F1</f>
        <v>WASCOB</v>
      </c>
      <c r="N192" s="24">
        <f>F188</f>
        <v>1502.8533443243246</v>
      </c>
      <c r="Z192" s="10">
        <v>1999</v>
      </c>
      <c r="AA192" s="10">
        <v>11</v>
      </c>
      <c r="AB192" s="10">
        <v>136.69999999999999</v>
      </c>
      <c r="AC192" s="10">
        <v>93.47</v>
      </c>
      <c r="AD192" s="10">
        <v>110.6</v>
      </c>
      <c r="AE192" s="10">
        <v>93.62</v>
      </c>
      <c r="AF192" s="10">
        <v>135.6</v>
      </c>
      <c r="AG192" s="10">
        <v>137.6</v>
      </c>
      <c r="AH192" s="35">
        <v>80.97</v>
      </c>
      <c r="AI192" s="10">
        <v>58.8</v>
      </c>
      <c r="AJ192" s="10">
        <v>55.83</v>
      </c>
    </row>
    <row r="193" spans="13:36" x14ac:dyDescent="0.25">
      <c r="M193" s="23" t="str">
        <f>G1</f>
        <v>NRW</v>
      </c>
      <c r="N193" s="24">
        <f>G188</f>
        <v>1791.6943783783788</v>
      </c>
      <c r="Z193" s="10">
        <v>1999</v>
      </c>
      <c r="AA193" s="10">
        <v>12</v>
      </c>
      <c r="AB193" s="10">
        <v>205.7</v>
      </c>
      <c r="AC193" s="10">
        <v>111</v>
      </c>
      <c r="AD193" s="10">
        <v>157.9</v>
      </c>
      <c r="AE193" s="10">
        <v>140.80000000000001</v>
      </c>
      <c r="AF193" s="10">
        <v>207.6</v>
      </c>
      <c r="AG193" s="10">
        <v>207.5</v>
      </c>
      <c r="AH193" s="35">
        <v>92.95</v>
      </c>
      <c r="AI193" s="10">
        <v>73.3</v>
      </c>
      <c r="AJ193" s="10">
        <v>80.62</v>
      </c>
    </row>
    <row r="194" spans="13:36" x14ac:dyDescent="0.25">
      <c r="M194" s="23" t="str">
        <f>H1</f>
        <v>FP</v>
      </c>
      <c r="N194" s="24">
        <f>H188</f>
        <v>1842.9130951351349</v>
      </c>
      <c r="Z194" s="10">
        <v>2000</v>
      </c>
      <c r="AA194" s="10">
        <v>1</v>
      </c>
      <c r="AB194" s="10">
        <v>518.6</v>
      </c>
      <c r="AC194" s="10">
        <v>394.4</v>
      </c>
      <c r="AD194" s="10">
        <v>393.7</v>
      </c>
      <c r="AE194" s="10">
        <v>426.4</v>
      </c>
      <c r="AF194" s="10">
        <v>520.79999999999995</v>
      </c>
      <c r="AG194" s="10">
        <v>520.5</v>
      </c>
      <c r="AH194" s="35">
        <v>315.5</v>
      </c>
      <c r="AI194" s="10">
        <v>265.2</v>
      </c>
      <c r="AJ194" s="10">
        <v>249.9</v>
      </c>
    </row>
    <row r="195" spans="13:36" x14ac:dyDescent="0.25">
      <c r="M195" s="23" t="str">
        <f>J1</f>
        <v>GW + CBS + WASCOB</v>
      </c>
      <c r="N195" s="24">
        <f>J188</f>
        <v>908.58683189189207</v>
      </c>
      <c r="Z195" s="10">
        <v>2000</v>
      </c>
      <c r="AA195" s="10">
        <v>2</v>
      </c>
      <c r="AB195" s="10">
        <v>3128</v>
      </c>
      <c r="AC195" s="10">
        <v>2523</v>
      </c>
      <c r="AD195" s="10">
        <v>2417</v>
      </c>
      <c r="AE195" s="10">
        <v>2838</v>
      </c>
      <c r="AF195" s="10">
        <v>2735</v>
      </c>
      <c r="AG195" s="10">
        <v>3117</v>
      </c>
      <c r="AH195" s="35">
        <v>2069</v>
      </c>
      <c r="AI195" s="10">
        <v>1958</v>
      </c>
      <c r="AJ195" s="10">
        <v>1650</v>
      </c>
    </row>
    <row r="196" spans="13:36" x14ac:dyDescent="0.25">
      <c r="M196" s="23" t="str">
        <f>K1</f>
        <v>All ACPs</v>
      </c>
      <c r="N196" s="24">
        <f>K188</f>
        <v>896.17118918918891</v>
      </c>
      <c r="Z196" s="10">
        <v>2000</v>
      </c>
      <c r="AA196" s="10">
        <v>3</v>
      </c>
      <c r="AB196" s="10">
        <v>277</v>
      </c>
      <c r="AC196" s="10">
        <v>142.6</v>
      </c>
      <c r="AD196" s="10">
        <v>201.7</v>
      </c>
      <c r="AE196" s="10">
        <v>196.3</v>
      </c>
      <c r="AF196" s="10">
        <v>441.2</v>
      </c>
      <c r="AG196" s="10">
        <v>280.3</v>
      </c>
      <c r="AH196" s="35">
        <v>118.7</v>
      </c>
      <c r="AI196" s="10">
        <v>96.24</v>
      </c>
      <c r="AJ196" s="10">
        <v>224.2</v>
      </c>
    </row>
    <row r="197" spans="13:36" x14ac:dyDescent="0.25">
      <c r="Z197" s="10">
        <v>2000</v>
      </c>
      <c r="AA197" s="10">
        <v>4</v>
      </c>
      <c r="AB197" s="10">
        <v>2672</v>
      </c>
      <c r="AC197" s="10">
        <v>1819</v>
      </c>
      <c r="AD197" s="10">
        <v>2099</v>
      </c>
      <c r="AE197" s="10">
        <v>2241</v>
      </c>
      <c r="AF197" s="10">
        <v>2310</v>
      </c>
      <c r="AG197" s="10">
        <v>2639</v>
      </c>
      <c r="AH197" s="35">
        <v>1622</v>
      </c>
      <c r="AI197" s="10">
        <v>1469</v>
      </c>
      <c r="AJ197" s="10">
        <v>1251</v>
      </c>
    </row>
    <row r="198" spans="13:36" x14ac:dyDescent="0.25">
      <c r="Z198" s="10">
        <v>2000</v>
      </c>
      <c r="AA198" s="10">
        <v>5</v>
      </c>
      <c r="AB198" s="10">
        <v>2956</v>
      </c>
      <c r="AC198" s="10">
        <v>1931</v>
      </c>
      <c r="AD198" s="10">
        <v>2276</v>
      </c>
      <c r="AE198" s="10">
        <v>2425</v>
      </c>
      <c r="AF198" s="10">
        <v>2519</v>
      </c>
      <c r="AG198" s="10">
        <v>2961</v>
      </c>
      <c r="AH198" s="35">
        <v>1651</v>
      </c>
      <c r="AI198" s="10">
        <v>1434</v>
      </c>
      <c r="AJ198" s="10">
        <v>1233</v>
      </c>
    </row>
    <row r="199" spans="13:36" x14ac:dyDescent="0.25">
      <c r="Z199" s="10">
        <v>2000</v>
      </c>
      <c r="AA199" s="10">
        <v>6</v>
      </c>
      <c r="AB199" s="10">
        <v>3648</v>
      </c>
      <c r="AC199" s="10">
        <v>2532</v>
      </c>
      <c r="AD199" s="10">
        <v>2838</v>
      </c>
      <c r="AE199" s="10">
        <v>2995</v>
      </c>
      <c r="AF199" s="10">
        <v>3799</v>
      </c>
      <c r="AG199" s="10">
        <v>3642</v>
      </c>
      <c r="AH199" s="35">
        <v>2202</v>
      </c>
      <c r="AI199" s="10">
        <v>1934</v>
      </c>
      <c r="AJ199" s="10">
        <v>1983</v>
      </c>
    </row>
    <row r="200" spans="13:36" x14ac:dyDescent="0.25">
      <c r="Z200" s="10">
        <v>2000</v>
      </c>
      <c r="AA200" s="10">
        <v>7</v>
      </c>
      <c r="AB200" s="10">
        <v>1134</v>
      </c>
      <c r="AC200" s="10">
        <v>867</v>
      </c>
      <c r="AD200" s="10">
        <v>905</v>
      </c>
      <c r="AE200" s="10">
        <v>867.6</v>
      </c>
      <c r="AF200" s="10">
        <v>1232</v>
      </c>
      <c r="AG200" s="10">
        <v>1133</v>
      </c>
      <c r="AH200" s="35">
        <v>743.4</v>
      </c>
      <c r="AI200" s="10">
        <v>618.79999999999995</v>
      </c>
      <c r="AJ200" s="10">
        <v>660.1</v>
      </c>
    </row>
    <row r="201" spans="13:36" x14ac:dyDescent="0.25">
      <c r="Z201" s="10">
        <v>2000</v>
      </c>
      <c r="AA201" s="10">
        <v>8</v>
      </c>
      <c r="AB201" s="10">
        <v>1364</v>
      </c>
      <c r="AC201" s="10">
        <v>956.4</v>
      </c>
      <c r="AD201" s="10">
        <v>1093</v>
      </c>
      <c r="AE201" s="10">
        <v>1076</v>
      </c>
      <c r="AF201" s="10">
        <v>1483</v>
      </c>
      <c r="AG201" s="10">
        <v>1367</v>
      </c>
      <c r="AH201" s="35">
        <v>828.8</v>
      </c>
      <c r="AI201" s="10">
        <v>708.1</v>
      </c>
      <c r="AJ201" s="10">
        <v>800.1</v>
      </c>
    </row>
    <row r="202" spans="13:36" x14ac:dyDescent="0.25">
      <c r="Z202" s="10">
        <v>2000</v>
      </c>
      <c r="AA202" s="10">
        <v>9</v>
      </c>
      <c r="AB202" s="10">
        <v>888</v>
      </c>
      <c r="AC202" s="10">
        <v>714.9</v>
      </c>
      <c r="AD202" s="10">
        <v>714</v>
      </c>
      <c r="AE202" s="10">
        <v>750.5</v>
      </c>
      <c r="AF202" s="10">
        <v>942.9</v>
      </c>
      <c r="AG202" s="10">
        <v>891.6</v>
      </c>
      <c r="AH202" s="35">
        <v>604.20000000000005</v>
      </c>
      <c r="AI202" s="10">
        <v>541.1</v>
      </c>
      <c r="AJ202" s="10">
        <v>545.1</v>
      </c>
    </row>
    <row r="203" spans="13:36" x14ac:dyDescent="0.25">
      <c r="Z203" s="10">
        <v>2000</v>
      </c>
      <c r="AA203" s="10">
        <v>10</v>
      </c>
      <c r="AB203" s="10">
        <v>199.2</v>
      </c>
      <c r="AC203" s="10">
        <v>124.9</v>
      </c>
      <c r="AD203" s="10">
        <v>148.1</v>
      </c>
      <c r="AE203" s="10">
        <v>175.7</v>
      </c>
      <c r="AF203" s="10">
        <v>324.2</v>
      </c>
      <c r="AG203" s="10">
        <v>206.2</v>
      </c>
      <c r="AH203" s="35">
        <v>100.8</v>
      </c>
      <c r="AI203" s="10">
        <v>95.24</v>
      </c>
      <c r="AJ203" s="10">
        <v>181.1</v>
      </c>
    </row>
    <row r="204" spans="13:36" x14ac:dyDescent="0.25">
      <c r="Z204" s="10">
        <v>2000</v>
      </c>
      <c r="AA204" s="10">
        <v>11</v>
      </c>
      <c r="AB204" s="10">
        <v>141.69999999999999</v>
      </c>
      <c r="AC204" s="10">
        <v>82.42</v>
      </c>
      <c r="AD204" s="10">
        <v>104.4</v>
      </c>
      <c r="AE204" s="10">
        <v>112.8</v>
      </c>
      <c r="AF204" s="10">
        <v>154.4</v>
      </c>
      <c r="AG204" s="10">
        <v>142.9</v>
      </c>
      <c r="AH204" s="35">
        <v>67.75</v>
      </c>
      <c r="AI204" s="10">
        <v>60.89</v>
      </c>
      <c r="AJ204" s="10">
        <v>77.08</v>
      </c>
    </row>
    <row r="205" spans="13:36" x14ac:dyDescent="0.25">
      <c r="Z205" s="10">
        <v>2000</v>
      </c>
      <c r="AA205" s="10">
        <v>12</v>
      </c>
      <c r="AB205" s="10">
        <v>2483</v>
      </c>
      <c r="AC205" s="10">
        <v>2159</v>
      </c>
      <c r="AD205" s="10">
        <v>1936</v>
      </c>
      <c r="AE205" s="10">
        <v>2273</v>
      </c>
      <c r="AF205" s="10">
        <v>2228</v>
      </c>
      <c r="AG205" s="10">
        <v>2472</v>
      </c>
      <c r="AH205" s="35">
        <v>1776</v>
      </c>
      <c r="AI205" s="10">
        <v>1685</v>
      </c>
      <c r="AJ205" s="10">
        <v>1422</v>
      </c>
    </row>
    <row r="206" spans="13:36" x14ac:dyDescent="0.25">
      <c r="Z206" s="10">
        <v>2001</v>
      </c>
      <c r="AA206" s="10">
        <v>1</v>
      </c>
      <c r="AB206" s="10">
        <v>799.6</v>
      </c>
      <c r="AC206" s="10">
        <v>502.4</v>
      </c>
      <c r="AD206" s="10">
        <v>608.70000000000005</v>
      </c>
      <c r="AE206" s="10">
        <v>725.5</v>
      </c>
      <c r="AF206" s="10">
        <v>771.3</v>
      </c>
      <c r="AG206" s="10">
        <v>800.9</v>
      </c>
      <c r="AH206" s="35">
        <v>419.9</v>
      </c>
      <c r="AI206" s="10">
        <v>405.5</v>
      </c>
      <c r="AJ206" s="10">
        <v>444.3</v>
      </c>
    </row>
    <row r="207" spans="13:36" x14ac:dyDescent="0.25">
      <c r="Z207" s="10">
        <v>2001</v>
      </c>
      <c r="AA207" s="10">
        <v>2</v>
      </c>
      <c r="AB207" s="10">
        <v>794.7</v>
      </c>
      <c r="AC207" s="10">
        <v>601.9</v>
      </c>
      <c r="AD207" s="10">
        <v>605.1</v>
      </c>
      <c r="AE207" s="10">
        <v>736.8</v>
      </c>
      <c r="AF207" s="10">
        <v>977.3</v>
      </c>
      <c r="AG207" s="10">
        <v>801.2</v>
      </c>
      <c r="AH207" s="35">
        <v>481.7</v>
      </c>
      <c r="AI207" s="10">
        <v>460.3</v>
      </c>
      <c r="AJ207" s="10">
        <v>557.6</v>
      </c>
    </row>
    <row r="208" spans="13:36" x14ac:dyDescent="0.25">
      <c r="Z208" s="10">
        <v>2001</v>
      </c>
      <c r="AA208" s="10">
        <v>3</v>
      </c>
      <c r="AB208" s="10">
        <v>235.4</v>
      </c>
      <c r="AC208" s="10">
        <v>130.69999999999999</v>
      </c>
      <c r="AD208" s="10">
        <v>177.7</v>
      </c>
      <c r="AE208" s="10">
        <v>181.8</v>
      </c>
      <c r="AF208" s="10">
        <v>310.2</v>
      </c>
      <c r="AG208" s="10">
        <v>237</v>
      </c>
      <c r="AH208" s="35">
        <v>111.6</v>
      </c>
      <c r="AI208" s="10">
        <v>94.36</v>
      </c>
      <c r="AJ208" s="10">
        <v>157.19999999999999</v>
      </c>
    </row>
    <row r="209" spans="26:36" x14ac:dyDescent="0.25">
      <c r="Z209" s="10">
        <v>2001</v>
      </c>
      <c r="AA209" s="10">
        <v>4</v>
      </c>
      <c r="AB209" s="10">
        <v>1642</v>
      </c>
      <c r="AC209" s="10">
        <v>1170</v>
      </c>
      <c r="AD209" s="10">
        <v>1287</v>
      </c>
      <c r="AE209" s="10">
        <v>1323</v>
      </c>
      <c r="AF209" s="10">
        <v>1525</v>
      </c>
      <c r="AG209" s="10">
        <v>1627</v>
      </c>
      <c r="AH209" s="35">
        <v>973.4</v>
      </c>
      <c r="AI209" s="10">
        <v>840.2</v>
      </c>
      <c r="AJ209" s="10">
        <v>795.3</v>
      </c>
    </row>
    <row r="210" spans="26:36" x14ac:dyDescent="0.25">
      <c r="Z210" s="10">
        <v>2001</v>
      </c>
      <c r="AA210" s="10">
        <v>5</v>
      </c>
      <c r="AB210" s="10">
        <v>1490</v>
      </c>
      <c r="AC210" s="10">
        <v>1007</v>
      </c>
      <c r="AD210" s="10">
        <v>1161</v>
      </c>
      <c r="AE210" s="10">
        <v>1147</v>
      </c>
      <c r="AF210" s="10">
        <v>1272</v>
      </c>
      <c r="AG210" s="10">
        <v>1493</v>
      </c>
      <c r="AH210" s="35">
        <v>847.2</v>
      </c>
      <c r="AI210" s="10">
        <v>685.3</v>
      </c>
      <c r="AJ210" s="10">
        <v>607</v>
      </c>
    </row>
    <row r="211" spans="26:36" x14ac:dyDescent="0.25">
      <c r="Z211" s="10">
        <v>2001</v>
      </c>
      <c r="AA211" s="10">
        <v>6</v>
      </c>
      <c r="AB211" s="10">
        <v>384.5</v>
      </c>
      <c r="AC211" s="10">
        <v>204.6</v>
      </c>
      <c r="AD211" s="10">
        <v>303.8</v>
      </c>
      <c r="AE211" s="10">
        <v>275.3</v>
      </c>
      <c r="AF211" s="10">
        <v>493.1</v>
      </c>
      <c r="AG211" s="10">
        <v>388.4</v>
      </c>
      <c r="AH211" s="35">
        <v>176.5</v>
      </c>
      <c r="AI211" s="10">
        <v>142.5</v>
      </c>
      <c r="AJ211" s="10">
        <v>211.3</v>
      </c>
    </row>
    <row r="212" spans="26:36" x14ac:dyDescent="0.25">
      <c r="Z212" s="10">
        <v>2001</v>
      </c>
      <c r="AA212" s="10">
        <v>7</v>
      </c>
      <c r="AB212" s="10">
        <v>124.9</v>
      </c>
      <c r="AC212" s="10">
        <v>78.87</v>
      </c>
      <c r="AD212" s="10">
        <v>99.88</v>
      </c>
      <c r="AE212" s="10">
        <v>84.56</v>
      </c>
      <c r="AF212" s="10">
        <v>136.69999999999999</v>
      </c>
      <c r="AG212" s="10">
        <v>124.1</v>
      </c>
      <c r="AH212" s="35">
        <v>70.16</v>
      </c>
      <c r="AI212" s="10">
        <v>52.85</v>
      </c>
      <c r="AJ212" s="10">
        <v>61.38</v>
      </c>
    </row>
    <row r="213" spans="26:36" x14ac:dyDescent="0.25">
      <c r="Z213" s="10">
        <v>2001</v>
      </c>
      <c r="AA213" s="10">
        <v>8</v>
      </c>
      <c r="AB213" s="10">
        <v>7.24</v>
      </c>
      <c r="AC213" s="10">
        <v>6.2060000000000004</v>
      </c>
      <c r="AD213" s="10">
        <v>6.92</v>
      </c>
      <c r="AE213" s="10">
        <v>6.8019999999999996</v>
      </c>
      <c r="AF213" s="10">
        <v>23.79</v>
      </c>
      <c r="AG213" s="10">
        <v>7.2320000000000002</v>
      </c>
      <c r="AH213" s="35">
        <v>6.1369999999999996</v>
      </c>
      <c r="AI213" s="10">
        <v>6.173</v>
      </c>
      <c r="AJ213" s="10">
        <v>13.51</v>
      </c>
    </row>
    <row r="214" spans="26:36" x14ac:dyDescent="0.25">
      <c r="Z214" s="10">
        <v>2001</v>
      </c>
      <c r="AA214" s="10">
        <v>9</v>
      </c>
      <c r="AB214" s="10">
        <v>148.1</v>
      </c>
      <c r="AC214" s="10">
        <v>86.57</v>
      </c>
      <c r="AD214" s="10">
        <v>115.5</v>
      </c>
      <c r="AE214" s="10">
        <v>96.12</v>
      </c>
      <c r="AF214" s="10">
        <v>139</v>
      </c>
      <c r="AG214" s="10">
        <v>146.6</v>
      </c>
      <c r="AH214" s="35">
        <v>76.31</v>
      </c>
      <c r="AI214" s="10">
        <v>59.39</v>
      </c>
      <c r="AJ214" s="10">
        <v>60.23</v>
      </c>
    </row>
    <row r="215" spans="26:36" x14ac:dyDescent="0.25">
      <c r="Z215" s="10">
        <v>2001</v>
      </c>
      <c r="AA215" s="10">
        <v>10</v>
      </c>
      <c r="AB215" s="10">
        <v>708</v>
      </c>
      <c r="AC215" s="10">
        <v>482.2</v>
      </c>
      <c r="AD215" s="10">
        <v>545.70000000000005</v>
      </c>
      <c r="AE215" s="10">
        <v>501.6</v>
      </c>
      <c r="AF215" s="10">
        <v>692.8</v>
      </c>
      <c r="AG215" s="10">
        <v>708.3</v>
      </c>
      <c r="AH215" s="35">
        <v>406</v>
      </c>
      <c r="AI215" s="10">
        <v>307.10000000000002</v>
      </c>
      <c r="AJ215" s="10">
        <v>305.3</v>
      </c>
    </row>
    <row r="216" spans="26:36" x14ac:dyDescent="0.25">
      <c r="Z216" s="10">
        <v>2001</v>
      </c>
      <c r="AA216" s="10">
        <v>11</v>
      </c>
      <c r="AB216" s="10">
        <v>474.1</v>
      </c>
      <c r="AC216" s="10">
        <v>369.4</v>
      </c>
      <c r="AD216" s="10">
        <v>366.5</v>
      </c>
      <c r="AE216" s="10">
        <v>376.9</v>
      </c>
      <c r="AF216" s="10">
        <v>393.8</v>
      </c>
      <c r="AG216" s="10">
        <v>474.2</v>
      </c>
      <c r="AH216" s="35">
        <v>299</v>
      </c>
      <c r="AI216" s="10">
        <v>243.3</v>
      </c>
      <c r="AJ216" s="10">
        <v>191.2</v>
      </c>
    </row>
    <row r="217" spans="26:36" x14ac:dyDescent="0.25">
      <c r="Z217" s="10">
        <v>2001</v>
      </c>
      <c r="AA217" s="10">
        <v>12</v>
      </c>
      <c r="AB217" s="10">
        <v>973.4</v>
      </c>
      <c r="AC217" s="10">
        <v>732.8</v>
      </c>
      <c r="AD217" s="10">
        <v>766.3</v>
      </c>
      <c r="AE217" s="10">
        <v>803.7</v>
      </c>
      <c r="AF217" s="10">
        <v>991</v>
      </c>
      <c r="AG217" s="10">
        <v>975.8</v>
      </c>
      <c r="AH217" s="35">
        <v>610.1</v>
      </c>
      <c r="AI217" s="10">
        <v>515</v>
      </c>
      <c r="AJ217" s="10">
        <v>511.2</v>
      </c>
    </row>
    <row r="218" spans="26:36" x14ac:dyDescent="0.25">
      <c r="Z218" s="10">
        <v>2002</v>
      </c>
      <c r="AA218" s="10">
        <v>1</v>
      </c>
      <c r="AB218" s="10">
        <v>1078</v>
      </c>
      <c r="AC218" s="10">
        <v>669.2</v>
      </c>
      <c r="AD218" s="10">
        <v>801.6</v>
      </c>
      <c r="AE218" s="10">
        <v>895.2</v>
      </c>
      <c r="AF218" s="10">
        <v>859.6</v>
      </c>
      <c r="AG218" s="10">
        <v>1068</v>
      </c>
      <c r="AH218" s="35">
        <v>570.5</v>
      </c>
      <c r="AI218" s="10">
        <v>507.5</v>
      </c>
      <c r="AJ218" s="10">
        <v>418.2</v>
      </c>
    </row>
    <row r="219" spans="26:36" x14ac:dyDescent="0.25">
      <c r="Z219" s="10">
        <v>2002</v>
      </c>
      <c r="AA219" s="10">
        <v>2</v>
      </c>
      <c r="AB219" s="10">
        <v>2358</v>
      </c>
      <c r="AC219" s="10">
        <v>1781</v>
      </c>
      <c r="AD219" s="10">
        <v>1865</v>
      </c>
      <c r="AE219" s="10">
        <v>1988</v>
      </c>
      <c r="AF219" s="10">
        <v>2160</v>
      </c>
      <c r="AG219" s="10">
        <v>2351</v>
      </c>
      <c r="AH219" s="35">
        <v>1547</v>
      </c>
      <c r="AI219" s="10">
        <v>1402</v>
      </c>
      <c r="AJ219" s="10">
        <v>1236</v>
      </c>
    </row>
    <row r="220" spans="26:36" x14ac:dyDescent="0.25">
      <c r="Z220" s="10">
        <v>2002</v>
      </c>
      <c r="AA220" s="10">
        <v>3</v>
      </c>
      <c r="AB220" s="10">
        <v>1715</v>
      </c>
      <c r="AC220" s="10">
        <v>1161</v>
      </c>
      <c r="AD220" s="10">
        <v>1288</v>
      </c>
      <c r="AE220" s="10">
        <v>1434</v>
      </c>
      <c r="AF220" s="10">
        <v>1522</v>
      </c>
      <c r="AG220" s="10">
        <v>1709</v>
      </c>
      <c r="AH220" s="35">
        <v>984.4</v>
      </c>
      <c r="AI220" s="10">
        <v>888</v>
      </c>
      <c r="AJ220" s="10">
        <v>785.2</v>
      </c>
    </row>
    <row r="221" spans="26:36" x14ac:dyDescent="0.25">
      <c r="Z221" s="10">
        <v>2002</v>
      </c>
      <c r="AA221" s="10">
        <v>4</v>
      </c>
      <c r="AB221" s="10">
        <v>2530</v>
      </c>
      <c r="AC221" s="10">
        <v>1476</v>
      </c>
      <c r="AD221" s="10">
        <v>1947</v>
      </c>
      <c r="AE221" s="10">
        <v>1980</v>
      </c>
      <c r="AF221" s="10">
        <v>2483</v>
      </c>
      <c r="AG221" s="10">
        <v>2513</v>
      </c>
      <c r="AH221" s="35">
        <v>1281</v>
      </c>
      <c r="AI221" s="10">
        <v>1069</v>
      </c>
      <c r="AJ221" s="10">
        <v>1124</v>
      </c>
    </row>
    <row r="222" spans="26:36" x14ac:dyDescent="0.25">
      <c r="Z222" s="10">
        <v>2002</v>
      </c>
      <c r="AA222" s="10">
        <v>5</v>
      </c>
      <c r="AB222" s="10">
        <v>4414</v>
      </c>
      <c r="AC222" s="10">
        <v>2498</v>
      </c>
      <c r="AD222" s="10">
        <v>3420</v>
      </c>
      <c r="AE222" s="10">
        <v>3486</v>
      </c>
      <c r="AF222" s="10">
        <v>3729</v>
      </c>
      <c r="AG222" s="10">
        <v>4400</v>
      </c>
      <c r="AH222" s="35">
        <v>2202</v>
      </c>
      <c r="AI222" s="10">
        <v>1870</v>
      </c>
      <c r="AJ222" s="10">
        <v>1612</v>
      </c>
    </row>
    <row r="223" spans="26:36" x14ac:dyDescent="0.25">
      <c r="Z223" s="10">
        <v>2002</v>
      </c>
      <c r="AA223" s="10">
        <v>6</v>
      </c>
      <c r="AB223" s="10">
        <v>1778</v>
      </c>
      <c r="AC223" s="10">
        <v>880</v>
      </c>
      <c r="AD223" s="10">
        <v>1377</v>
      </c>
      <c r="AE223" s="10">
        <v>1393</v>
      </c>
      <c r="AF223" s="10">
        <v>1975</v>
      </c>
      <c r="AG223" s="10">
        <v>1778</v>
      </c>
      <c r="AH223" s="35">
        <v>787.3</v>
      </c>
      <c r="AI223" s="10">
        <v>680.5</v>
      </c>
      <c r="AJ223" s="10">
        <v>790.7</v>
      </c>
    </row>
    <row r="224" spans="26:36" x14ac:dyDescent="0.25">
      <c r="Z224" s="10">
        <v>2002</v>
      </c>
      <c r="AA224" s="10">
        <v>7</v>
      </c>
      <c r="AB224" s="10">
        <v>5.6420000000000003</v>
      </c>
      <c r="AC224" s="10">
        <v>5.4610000000000003</v>
      </c>
      <c r="AD224" s="10">
        <v>5.5640000000000001</v>
      </c>
      <c r="AE224" s="10">
        <v>5.7350000000000003</v>
      </c>
      <c r="AF224" s="10">
        <v>132.19999999999999</v>
      </c>
      <c r="AG224" s="10">
        <v>10.01</v>
      </c>
      <c r="AH224" s="35">
        <v>5.4429999999999996</v>
      </c>
      <c r="AI224" s="10">
        <v>5.5810000000000004</v>
      </c>
      <c r="AJ224" s="10">
        <v>52.99</v>
      </c>
    </row>
    <row r="225" spans="26:36" x14ac:dyDescent="0.25">
      <c r="Z225" s="10">
        <v>2002</v>
      </c>
      <c r="AA225" s="10">
        <v>8</v>
      </c>
      <c r="AB225" s="10">
        <v>17.11</v>
      </c>
      <c r="AC225" s="10">
        <v>13.2</v>
      </c>
      <c r="AD225" s="10">
        <v>15.69</v>
      </c>
      <c r="AE225" s="10">
        <v>14.75</v>
      </c>
      <c r="AF225" s="10">
        <v>39.229999999999997</v>
      </c>
      <c r="AG225" s="10">
        <v>18.04</v>
      </c>
      <c r="AH225" s="35">
        <v>12.88</v>
      </c>
      <c r="AI225" s="10">
        <v>12.39</v>
      </c>
      <c r="AJ225" s="10">
        <v>20.11</v>
      </c>
    </row>
    <row r="226" spans="26:36" x14ac:dyDescent="0.25">
      <c r="Z226" s="10">
        <v>2002</v>
      </c>
      <c r="AA226" s="10">
        <v>9</v>
      </c>
      <c r="AB226" s="10">
        <v>292.39999999999998</v>
      </c>
      <c r="AC226" s="10">
        <v>174.2</v>
      </c>
      <c r="AD226" s="10">
        <v>219.1</v>
      </c>
      <c r="AE226" s="10">
        <v>179.6</v>
      </c>
      <c r="AF226" s="10">
        <v>306.5</v>
      </c>
      <c r="AG226" s="10">
        <v>292.10000000000002</v>
      </c>
      <c r="AH226" s="35">
        <v>143.9</v>
      </c>
      <c r="AI226" s="10">
        <v>103.2</v>
      </c>
      <c r="AJ226" s="10">
        <v>110.7</v>
      </c>
    </row>
    <row r="227" spans="26:36" x14ac:dyDescent="0.25">
      <c r="Z227" s="10">
        <v>2002</v>
      </c>
      <c r="AA227" s="10">
        <v>10</v>
      </c>
      <c r="AB227" s="10">
        <v>82.45</v>
      </c>
      <c r="AC227" s="10">
        <v>46</v>
      </c>
      <c r="AD227" s="10">
        <v>61.57</v>
      </c>
      <c r="AE227" s="10">
        <v>51.73</v>
      </c>
      <c r="AF227" s="10">
        <v>165.7</v>
      </c>
      <c r="AG227" s="10">
        <v>85.12</v>
      </c>
      <c r="AH227" s="35">
        <v>39.1</v>
      </c>
      <c r="AI227" s="10">
        <v>29.13</v>
      </c>
      <c r="AJ227" s="10">
        <v>57.41</v>
      </c>
    </row>
    <row r="228" spans="26:36" x14ac:dyDescent="0.25">
      <c r="Z228" s="10">
        <v>2002</v>
      </c>
      <c r="AA228" s="10">
        <v>11</v>
      </c>
      <c r="AB228" s="10">
        <v>520.1</v>
      </c>
      <c r="AC228" s="10">
        <v>389.7</v>
      </c>
      <c r="AD228" s="10">
        <v>381.9</v>
      </c>
      <c r="AE228" s="10">
        <v>381.6</v>
      </c>
      <c r="AF228" s="10">
        <v>593.9</v>
      </c>
      <c r="AG228" s="10">
        <v>522.6</v>
      </c>
      <c r="AH228" s="35">
        <v>308.8</v>
      </c>
      <c r="AI228" s="10">
        <v>230</v>
      </c>
      <c r="AJ228" s="10">
        <v>243.6</v>
      </c>
    </row>
    <row r="229" spans="26:36" x14ac:dyDescent="0.25">
      <c r="Z229" s="10">
        <v>2002</v>
      </c>
      <c r="AA229" s="10">
        <v>12</v>
      </c>
      <c r="AB229" s="10">
        <v>2031</v>
      </c>
      <c r="AC229" s="10">
        <v>1734</v>
      </c>
      <c r="AD229" s="10">
        <v>1546</v>
      </c>
      <c r="AE229" s="10">
        <v>1833</v>
      </c>
      <c r="AF229" s="10">
        <v>1887</v>
      </c>
      <c r="AG229" s="10">
        <v>2027</v>
      </c>
      <c r="AH229" s="35">
        <v>1374</v>
      </c>
      <c r="AI229" s="10">
        <v>1269</v>
      </c>
      <c r="AJ229" s="10">
        <v>1068</v>
      </c>
    </row>
    <row r="230" spans="26:36" x14ac:dyDescent="0.25">
      <c r="Z230" s="10">
        <v>2003</v>
      </c>
      <c r="AA230" s="10">
        <v>1</v>
      </c>
      <c r="AB230" s="10">
        <v>1001</v>
      </c>
      <c r="AC230" s="10">
        <v>580.79999999999995</v>
      </c>
      <c r="AD230" s="10">
        <v>767.2</v>
      </c>
      <c r="AE230" s="10">
        <v>907.6</v>
      </c>
      <c r="AF230" s="10">
        <v>1185</v>
      </c>
      <c r="AG230" s="10">
        <v>1008</v>
      </c>
      <c r="AH230" s="35">
        <v>491.1</v>
      </c>
      <c r="AI230" s="10">
        <v>466.4</v>
      </c>
      <c r="AJ230" s="10">
        <v>616.9</v>
      </c>
    </row>
    <row r="231" spans="26:36" x14ac:dyDescent="0.25">
      <c r="Z231" s="10">
        <v>2003</v>
      </c>
      <c r="AA231" s="10">
        <v>2</v>
      </c>
      <c r="AB231" s="10">
        <v>514.1</v>
      </c>
      <c r="AC231" s="10">
        <v>310.8</v>
      </c>
      <c r="AD231" s="10">
        <v>396.4</v>
      </c>
      <c r="AE231" s="10">
        <v>468.4</v>
      </c>
      <c r="AF231" s="10">
        <v>626</v>
      </c>
      <c r="AG231" s="10">
        <v>518.20000000000005</v>
      </c>
      <c r="AH231" s="35">
        <v>257.60000000000002</v>
      </c>
      <c r="AI231" s="10">
        <v>243.4</v>
      </c>
      <c r="AJ231" s="10">
        <v>325</v>
      </c>
    </row>
    <row r="232" spans="26:36" x14ac:dyDescent="0.25">
      <c r="Z232" s="10">
        <v>2003</v>
      </c>
      <c r="AA232" s="10">
        <v>3</v>
      </c>
      <c r="AB232" s="10">
        <v>2682</v>
      </c>
      <c r="AC232" s="10">
        <v>2073</v>
      </c>
      <c r="AD232" s="10">
        <v>2087</v>
      </c>
      <c r="AE232" s="10">
        <v>2431</v>
      </c>
      <c r="AF232" s="10">
        <v>2579</v>
      </c>
      <c r="AG232" s="10">
        <v>2676</v>
      </c>
      <c r="AH232" s="35">
        <v>1733</v>
      </c>
      <c r="AI232" s="10">
        <v>1652</v>
      </c>
      <c r="AJ232" s="10">
        <v>1539</v>
      </c>
    </row>
    <row r="233" spans="26:36" x14ac:dyDescent="0.25">
      <c r="Z233" s="10">
        <v>2003</v>
      </c>
      <c r="AA233" s="10">
        <v>4</v>
      </c>
      <c r="AB233" s="10">
        <v>1303</v>
      </c>
      <c r="AC233" s="10">
        <v>1019</v>
      </c>
      <c r="AD233" s="10">
        <v>1010</v>
      </c>
      <c r="AE233" s="10">
        <v>1107</v>
      </c>
      <c r="AF233" s="10">
        <v>1314</v>
      </c>
      <c r="AG233" s="10">
        <v>1292</v>
      </c>
      <c r="AH233" s="35">
        <v>851.8</v>
      </c>
      <c r="AI233" s="10">
        <v>777.4</v>
      </c>
      <c r="AJ233" s="10">
        <v>747.6</v>
      </c>
    </row>
    <row r="234" spans="26:36" x14ac:dyDescent="0.25">
      <c r="Z234" s="10">
        <v>2003</v>
      </c>
      <c r="AA234" s="10">
        <v>5</v>
      </c>
      <c r="AB234" s="10">
        <v>2313</v>
      </c>
      <c r="AC234" s="10">
        <v>1380</v>
      </c>
      <c r="AD234" s="10">
        <v>1761</v>
      </c>
      <c r="AE234" s="10">
        <v>1803</v>
      </c>
      <c r="AF234" s="10">
        <v>2058</v>
      </c>
      <c r="AG234" s="10">
        <v>2316</v>
      </c>
      <c r="AH234" s="35">
        <v>1166</v>
      </c>
      <c r="AI234" s="10">
        <v>973.7</v>
      </c>
      <c r="AJ234" s="10">
        <v>948</v>
      </c>
    </row>
    <row r="235" spans="26:36" x14ac:dyDescent="0.25">
      <c r="Z235" s="10">
        <v>2003</v>
      </c>
      <c r="AA235" s="10">
        <v>6</v>
      </c>
      <c r="AB235" s="10">
        <v>2041</v>
      </c>
      <c r="AC235" s="10">
        <v>1363</v>
      </c>
      <c r="AD235" s="10">
        <v>1585</v>
      </c>
      <c r="AE235" s="10">
        <v>1624</v>
      </c>
      <c r="AF235" s="10">
        <v>1973</v>
      </c>
      <c r="AG235" s="10">
        <v>2035</v>
      </c>
      <c r="AH235" s="35">
        <v>1184</v>
      </c>
      <c r="AI235" s="10">
        <v>1018</v>
      </c>
      <c r="AJ235" s="10">
        <v>963</v>
      </c>
    </row>
    <row r="236" spans="26:36" x14ac:dyDescent="0.25">
      <c r="Z236" s="10">
        <v>2003</v>
      </c>
      <c r="AA236" s="10">
        <v>7</v>
      </c>
      <c r="AB236" s="10">
        <v>3913</v>
      </c>
      <c r="AC236" s="10">
        <v>2925</v>
      </c>
      <c r="AD236" s="10">
        <v>3058</v>
      </c>
      <c r="AE236" s="10">
        <v>3144</v>
      </c>
      <c r="AF236" s="10">
        <v>3566</v>
      </c>
      <c r="AG236" s="10">
        <v>3900</v>
      </c>
      <c r="AH236" s="35">
        <v>2483</v>
      </c>
      <c r="AI236" s="10">
        <v>2121</v>
      </c>
      <c r="AJ236" s="10">
        <v>1880</v>
      </c>
    </row>
    <row r="237" spans="26:36" x14ac:dyDescent="0.25">
      <c r="Z237" s="10">
        <v>2003</v>
      </c>
      <c r="AA237" s="10">
        <v>8</v>
      </c>
      <c r="AB237" s="10">
        <v>372.4</v>
      </c>
      <c r="AC237" s="10">
        <v>205.5</v>
      </c>
      <c r="AD237" s="10">
        <v>279.39999999999998</v>
      </c>
      <c r="AE237" s="10">
        <v>274.10000000000002</v>
      </c>
      <c r="AF237" s="10">
        <v>631.4</v>
      </c>
      <c r="AG237" s="10">
        <v>375.7</v>
      </c>
      <c r="AH237" s="35">
        <v>176.9</v>
      </c>
      <c r="AI237" s="10">
        <v>140.9</v>
      </c>
      <c r="AJ237" s="10">
        <v>302.10000000000002</v>
      </c>
    </row>
    <row r="238" spans="26:36" x14ac:dyDescent="0.25">
      <c r="Z238" s="10">
        <v>2003</v>
      </c>
      <c r="AA238" s="10">
        <v>9</v>
      </c>
      <c r="AB238" s="10">
        <v>534.9</v>
      </c>
      <c r="AC238" s="10">
        <v>340.9</v>
      </c>
      <c r="AD238" s="10">
        <v>421.9</v>
      </c>
      <c r="AE238" s="10">
        <v>392.4</v>
      </c>
      <c r="AF238" s="10">
        <v>554</v>
      </c>
      <c r="AG238" s="10">
        <v>537.4</v>
      </c>
      <c r="AH238" s="35">
        <v>290.39999999999998</v>
      </c>
      <c r="AI238" s="10">
        <v>230.2</v>
      </c>
      <c r="AJ238" s="10">
        <v>256.89999999999998</v>
      </c>
    </row>
    <row r="239" spans="26:36" x14ac:dyDescent="0.25">
      <c r="Z239" s="10">
        <v>2003</v>
      </c>
      <c r="AA239" s="10">
        <v>10</v>
      </c>
      <c r="AB239" s="10">
        <v>560.20000000000005</v>
      </c>
      <c r="AC239" s="10">
        <v>430.5</v>
      </c>
      <c r="AD239" s="10">
        <v>444.9</v>
      </c>
      <c r="AE239" s="10">
        <v>452.7</v>
      </c>
      <c r="AF239" s="10">
        <v>598.29999999999995</v>
      </c>
      <c r="AG239" s="10">
        <v>563</v>
      </c>
      <c r="AH239" s="35">
        <v>365.5</v>
      </c>
      <c r="AI239" s="10">
        <v>304.10000000000002</v>
      </c>
      <c r="AJ239" s="10">
        <v>313.7</v>
      </c>
    </row>
    <row r="240" spans="26:36" x14ac:dyDescent="0.25">
      <c r="Z240" s="10">
        <v>2003</v>
      </c>
      <c r="AA240" s="10">
        <v>11</v>
      </c>
      <c r="AB240" s="10">
        <v>1044</v>
      </c>
      <c r="AC240" s="10">
        <v>773.7</v>
      </c>
      <c r="AD240" s="10">
        <v>800.4</v>
      </c>
      <c r="AE240" s="10">
        <v>902.6</v>
      </c>
      <c r="AF240" s="10">
        <v>806.7</v>
      </c>
      <c r="AG240" s="10">
        <v>1039</v>
      </c>
      <c r="AH240" s="35">
        <v>634.79999999999995</v>
      </c>
      <c r="AI240" s="10">
        <v>578.29999999999995</v>
      </c>
      <c r="AJ240" s="10">
        <v>437.1</v>
      </c>
    </row>
    <row r="241" spans="26:36" x14ac:dyDescent="0.25">
      <c r="Z241" s="10">
        <v>2003</v>
      </c>
      <c r="AA241" s="10">
        <v>12</v>
      </c>
      <c r="AB241" s="10">
        <v>2284</v>
      </c>
      <c r="AC241" s="10">
        <v>1659</v>
      </c>
      <c r="AD241" s="10">
        <v>1725</v>
      </c>
      <c r="AE241" s="10">
        <v>2060</v>
      </c>
      <c r="AF241" s="10">
        <v>2208</v>
      </c>
      <c r="AG241" s="10">
        <v>2282</v>
      </c>
      <c r="AH241" s="35">
        <v>1346</v>
      </c>
      <c r="AI241" s="10">
        <v>1260</v>
      </c>
      <c r="AJ241" s="10">
        <v>1195</v>
      </c>
    </row>
    <row r="242" spans="26:36" x14ac:dyDescent="0.25">
      <c r="Z242" s="10">
        <v>2004</v>
      </c>
      <c r="AA242" s="10">
        <v>1</v>
      </c>
      <c r="AB242" s="10">
        <v>423.6</v>
      </c>
      <c r="AC242" s="10">
        <v>260.89999999999998</v>
      </c>
      <c r="AD242" s="10">
        <v>330.6</v>
      </c>
      <c r="AE242" s="10">
        <v>355.9</v>
      </c>
      <c r="AF242" s="10">
        <v>690.8</v>
      </c>
      <c r="AG242" s="10">
        <v>429.4</v>
      </c>
      <c r="AH242" s="35">
        <v>226.9</v>
      </c>
      <c r="AI242" s="10">
        <v>199.1</v>
      </c>
      <c r="AJ242" s="10">
        <v>383.2</v>
      </c>
    </row>
    <row r="243" spans="26:36" x14ac:dyDescent="0.25">
      <c r="Z243" s="10">
        <v>2004</v>
      </c>
      <c r="AA243" s="10">
        <v>2</v>
      </c>
      <c r="AB243" s="10">
        <v>2237</v>
      </c>
      <c r="AC243" s="10">
        <v>1468</v>
      </c>
      <c r="AD243" s="10">
        <v>1712</v>
      </c>
      <c r="AE243" s="10">
        <v>2042</v>
      </c>
      <c r="AF243" s="10">
        <v>1908</v>
      </c>
      <c r="AG243" s="10">
        <v>2225</v>
      </c>
      <c r="AH243" s="35">
        <v>1244</v>
      </c>
      <c r="AI243" s="10">
        <v>1206</v>
      </c>
      <c r="AJ243" s="10">
        <v>1039</v>
      </c>
    </row>
    <row r="244" spans="26:36" x14ac:dyDescent="0.25">
      <c r="Z244" s="10">
        <v>2004</v>
      </c>
      <c r="AA244" s="10">
        <v>3</v>
      </c>
      <c r="AB244" s="10">
        <v>1395</v>
      </c>
      <c r="AC244" s="10">
        <v>897.7</v>
      </c>
      <c r="AD244" s="10">
        <v>1059</v>
      </c>
      <c r="AE244" s="10">
        <v>1087</v>
      </c>
      <c r="AF244" s="10">
        <v>1348</v>
      </c>
      <c r="AG244" s="10">
        <v>1395</v>
      </c>
      <c r="AH244" s="35">
        <v>758.7</v>
      </c>
      <c r="AI244" s="10">
        <v>642.9</v>
      </c>
      <c r="AJ244" s="10">
        <v>639.4</v>
      </c>
    </row>
    <row r="245" spans="26:36" x14ac:dyDescent="0.25">
      <c r="Z245" s="10">
        <v>2004</v>
      </c>
      <c r="AA245" s="10">
        <v>4</v>
      </c>
      <c r="AB245" s="10">
        <v>627.20000000000005</v>
      </c>
      <c r="AC245" s="10">
        <v>340.3</v>
      </c>
      <c r="AD245" s="10">
        <v>478.1</v>
      </c>
      <c r="AE245" s="10">
        <v>471</v>
      </c>
      <c r="AF245" s="10">
        <v>725.3</v>
      </c>
      <c r="AG245" s="10">
        <v>624.79999999999995</v>
      </c>
      <c r="AH245" s="35">
        <v>296.89999999999998</v>
      </c>
      <c r="AI245" s="10">
        <v>240.2</v>
      </c>
      <c r="AJ245" s="10">
        <v>311.39999999999998</v>
      </c>
    </row>
    <row r="246" spans="26:36" x14ac:dyDescent="0.25">
      <c r="Z246" s="10">
        <v>2004</v>
      </c>
      <c r="AA246" s="10">
        <v>5</v>
      </c>
      <c r="AB246" s="10">
        <v>6171</v>
      </c>
      <c r="AC246" s="10">
        <v>3402</v>
      </c>
      <c r="AD246" s="10">
        <v>4790</v>
      </c>
      <c r="AE246" s="10">
        <v>4910</v>
      </c>
      <c r="AF246" s="10">
        <v>5140</v>
      </c>
      <c r="AG246" s="10">
        <v>6168</v>
      </c>
      <c r="AH246" s="35">
        <v>3049</v>
      </c>
      <c r="AI246" s="10">
        <v>2666</v>
      </c>
      <c r="AJ246" s="10">
        <v>2224</v>
      </c>
    </row>
    <row r="247" spans="26:36" x14ac:dyDescent="0.25">
      <c r="Z247" s="10">
        <v>2004</v>
      </c>
      <c r="AA247" s="10">
        <v>6</v>
      </c>
      <c r="AB247" s="10">
        <v>2823</v>
      </c>
      <c r="AC247" s="10">
        <v>1938</v>
      </c>
      <c r="AD247" s="10">
        <v>2229</v>
      </c>
      <c r="AE247" s="10">
        <v>2294</v>
      </c>
      <c r="AF247" s="10">
        <v>3297</v>
      </c>
      <c r="AG247" s="10">
        <v>2804</v>
      </c>
      <c r="AH247" s="35">
        <v>1674</v>
      </c>
      <c r="AI247" s="10">
        <v>1444</v>
      </c>
      <c r="AJ247" s="10">
        <v>1627</v>
      </c>
    </row>
    <row r="248" spans="26:36" x14ac:dyDescent="0.25">
      <c r="Z248" s="10">
        <v>2004</v>
      </c>
      <c r="AA248" s="10">
        <v>7</v>
      </c>
      <c r="AB248" s="10">
        <v>232</v>
      </c>
      <c r="AC248" s="10">
        <v>161.80000000000001</v>
      </c>
      <c r="AD248" s="10">
        <v>185.5</v>
      </c>
      <c r="AE248" s="10">
        <v>157.69999999999999</v>
      </c>
      <c r="AF248" s="10">
        <v>345.7</v>
      </c>
      <c r="AG248" s="10">
        <v>236.6</v>
      </c>
      <c r="AH248" s="35">
        <v>140.30000000000001</v>
      </c>
      <c r="AI248" s="10">
        <v>104.2</v>
      </c>
      <c r="AJ248" s="10">
        <v>165.3</v>
      </c>
    </row>
    <row r="249" spans="26:36" x14ac:dyDescent="0.25">
      <c r="Z249" s="10">
        <v>2004</v>
      </c>
      <c r="AA249" s="10">
        <v>8</v>
      </c>
      <c r="AB249" s="10">
        <v>272.5</v>
      </c>
      <c r="AC249" s="10">
        <v>182.3</v>
      </c>
      <c r="AD249" s="10">
        <v>227.1</v>
      </c>
      <c r="AE249" s="10">
        <v>195.8</v>
      </c>
      <c r="AF249" s="10">
        <v>340.8</v>
      </c>
      <c r="AG249" s="10">
        <v>274.10000000000002</v>
      </c>
      <c r="AH249" s="35">
        <v>161.4</v>
      </c>
      <c r="AI249" s="10">
        <v>123.4</v>
      </c>
      <c r="AJ249" s="10">
        <v>164.7</v>
      </c>
    </row>
    <row r="250" spans="26:36" x14ac:dyDescent="0.25">
      <c r="Z250" s="10">
        <v>2004</v>
      </c>
      <c r="AA250" s="10">
        <v>9</v>
      </c>
      <c r="AB250" s="10">
        <v>24.7</v>
      </c>
      <c r="AC250" s="10">
        <v>15.63</v>
      </c>
      <c r="AD250" s="10">
        <v>20.05</v>
      </c>
      <c r="AE250" s="10">
        <v>18.02</v>
      </c>
      <c r="AF250" s="10">
        <v>55.46</v>
      </c>
      <c r="AG250" s="10">
        <v>24.94</v>
      </c>
      <c r="AH250" s="35">
        <v>13.59</v>
      </c>
      <c r="AI250" s="10">
        <v>11.47</v>
      </c>
      <c r="AJ250" s="10">
        <v>27.61</v>
      </c>
    </row>
    <row r="251" spans="26:36" x14ac:dyDescent="0.25">
      <c r="Z251" s="10">
        <v>2004</v>
      </c>
      <c r="AA251" s="10">
        <v>10</v>
      </c>
      <c r="AB251" s="10">
        <v>19.95</v>
      </c>
      <c r="AC251" s="10">
        <v>13.82</v>
      </c>
      <c r="AD251" s="10">
        <v>16.82</v>
      </c>
      <c r="AE251" s="10">
        <v>15.49</v>
      </c>
      <c r="AF251" s="10">
        <v>48.08</v>
      </c>
      <c r="AG251" s="10">
        <v>22.07</v>
      </c>
      <c r="AH251" s="35">
        <v>12.66</v>
      </c>
      <c r="AI251" s="10">
        <v>11.46</v>
      </c>
      <c r="AJ251" s="10">
        <v>27.21</v>
      </c>
    </row>
    <row r="252" spans="26:36" x14ac:dyDescent="0.25">
      <c r="Z252" s="10">
        <v>2004</v>
      </c>
      <c r="AA252" s="10">
        <v>11</v>
      </c>
      <c r="AB252" s="10">
        <v>676.6</v>
      </c>
      <c r="AC252" s="10">
        <v>469.4</v>
      </c>
      <c r="AD252" s="10">
        <v>508.7</v>
      </c>
      <c r="AE252" s="10">
        <v>494.7</v>
      </c>
      <c r="AF252" s="10">
        <v>631.70000000000005</v>
      </c>
      <c r="AG252" s="10">
        <v>678.5</v>
      </c>
      <c r="AH252" s="35">
        <v>387.4</v>
      </c>
      <c r="AI252" s="10">
        <v>303.89999999999998</v>
      </c>
      <c r="AJ252" s="10">
        <v>267.5</v>
      </c>
    </row>
    <row r="253" spans="26:36" x14ac:dyDescent="0.25">
      <c r="Z253" s="10">
        <v>2004</v>
      </c>
      <c r="AA253" s="10">
        <v>12</v>
      </c>
      <c r="AB253" s="10">
        <v>1911</v>
      </c>
      <c r="AC253" s="10">
        <v>1596</v>
      </c>
      <c r="AD253" s="10">
        <v>1441</v>
      </c>
      <c r="AE253" s="10">
        <v>1715</v>
      </c>
      <c r="AF253" s="10">
        <v>1689</v>
      </c>
      <c r="AG253" s="10">
        <v>1906</v>
      </c>
      <c r="AH253" s="35">
        <v>1253</v>
      </c>
      <c r="AI253" s="10">
        <v>1165</v>
      </c>
      <c r="AJ253" s="10">
        <v>922.8</v>
      </c>
    </row>
    <row r="254" spans="26:36" x14ac:dyDescent="0.25">
      <c r="Z254" s="10">
        <v>2005</v>
      </c>
      <c r="AA254" s="10">
        <v>1</v>
      </c>
      <c r="AB254" s="10">
        <v>6942</v>
      </c>
      <c r="AC254" s="10">
        <v>5030</v>
      </c>
      <c r="AD254" s="10">
        <v>5380</v>
      </c>
      <c r="AE254" s="10">
        <v>6242</v>
      </c>
      <c r="AF254" s="10">
        <v>6359</v>
      </c>
      <c r="AG254" s="10">
        <v>6925</v>
      </c>
      <c r="AH254" s="35">
        <v>4258</v>
      </c>
      <c r="AI254" s="10">
        <v>4043</v>
      </c>
      <c r="AJ254" s="10">
        <v>3668</v>
      </c>
    </row>
    <row r="255" spans="26:36" x14ac:dyDescent="0.25">
      <c r="Z255" s="10">
        <v>2005</v>
      </c>
      <c r="AA255" s="10">
        <v>2</v>
      </c>
      <c r="AB255" s="10">
        <v>1411</v>
      </c>
      <c r="AC255" s="10">
        <v>964.8</v>
      </c>
      <c r="AD255" s="10">
        <v>1087</v>
      </c>
      <c r="AE255" s="10">
        <v>1299</v>
      </c>
      <c r="AF255" s="10">
        <v>1582</v>
      </c>
      <c r="AG255" s="10">
        <v>1418</v>
      </c>
      <c r="AH255" s="35">
        <v>802.9</v>
      </c>
      <c r="AI255" s="10">
        <v>771.5</v>
      </c>
      <c r="AJ255" s="10">
        <v>890.7</v>
      </c>
    </row>
    <row r="256" spans="26:36" x14ac:dyDescent="0.25">
      <c r="Z256" s="10">
        <v>2005</v>
      </c>
      <c r="AA256" s="10">
        <v>3</v>
      </c>
      <c r="AB256" s="10">
        <v>466.5</v>
      </c>
      <c r="AC256" s="10">
        <v>282.8</v>
      </c>
      <c r="AD256" s="10">
        <v>362.4</v>
      </c>
      <c r="AE256" s="10">
        <v>410.2</v>
      </c>
      <c r="AF256" s="10">
        <v>563.29999999999995</v>
      </c>
      <c r="AG256" s="10">
        <v>469.4</v>
      </c>
      <c r="AH256" s="35">
        <v>241.9</v>
      </c>
      <c r="AI256" s="10">
        <v>227.4</v>
      </c>
      <c r="AJ256" s="10">
        <v>304.10000000000002</v>
      </c>
    </row>
    <row r="257" spans="26:36" x14ac:dyDescent="0.25">
      <c r="Z257" s="10">
        <v>2005</v>
      </c>
      <c r="AA257" s="10">
        <v>4</v>
      </c>
      <c r="AB257" s="10">
        <v>3458</v>
      </c>
      <c r="AC257" s="10">
        <v>2494</v>
      </c>
      <c r="AD257" s="10">
        <v>2709</v>
      </c>
      <c r="AE257" s="10">
        <v>2813</v>
      </c>
      <c r="AF257" s="10">
        <v>3348</v>
      </c>
      <c r="AG257" s="10">
        <v>3459</v>
      </c>
      <c r="AH257" s="35">
        <v>2088</v>
      </c>
      <c r="AI257" s="10">
        <v>1775</v>
      </c>
      <c r="AJ257" s="10">
        <v>1745</v>
      </c>
    </row>
    <row r="258" spans="26:36" x14ac:dyDescent="0.25">
      <c r="Z258" s="10">
        <v>2005</v>
      </c>
      <c r="AA258" s="10">
        <v>5</v>
      </c>
      <c r="AB258" s="10">
        <v>214.3</v>
      </c>
      <c r="AC258" s="10">
        <v>102</v>
      </c>
      <c r="AD258" s="10">
        <v>170.7</v>
      </c>
      <c r="AE258" s="10">
        <v>138.80000000000001</v>
      </c>
      <c r="AF258" s="10">
        <v>310.89999999999998</v>
      </c>
      <c r="AG258" s="10">
        <v>218.7</v>
      </c>
      <c r="AH258" s="35">
        <v>88.9</v>
      </c>
      <c r="AI258" s="10">
        <v>67.97</v>
      </c>
      <c r="AJ258" s="10">
        <v>141.19999999999999</v>
      </c>
    </row>
    <row r="259" spans="26:36" x14ac:dyDescent="0.25">
      <c r="Z259" s="10">
        <v>2005</v>
      </c>
      <c r="AA259" s="10">
        <v>6</v>
      </c>
      <c r="AB259" s="10">
        <v>8.1059999999999999</v>
      </c>
      <c r="AC259" s="10">
        <v>5.3860000000000001</v>
      </c>
      <c r="AD259" s="10">
        <v>7.258</v>
      </c>
      <c r="AE259" s="10">
        <v>6.056</v>
      </c>
      <c r="AF259" s="10">
        <v>261.3</v>
      </c>
      <c r="AG259" s="10">
        <v>14.58</v>
      </c>
      <c r="AH259" s="35">
        <v>5.0970000000000004</v>
      </c>
      <c r="AI259" s="10">
        <v>4.3520000000000003</v>
      </c>
      <c r="AJ259" s="10">
        <v>127.7</v>
      </c>
    </row>
    <row r="260" spans="26:36" x14ac:dyDescent="0.25">
      <c r="Z260" s="10">
        <v>2005</v>
      </c>
      <c r="AA260" s="10">
        <v>7</v>
      </c>
      <c r="AB260" s="10">
        <v>2609</v>
      </c>
      <c r="AC260" s="10">
        <v>1937</v>
      </c>
      <c r="AD260" s="10">
        <v>1993</v>
      </c>
      <c r="AE260" s="10">
        <v>2038</v>
      </c>
      <c r="AF260" s="10">
        <v>2422</v>
      </c>
      <c r="AG260" s="10">
        <v>2597</v>
      </c>
      <c r="AH260" s="35">
        <v>1623</v>
      </c>
      <c r="AI260" s="10">
        <v>1366</v>
      </c>
      <c r="AJ260" s="10">
        <v>1241</v>
      </c>
    </row>
    <row r="261" spans="26:36" x14ac:dyDescent="0.25">
      <c r="Z261" s="10">
        <v>2005</v>
      </c>
      <c r="AA261" s="10">
        <v>8</v>
      </c>
      <c r="AB261" s="10">
        <v>992.9</v>
      </c>
      <c r="AC261" s="10">
        <v>745.8</v>
      </c>
      <c r="AD261" s="10">
        <v>757.2</v>
      </c>
      <c r="AE261" s="10">
        <v>761.1</v>
      </c>
      <c r="AF261" s="10">
        <v>957.6</v>
      </c>
      <c r="AG261" s="10">
        <v>989.6</v>
      </c>
      <c r="AH261" s="35">
        <v>628.29999999999995</v>
      </c>
      <c r="AI261" s="10">
        <v>522.1</v>
      </c>
      <c r="AJ261" s="10">
        <v>490.8</v>
      </c>
    </row>
    <row r="262" spans="26:36" x14ac:dyDescent="0.25">
      <c r="Z262" s="10">
        <v>2005</v>
      </c>
      <c r="AA262" s="10">
        <v>9</v>
      </c>
      <c r="AB262" s="10">
        <v>1305</v>
      </c>
      <c r="AC262" s="10">
        <v>1053</v>
      </c>
      <c r="AD262" s="10">
        <v>1045</v>
      </c>
      <c r="AE262" s="10">
        <v>1055</v>
      </c>
      <c r="AF262" s="10">
        <v>1369</v>
      </c>
      <c r="AG262" s="10">
        <v>1306</v>
      </c>
      <c r="AH262" s="35">
        <v>899.5</v>
      </c>
      <c r="AI262" s="10">
        <v>770.9</v>
      </c>
      <c r="AJ262" s="10">
        <v>768.1</v>
      </c>
    </row>
    <row r="263" spans="26:36" x14ac:dyDescent="0.25">
      <c r="Z263" s="10">
        <v>2005</v>
      </c>
      <c r="AA263" s="10">
        <v>10</v>
      </c>
      <c r="AB263" s="10">
        <v>451.2</v>
      </c>
      <c r="AC263" s="10">
        <v>345</v>
      </c>
      <c r="AD263" s="10">
        <v>353.7</v>
      </c>
      <c r="AE263" s="10">
        <v>393.6</v>
      </c>
      <c r="AF263" s="10">
        <v>486.8</v>
      </c>
      <c r="AG263" s="10">
        <v>451.9</v>
      </c>
      <c r="AH263" s="35">
        <v>294.3</v>
      </c>
      <c r="AI263" s="10">
        <v>271</v>
      </c>
      <c r="AJ263" s="10">
        <v>287.3</v>
      </c>
    </row>
    <row r="264" spans="26:36" x14ac:dyDescent="0.25">
      <c r="Z264" s="10">
        <v>2005</v>
      </c>
      <c r="AA264" s="10">
        <v>11</v>
      </c>
      <c r="AB264" s="10">
        <v>451.7</v>
      </c>
      <c r="AC264" s="10">
        <v>297.39999999999998</v>
      </c>
      <c r="AD264" s="10">
        <v>349.5</v>
      </c>
      <c r="AE264" s="10">
        <v>400.8</v>
      </c>
      <c r="AF264" s="10">
        <v>460</v>
      </c>
      <c r="AG264" s="10">
        <v>453.2</v>
      </c>
      <c r="AH264" s="35">
        <v>253.1</v>
      </c>
      <c r="AI264" s="10">
        <v>236.3</v>
      </c>
      <c r="AJ264" s="10">
        <v>264.2</v>
      </c>
    </row>
    <row r="265" spans="26:36" x14ac:dyDescent="0.25">
      <c r="Z265" s="10">
        <v>2005</v>
      </c>
      <c r="AA265" s="10">
        <v>12</v>
      </c>
      <c r="AB265" s="10">
        <v>2001</v>
      </c>
      <c r="AC265" s="10">
        <v>1747</v>
      </c>
      <c r="AD265" s="10">
        <v>1538</v>
      </c>
      <c r="AE265" s="10">
        <v>1853</v>
      </c>
      <c r="AF265" s="10">
        <v>1796</v>
      </c>
      <c r="AG265" s="10">
        <v>2000</v>
      </c>
      <c r="AH265" s="35">
        <v>1386</v>
      </c>
      <c r="AI265" s="10">
        <v>1310</v>
      </c>
      <c r="AJ265" s="10">
        <v>1124</v>
      </c>
    </row>
    <row r="266" spans="26:36" x14ac:dyDescent="0.25">
      <c r="Z266" s="10">
        <v>2006</v>
      </c>
      <c r="AA266" s="10">
        <v>1</v>
      </c>
      <c r="AB266" s="10">
        <v>2046</v>
      </c>
      <c r="AC266" s="10">
        <v>1586</v>
      </c>
      <c r="AD266" s="10">
        <v>1567</v>
      </c>
      <c r="AE266" s="10">
        <v>1739</v>
      </c>
      <c r="AF266" s="10">
        <v>2048</v>
      </c>
      <c r="AG266" s="10">
        <v>2043</v>
      </c>
      <c r="AH266" s="35">
        <v>1316</v>
      </c>
      <c r="AI266" s="10">
        <v>1191</v>
      </c>
      <c r="AJ266" s="10">
        <v>1197</v>
      </c>
    </row>
    <row r="267" spans="26:36" x14ac:dyDescent="0.25">
      <c r="Z267" s="10">
        <v>2006</v>
      </c>
      <c r="AA267" s="10">
        <v>2</v>
      </c>
      <c r="AB267" s="10">
        <v>1426</v>
      </c>
      <c r="AC267" s="10">
        <v>1015</v>
      </c>
      <c r="AD267" s="10">
        <v>1086</v>
      </c>
      <c r="AE267" s="10">
        <v>1258</v>
      </c>
      <c r="AF267" s="10">
        <v>1423</v>
      </c>
      <c r="AG267" s="10">
        <v>1426</v>
      </c>
      <c r="AH267" s="35">
        <v>842.5</v>
      </c>
      <c r="AI267" s="10">
        <v>777.4</v>
      </c>
      <c r="AJ267" s="10">
        <v>806.9</v>
      </c>
    </row>
    <row r="268" spans="26:36" x14ac:dyDescent="0.25">
      <c r="Z268" s="10">
        <v>2006</v>
      </c>
      <c r="AA268" s="10">
        <v>3</v>
      </c>
      <c r="AB268" s="10">
        <v>262.60000000000002</v>
      </c>
      <c r="AC268" s="10">
        <v>123.8</v>
      </c>
      <c r="AD268" s="10">
        <v>200.1</v>
      </c>
      <c r="AE268" s="10">
        <v>210.8</v>
      </c>
      <c r="AF268" s="10">
        <v>331.6</v>
      </c>
      <c r="AG268" s="10">
        <v>264.5</v>
      </c>
      <c r="AH268" s="35">
        <v>104.5</v>
      </c>
      <c r="AI268" s="10">
        <v>94.88</v>
      </c>
      <c r="AJ268" s="10">
        <v>163.19999999999999</v>
      </c>
    </row>
    <row r="269" spans="26:36" x14ac:dyDescent="0.25">
      <c r="Z269" s="10">
        <v>2006</v>
      </c>
      <c r="AA269" s="10">
        <v>4</v>
      </c>
      <c r="AB269" s="10">
        <v>359.9</v>
      </c>
      <c r="AC269" s="10">
        <v>165.5</v>
      </c>
      <c r="AD269" s="10">
        <v>272.8</v>
      </c>
      <c r="AE269" s="10">
        <v>238.6</v>
      </c>
      <c r="AF269" s="10">
        <v>377.9</v>
      </c>
      <c r="AG269" s="10">
        <v>358.6</v>
      </c>
      <c r="AH269" s="35">
        <v>143</v>
      </c>
      <c r="AI269" s="10">
        <v>114.2</v>
      </c>
      <c r="AJ269" s="10">
        <v>150.5</v>
      </c>
    </row>
    <row r="270" spans="26:36" x14ac:dyDescent="0.25">
      <c r="Z270" s="10">
        <v>2006</v>
      </c>
      <c r="AA270" s="10">
        <v>5</v>
      </c>
      <c r="AB270" s="10">
        <v>3768</v>
      </c>
      <c r="AC270" s="10">
        <v>2100</v>
      </c>
      <c r="AD270" s="10">
        <v>2887</v>
      </c>
      <c r="AE270" s="10">
        <v>2981</v>
      </c>
      <c r="AF270" s="10">
        <v>3054</v>
      </c>
      <c r="AG270" s="10">
        <v>3751</v>
      </c>
      <c r="AH270" s="35">
        <v>1821</v>
      </c>
      <c r="AI270" s="10">
        <v>1558</v>
      </c>
      <c r="AJ270" s="10">
        <v>1321</v>
      </c>
    </row>
    <row r="271" spans="26:36" x14ac:dyDescent="0.25">
      <c r="Z271" s="10">
        <v>2006</v>
      </c>
      <c r="AA271" s="10">
        <v>6</v>
      </c>
      <c r="AB271" s="10">
        <v>4874</v>
      </c>
      <c r="AC271" s="10">
        <v>3008</v>
      </c>
      <c r="AD271" s="10">
        <v>3864</v>
      </c>
      <c r="AE271" s="10">
        <v>4166</v>
      </c>
      <c r="AF271" s="10">
        <v>4720</v>
      </c>
      <c r="AG271" s="10">
        <v>4870</v>
      </c>
      <c r="AH271" s="35">
        <v>2642</v>
      </c>
      <c r="AI271" s="10">
        <v>2415</v>
      </c>
      <c r="AJ271" s="10">
        <v>2295</v>
      </c>
    </row>
    <row r="272" spans="26:36" x14ac:dyDescent="0.25">
      <c r="Z272" s="10">
        <v>2006</v>
      </c>
      <c r="AA272" s="10">
        <v>7</v>
      </c>
      <c r="AB272" s="10">
        <v>1710</v>
      </c>
      <c r="AC272" s="10">
        <v>1216</v>
      </c>
      <c r="AD272" s="10">
        <v>1344</v>
      </c>
      <c r="AE272" s="10">
        <v>1315</v>
      </c>
      <c r="AF272" s="10">
        <v>2053</v>
      </c>
      <c r="AG272" s="10">
        <v>1716</v>
      </c>
      <c r="AH272" s="35">
        <v>1034</v>
      </c>
      <c r="AI272" s="10">
        <v>840.3</v>
      </c>
      <c r="AJ272" s="10">
        <v>950.9</v>
      </c>
    </row>
    <row r="273" spans="26:36" x14ac:dyDescent="0.25">
      <c r="Z273" s="10">
        <v>2006</v>
      </c>
      <c r="AA273" s="10">
        <v>8</v>
      </c>
      <c r="AB273" s="10">
        <v>47.16</v>
      </c>
      <c r="AC273" s="10">
        <v>33.090000000000003</v>
      </c>
      <c r="AD273" s="10">
        <v>39.340000000000003</v>
      </c>
      <c r="AE273" s="10">
        <v>36.22</v>
      </c>
      <c r="AF273" s="10">
        <v>162.19999999999999</v>
      </c>
      <c r="AG273" s="10">
        <v>48.89</v>
      </c>
      <c r="AH273" s="35">
        <v>29.42</v>
      </c>
      <c r="AI273" s="10">
        <v>25.5</v>
      </c>
      <c r="AJ273" s="10">
        <v>90.3</v>
      </c>
    </row>
    <row r="274" spans="26:36" x14ac:dyDescent="0.25">
      <c r="Z274" s="10">
        <v>2006</v>
      </c>
      <c r="AA274" s="10">
        <v>9</v>
      </c>
      <c r="AB274" s="10">
        <v>32.56</v>
      </c>
      <c r="AC274" s="10">
        <v>22.46</v>
      </c>
      <c r="AD274" s="10">
        <v>26.93</v>
      </c>
      <c r="AE274" s="10">
        <v>24.89</v>
      </c>
      <c r="AF274" s="10">
        <v>56.63</v>
      </c>
      <c r="AG274" s="10">
        <v>33.65</v>
      </c>
      <c r="AH274" s="35">
        <v>20.260000000000002</v>
      </c>
      <c r="AI274" s="10">
        <v>18.02</v>
      </c>
      <c r="AJ274" s="10">
        <v>32.520000000000003</v>
      </c>
    </row>
    <row r="275" spans="26:36" x14ac:dyDescent="0.25">
      <c r="Z275" s="10">
        <v>2006</v>
      </c>
      <c r="AA275" s="10">
        <v>10</v>
      </c>
      <c r="AB275" s="10">
        <v>1493</v>
      </c>
      <c r="AC275" s="10">
        <v>1141</v>
      </c>
      <c r="AD275" s="10">
        <v>1137</v>
      </c>
      <c r="AE275" s="10">
        <v>1125</v>
      </c>
      <c r="AF275" s="10">
        <v>1418</v>
      </c>
      <c r="AG275" s="10">
        <v>1490</v>
      </c>
      <c r="AH275" s="35">
        <v>946.3</v>
      </c>
      <c r="AI275" s="10">
        <v>771.8</v>
      </c>
      <c r="AJ275" s="10">
        <v>698.8</v>
      </c>
    </row>
    <row r="276" spans="26:36" x14ac:dyDescent="0.25">
      <c r="Z276" s="10">
        <v>2006</v>
      </c>
      <c r="AA276" s="10">
        <v>11</v>
      </c>
      <c r="AB276" s="10">
        <v>556.9</v>
      </c>
      <c r="AC276" s="10">
        <v>418.8</v>
      </c>
      <c r="AD276" s="10">
        <v>423.1</v>
      </c>
      <c r="AE276" s="10">
        <v>458.9</v>
      </c>
      <c r="AF276" s="10">
        <v>622.5</v>
      </c>
      <c r="AG276" s="10">
        <v>560.20000000000005</v>
      </c>
      <c r="AH276" s="35">
        <v>336.8</v>
      </c>
      <c r="AI276" s="10">
        <v>293</v>
      </c>
      <c r="AJ276" s="10">
        <v>327.60000000000002</v>
      </c>
    </row>
    <row r="277" spans="26:36" x14ac:dyDescent="0.25">
      <c r="Z277" s="10">
        <v>2006</v>
      </c>
      <c r="AA277" s="10">
        <v>12</v>
      </c>
      <c r="AB277" s="10">
        <v>3052</v>
      </c>
      <c r="AC277" s="10">
        <v>2459</v>
      </c>
      <c r="AD277" s="10">
        <v>2417</v>
      </c>
      <c r="AE277" s="10">
        <v>2617</v>
      </c>
      <c r="AF277" s="10">
        <v>2949</v>
      </c>
      <c r="AG277" s="10">
        <v>3048</v>
      </c>
      <c r="AH277" s="35">
        <v>2061</v>
      </c>
      <c r="AI277" s="10">
        <v>1876</v>
      </c>
      <c r="AJ277" s="10">
        <v>1752</v>
      </c>
    </row>
    <row r="278" spans="26:36" x14ac:dyDescent="0.25">
      <c r="Z278" s="10">
        <v>2007</v>
      </c>
      <c r="AA278" s="10">
        <v>1</v>
      </c>
      <c r="AB278" s="10">
        <v>4294</v>
      </c>
      <c r="AC278" s="10">
        <v>3252</v>
      </c>
      <c r="AD278" s="10">
        <v>3404</v>
      </c>
      <c r="AE278" s="10">
        <v>3644</v>
      </c>
      <c r="AF278" s="10">
        <v>4033</v>
      </c>
      <c r="AG278" s="10">
        <v>4286</v>
      </c>
      <c r="AH278" s="35">
        <v>2760</v>
      </c>
      <c r="AI278" s="10">
        <v>2514</v>
      </c>
      <c r="AJ278" s="10">
        <v>2356</v>
      </c>
    </row>
    <row r="279" spans="26:36" x14ac:dyDescent="0.25">
      <c r="Z279" s="10">
        <v>2007</v>
      </c>
      <c r="AA279" s="10">
        <v>2</v>
      </c>
      <c r="AB279" s="10">
        <v>1309</v>
      </c>
      <c r="AC279" s="10">
        <v>932.9</v>
      </c>
      <c r="AD279" s="10">
        <v>1008</v>
      </c>
      <c r="AE279" s="10">
        <v>1209</v>
      </c>
      <c r="AF279" s="10">
        <v>1325</v>
      </c>
      <c r="AG279" s="10">
        <v>1307</v>
      </c>
      <c r="AH279" s="35">
        <v>779.1</v>
      </c>
      <c r="AI279" s="10">
        <v>754.2</v>
      </c>
      <c r="AJ279" s="10">
        <v>782.3</v>
      </c>
    </row>
    <row r="280" spans="26:36" x14ac:dyDescent="0.25">
      <c r="Z280" s="10">
        <v>2007</v>
      </c>
      <c r="AA280" s="10">
        <v>3</v>
      </c>
      <c r="AB280" s="10">
        <v>3303</v>
      </c>
      <c r="AC280" s="10">
        <v>2525</v>
      </c>
      <c r="AD280" s="10">
        <v>2619</v>
      </c>
      <c r="AE280" s="10">
        <v>2922</v>
      </c>
      <c r="AF280" s="10">
        <v>3265</v>
      </c>
      <c r="AG280" s="10">
        <v>3303</v>
      </c>
      <c r="AH280" s="35">
        <v>2150</v>
      </c>
      <c r="AI280" s="10">
        <v>2006</v>
      </c>
      <c r="AJ280" s="10">
        <v>1945</v>
      </c>
    </row>
    <row r="281" spans="26:36" x14ac:dyDescent="0.25">
      <c r="Z281" s="10">
        <v>2007</v>
      </c>
      <c r="AA281" s="10">
        <v>4</v>
      </c>
      <c r="AB281" s="10">
        <v>2179</v>
      </c>
      <c r="AC281" s="10">
        <v>1671</v>
      </c>
      <c r="AD281" s="10">
        <v>1744</v>
      </c>
      <c r="AE281" s="10">
        <v>1781</v>
      </c>
      <c r="AF281" s="10">
        <v>1971</v>
      </c>
      <c r="AG281" s="10">
        <v>2181</v>
      </c>
      <c r="AH281" s="35">
        <v>1395</v>
      </c>
      <c r="AI281" s="10">
        <v>1188</v>
      </c>
      <c r="AJ281" s="10">
        <v>1076</v>
      </c>
    </row>
    <row r="282" spans="26:36" x14ac:dyDescent="0.25">
      <c r="Z282" s="10">
        <v>2007</v>
      </c>
      <c r="AA282" s="10">
        <v>5</v>
      </c>
      <c r="AB282" s="10">
        <v>1844</v>
      </c>
      <c r="AC282" s="10">
        <v>1230</v>
      </c>
      <c r="AD282" s="10">
        <v>1468</v>
      </c>
      <c r="AE282" s="10">
        <v>1531</v>
      </c>
      <c r="AF282" s="10">
        <v>1821</v>
      </c>
      <c r="AG282" s="10">
        <v>1844</v>
      </c>
      <c r="AH282" s="35">
        <v>1068</v>
      </c>
      <c r="AI282" s="10">
        <v>951.9</v>
      </c>
      <c r="AJ282" s="10">
        <v>977.5</v>
      </c>
    </row>
    <row r="283" spans="26:36" x14ac:dyDescent="0.25">
      <c r="Z283" s="10">
        <v>2007</v>
      </c>
      <c r="AA283" s="10">
        <v>6</v>
      </c>
      <c r="AB283" s="10">
        <v>686.5</v>
      </c>
      <c r="AC283" s="10">
        <v>363.4</v>
      </c>
      <c r="AD283" s="10">
        <v>530.79999999999995</v>
      </c>
      <c r="AE283" s="10">
        <v>520.20000000000005</v>
      </c>
      <c r="AF283" s="10">
        <v>719.4</v>
      </c>
      <c r="AG283" s="10">
        <v>688.8</v>
      </c>
      <c r="AH283" s="35">
        <v>306.60000000000002</v>
      </c>
      <c r="AI283" s="10">
        <v>252.1</v>
      </c>
      <c r="AJ283" s="10">
        <v>316.89999999999998</v>
      </c>
    </row>
    <row r="284" spans="26:36" x14ac:dyDescent="0.25">
      <c r="Z284" s="10">
        <v>2007</v>
      </c>
      <c r="AA284" s="10">
        <v>7</v>
      </c>
      <c r="AB284" s="10">
        <v>2039</v>
      </c>
      <c r="AC284" s="10">
        <v>1562</v>
      </c>
      <c r="AD284" s="10">
        <v>1561</v>
      </c>
      <c r="AE284" s="10">
        <v>1561</v>
      </c>
      <c r="AF284" s="10">
        <v>1816</v>
      </c>
      <c r="AG284" s="10">
        <v>2024</v>
      </c>
      <c r="AH284" s="35">
        <v>1285</v>
      </c>
      <c r="AI284" s="10">
        <v>1051</v>
      </c>
      <c r="AJ284" s="10">
        <v>895.2</v>
      </c>
    </row>
    <row r="285" spans="26:36" x14ac:dyDescent="0.25">
      <c r="Z285" s="10">
        <v>2007</v>
      </c>
      <c r="AA285" s="10">
        <v>8</v>
      </c>
      <c r="AB285" s="10">
        <v>3397</v>
      </c>
      <c r="AC285" s="10">
        <v>2748</v>
      </c>
      <c r="AD285" s="10">
        <v>2711</v>
      </c>
      <c r="AE285" s="10">
        <v>3000</v>
      </c>
      <c r="AF285" s="10">
        <v>3310</v>
      </c>
      <c r="AG285" s="10">
        <v>3401</v>
      </c>
      <c r="AH285" s="35">
        <v>2331</v>
      </c>
      <c r="AI285" s="10">
        <v>2155</v>
      </c>
      <c r="AJ285" s="10">
        <v>1996</v>
      </c>
    </row>
    <row r="286" spans="26:36" x14ac:dyDescent="0.25">
      <c r="Z286" s="10">
        <v>2007</v>
      </c>
      <c r="AA286" s="10">
        <v>9</v>
      </c>
      <c r="AB286" s="10">
        <v>1032</v>
      </c>
      <c r="AC286" s="10">
        <v>806.7</v>
      </c>
      <c r="AD286" s="10">
        <v>816.5</v>
      </c>
      <c r="AE286" s="10">
        <v>855.8</v>
      </c>
      <c r="AF286" s="10">
        <v>1152</v>
      </c>
      <c r="AG286" s="10">
        <v>1033</v>
      </c>
      <c r="AH286" s="35">
        <v>686.4</v>
      </c>
      <c r="AI286" s="10">
        <v>613.6</v>
      </c>
      <c r="AJ286" s="10">
        <v>697</v>
      </c>
    </row>
    <row r="287" spans="26:36" x14ac:dyDescent="0.25">
      <c r="Z287" s="10">
        <v>2007</v>
      </c>
      <c r="AA287" s="10">
        <v>10</v>
      </c>
      <c r="AB287" s="10">
        <v>287.8</v>
      </c>
      <c r="AC287" s="10">
        <v>200.2</v>
      </c>
      <c r="AD287" s="10">
        <v>227.5</v>
      </c>
      <c r="AE287" s="10">
        <v>230</v>
      </c>
      <c r="AF287" s="10">
        <v>372</v>
      </c>
      <c r="AG287" s="10">
        <v>289.7</v>
      </c>
      <c r="AH287" s="35">
        <v>168.7</v>
      </c>
      <c r="AI287" s="10">
        <v>144.69999999999999</v>
      </c>
      <c r="AJ287" s="10">
        <v>201.8</v>
      </c>
    </row>
    <row r="288" spans="26:36" x14ac:dyDescent="0.25">
      <c r="Z288" s="10">
        <v>2007</v>
      </c>
      <c r="AA288" s="10">
        <v>11</v>
      </c>
      <c r="AB288" s="10">
        <v>968.5</v>
      </c>
      <c r="AC288" s="10">
        <v>804.9</v>
      </c>
      <c r="AD288" s="10">
        <v>777.3</v>
      </c>
      <c r="AE288" s="10">
        <v>817.9</v>
      </c>
      <c r="AF288" s="10">
        <v>979.1</v>
      </c>
      <c r="AG288" s="10">
        <v>970</v>
      </c>
      <c r="AH288" s="35">
        <v>680.2</v>
      </c>
      <c r="AI288" s="10">
        <v>597.1</v>
      </c>
      <c r="AJ288" s="10">
        <v>593.20000000000005</v>
      </c>
    </row>
    <row r="289" spans="26:36" x14ac:dyDescent="0.25">
      <c r="Z289" s="10">
        <v>2007</v>
      </c>
      <c r="AA289" s="10">
        <v>12</v>
      </c>
      <c r="AB289" s="10">
        <v>3565</v>
      </c>
      <c r="AC289" s="10">
        <v>2726</v>
      </c>
      <c r="AD289" s="10">
        <v>2747</v>
      </c>
      <c r="AE289" s="10">
        <v>3280</v>
      </c>
      <c r="AF289" s="10">
        <v>3539</v>
      </c>
      <c r="AG289" s="10">
        <v>3554</v>
      </c>
      <c r="AH289" s="35">
        <v>2248</v>
      </c>
      <c r="AI289" s="10">
        <v>2145</v>
      </c>
      <c r="AJ289" s="10">
        <v>2170</v>
      </c>
    </row>
    <row r="290" spans="26:36" x14ac:dyDescent="0.25">
      <c r="Z290" s="10">
        <v>2008</v>
      </c>
      <c r="AA290" s="10">
        <v>1</v>
      </c>
      <c r="AB290" s="10">
        <v>1894</v>
      </c>
      <c r="AC290" s="10">
        <v>1479</v>
      </c>
      <c r="AD290" s="10">
        <v>1490</v>
      </c>
      <c r="AE290" s="10">
        <v>1685</v>
      </c>
      <c r="AF290" s="10">
        <v>1868</v>
      </c>
      <c r="AG290" s="10">
        <v>1893</v>
      </c>
      <c r="AH290" s="35">
        <v>1255</v>
      </c>
      <c r="AI290" s="10">
        <v>1171</v>
      </c>
      <c r="AJ290" s="10">
        <v>1145</v>
      </c>
    </row>
    <row r="291" spans="26:36" x14ac:dyDescent="0.25">
      <c r="Z291" s="10">
        <v>2008</v>
      </c>
      <c r="AA291" s="10">
        <v>2</v>
      </c>
      <c r="AB291" s="10">
        <v>5503</v>
      </c>
      <c r="AC291" s="10">
        <v>4310</v>
      </c>
      <c r="AD291" s="10">
        <v>4214</v>
      </c>
      <c r="AE291" s="10">
        <v>5093</v>
      </c>
      <c r="AF291" s="10">
        <v>5214</v>
      </c>
      <c r="AG291" s="10">
        <v>5493</v>
      </c>
      <c r="AH291" s="35">
        <v>3515</v>
      </c>
      <c r="AI291" s="10">
        <v>3377</v>
      </c>
      <c r="AJ291" s="10">
        <v>3197</v>
      </c>
    </row>
    <row r="292" spans="26:36" x14ac:dyDescent="0.25">
      <c r="Z292" s="10">
        <v>2008</v>
      </c>
      <c r="AA292" s="10">
        <v>3</v>
      </c>
      <c r="AB292" s="10">
        <v>5888</v>
      </c>
      <c r="AC292" s="10">
        <v>4620</v>
      </c>
      <c r="AD292" s="10">
        <v>4588</v>
      </c>
      <c r="AE292" s="10">
        <v>5311</v>
      </c>
      <c r="AF292" s="10">
        <v>5939</v>
      </c>
      <c r="AG292" s="10">
        <v>5896</v>
      </c>
      <c r="AH292" s="35">
        <v>3838</v>
      </c>
      <c r="AI292" s="10">
        <v>3613</v>
      </c>
      <c r="AJ292" s="10">
        <v>3636</v>
      </c>
    </row>
    <row r="293" spans="26:36" x14ac:dyDescent="0.25">
      <c r="Z293" s="10">
        <v>2008</v>
      </c>
      <c r="AA293" s="10">
        <v>4</v>
      </c>
      <c r="AB293" s="10">
        <v>910.5</v>
      </c>
      <c r="AC293" s="10">
        <v>508.5</v>
      </c>
      <c r="AD293" s="10">
        <v>696</v>
      </c>
      <c r="AE293" s="10">
        <v>678.1</v>
      </c>
      <c r="AF293" s="10">
        <v>1016</v>
      </c>
      <c r="AG293" s="10">
        <v>911.2</v>
      </c>
      <c r="AH293" s="35">
        <v>436.9</v>
      </c>
      <c r="AI293" s="10">
        <v>352.7</v>
      </c>
      <c r="AJ293" s="10">
        <v>481.2</v>
      </c>
    </row>
    <row r="294" spans="26:36" x14ac:dyDescent="0.25">
      <c r="Z294" s="10">
        <v>2008</v>
      </c>
      <c r="AA294" s="10">
        <v>5</v>
      </c>
      <c r="AB294" s="10">
        <v>2282</v>
      </c>
      <c r="AC294" s="10">
        <v>1285</v>
      </c>
      <c r="AD294" s="10">
        <v>1766</v>
      </c>
      <c r="AE294" s="10">
        <v>1744</v>
      </c>
      <c r="AF294" s="10">
        <v>2008</v>
      </c>
      <c r="AG294" s="10">
        <v>2276</v>
      </c>
      <c r="AH294" s="35">
        <v>1125</v>
      </c>
      <c r="AI294" s="10">
        <v>937.6</v>
      </c>
      <c r="AJ294" s="10">
        <v>895.9</v>
      </c>
    </row>
    <row r="295" spans="26:36" x14ac:dyDescent="0.25">
      <c r="Z295" s="10">
        <v>2008</v>
      </c>
      <c r="AA295" s="10">
        <v>6</v>
      </c>
      <c r="AB295" s="10">
        <v>4407</v>
      </c>
      <c r="AC295" s="10">
        <v>2855</v>
      </c>
      <c r="AD295" s="10">
        <v>3446</v>
      </c>
      <c r="AE295" s="10">
        <v>3521</v>
      </c>
      <c r="AF295" s="10">
        <v>4146</v>
      </c>
      <c r="AG295" s="10">
        <v>4395</v>
      </c>
      <c r="AH295" s="35">
        <v>2510</v>
      </c>
      <c r="AI295" s="10">
        <v>2156</v>
      </c>
      <c r="AJ295" s="10">
        <v>1987</v>
      </c>
    </row>
    <row r="296" spans="26:36" x14ac:dyDescent="0.25">
      <c r="Z296" s="10">
        <v>2008</v>
      </c>
      <c r="AA296" s="10">
        <v>7</v>
      </c>
      <c r="AB296" s="10">
        <v>488.7</v>
      </c>
      <c r="AC296" s="10">
        <v>328.6</v>
      </c>
      <c r="AD296" s="10">
        <v>402</v>
      </c>
      <c r="AE296" s="10">
        <v>379.6</v>
      </c>
      <c r="AF296" s="10">
        <v>673.7</v>
      </c>
      <c r="AG296" s="10">
        <v>494</v>
      </c>
      <c r="AH296" s="35">
        <v>292.8</v>
      </c>
      <c r="AI296" s="10">
        <v>242.8</v>
      </c>
      <c r="AJ296" s="10">
        <v>325.10000000000002</v>
      </c>
    </row>
    <row r="297" spans="26:36" x14ac:dyDescent="0.25">
      <c r="Z297" s="10">
        <v>2008</v>
      </c>
      <c r="AA297" s="10">
        <v>8</v>
      </c>
      <c r="AB297" s="10">
        <v>3.871</v>
      </c>
      <c r="AC297" s="10">
        <v>3.8650000000000002</v>
      </c>
      <c r="AD297" s="10">
        <v>3.87</v>
      </c>
      <c r="AE297" s="10">
        <v>4.0389999999999997</v>
      </c>
      <c r="AF297" s="10">
        <v>205.2</v>
      </c>
      <c r="AG297" s="10">
        <v>5.7489999999999997</v>
      </c>
      <c r="AH297" s="35">
        <v>3.8639999999999999</v>
      </c>
      <c r="AI297" s="10">
        <v>4.0339999999999998</v>
      </c>
      <c r="AJ297" s="10">
        <v>102.9</v>
      </c>
    </row>
    <row r="298" spans="26:36" x14ac:dyDescent="0.25">
      <c r="Z298" s="10">
        <v>2008</v>
      </c>
      <c r="AA298" s="10">
        <v>9</v>
      </c>
      <c r="AB298" s="10">
        <v>715.3</v>
      </c>
      <c r="AC298" s="10">
        <v>476.5</v>
      </c>
      <c r="AD298" s="10">
        <v>535.70000000000005</v>
      </c>
      <c r="AE298" s="10">
        <v>500.6</v>
      </c>
      <c r="AF298" s="10">
        <v>831.2</v>
      </c>
      <c r="AG298" s="10">
        <v>716.1</v>
      </c>
      <c r="AH298" s="35">
        <v>397.3</v>
      </c>
      <c r="AI298" s="10">
        <v>291.89999999999998</v>
      </c>
      <c r="AJ298" s="10">
        <v>352.9</v>
      </c>
    </row>
    <row r="299" spans="26:36" x14ac:dyDescent="0.25">
      <c r="Z299" s="10">
        <v>2008</v>
      </c>
      <c r="AA299" s="10">
        <v>10</v>
      </c>
      <c r="AB299" s="10">
        <v>21.93</v>
      </c>
      <c r="AC299" s="10">
        <v>14.36</v>
      </c>
      <c r="AD299" s="10">
        <v>17.600000000000001</v>
      </c>
      <c r="AE299" s="10">
        <v>16.3</v>
      </c>
      <c r="AF299" s="10">
        <v>61.72</v>
      </c>
      <c r="AG299" s="10">
        <v>23.97</v>
      </c>
      <c r="AH299" s="35">
        <v>12.83</v>
      </c>
      <c r="AI299" s="10">
        <v>11.16</v>
      </c>
      <c r="AJ299" s="10">
        <v>29.58</v>
      </c>
    </row>
    <row r="300" spans="26:36" x14ac:dyDescent="0.25">
      <c r="Z300" s="10">
        <v>2008</v>
      </c>
      <c r="AA300" s="10">
        <v>11</v>
      </c>
      <c r="AB300" s="10">
        <v>220.8</v>
      </c>
      <c r="AC300" s="10">
        <v>139</v>
      </c>
      <c r="AD300" s="10">
        <v>155.69999999999999</v>
      </c>
      <c r="AE300" s="10">
        <v>151.5</v>
      </c>
      <c r="AF300" s="10">
        <v>238.9</v>
      </c>
      <c r="AG300" s="10">
        <v>221.5</v>
      </c>
      <c r="AH300" s="35">
        <v>106.4</v>
      </c>
      <c r="AI300" s="10">
        <v>79.709999999999994</v>
      </c>
      <c r="AJ300" s="10">
        <v>93.8</v>
      </c>
    </row>
    <row r="301" spans="26:36" x14ac:dyDescent="0.25">
      <c r="Z301" s="10">
        <v>2008</v>
      </c>
      <c r="AA301" s="10">
        <v>12</v>
      </c>
      <c r="AB301" s="10">
        <v>4006</v>
      </c>
      <c r="AC301" s="10">
        <v>3235</v>
      </c>
      <c r="AD301" s="10">
        <v>3158</v>
      </c>
      <c r="AE301" s="10">
        <v>3640</v>
      </c>
      <c r="AF301" s="10">
        <v>3685</v>
      </c>
      <c r="AG301" s="10">
        <v>4000</v>
      </c>
      <c r="AH301" s="35">
        <v>2717</v>
      </c>
      <c r="AI301" s="10">
        <v>2586</v>
      </c>
      <c r="AJ301" s="10">
        <v>2282</v>
      </c>
    </row>
    <row r="302" spans="26:36" x14ac:dyDescent="0.25">
      <c r="Z302" s="10">
        <v>2009</v>
      </c>
      <c r="AA302" s="10">
        <v>1</v>
      </c>
      <c r="AB302" s="10">
        <v>205.8</v>
      </c>
      <c r="AC302" s="10">
        <v>131.5</v>
      </c>
      <c r="AD302" s="10">
        <v>159</v>
      </c>
      <c r="AE302" s="10">
        <v>182.8</v>
      </c>
      <c r="AF302" s="10">
        <v>406.2</v>
      </c>
      <c r="AG302" s="10">
        <v>205.9</v>
      </c>
      <c r="AH302" s="35">
        <v>111.4</v>
      </c>
      <c r="AI302" s="10">
        <v>102.4</v>
      </c>
      <c r="AJ302" s="10">
        <v>241.2</v>
      </c>
    </row>
    <row r="303" spans="26:36" x14ac:dyDescent="0.25">
      <c r="Z303" s="10">
        <v>2009</v>
      </c>
      <c r="AA303" s="10">
        <v>2</v>
      </c>
      <c r="AB303" s="10">
        <v>3442</v>
      </c>
      <c r="AC303" s="10">
        <v>2808</v>
      </c>
      <c r="AD303" s="10">
        <v>2665</v>
      </c>
      <c r="AE303" s="10">
        <v>3144</v>
      </c>
      <c r="AF303" s="10">
        <v>3359</v>
      </c>
      <c r="AG303" s="10">
        <v>3445</v>
      </c>
      <c r="AH303" s="35">
        <v>2294</v>
      </c>
      <c r="AI303" s="10">
        <v>2165</v>
      </c>
      <c r="AJ303" s="10">
        <v>2103</v>
      </c>
    </row>
    <row r="304" spans="26:36" x14ac:dyDescent="0.25">
      <c r="Z304" s="10">
        <v>2009</v>
      </c>
      <c r="AA304" s="10">
        <v>3</v>
      </c>
      <c r="AB304" s="10">
        <v>2321</v>
      </c>
      <c r="AC304" s="10">
        <v>1970</v>
      </c>
      <c r="AD304" s="10">
        <v>1818</v>
      </c>
      <c r="AE304" s="10">
        <v>2087</v>
      </c>
      <c r="AF304" s="10">
        <v>2363</v>
      </c>
      <c r="AG304" s="10">
        <v>2319</v>
      </c>
      <c r="AH304" s="35">
        <v>1628</v>
      </c>
      <c r="AI304" s="10">
        <v>1524</v>
      </c>
      <c r="AJ304" s="10">
        <v>1524</v>
      </c>
    </row>
    <row r="305" spans="26:36" x14ac:dyDescent="0.25">
      <c r="Z305" s="10">
        <v>2009</v>
      </c>
      <c r="AA305" s="10">
        <v>4</v>
      </c>
      <c r="AB305" s="10">
        <v>901.9</v>
      </c>
      <c r="AC305" s="10">
        <v>546.20000000000005</v>
      </c>
      <c r="AD305" s="10">
        <v>700</v>
      </c>
      <c r="AE305" s="10">
        <v>695.8</v>
      </c>
      <c r="AF305" s="10">
        <v>914.5</v>
      </c>
      <c r="AG305" s="10">
        <v>902.5</v>
      </c>
      <c r="AH305" s="35">
        <v>460</v>
      </c>
      <c r="AI305" s="10">
        <v>380</v>
      </c>
      <c r="AJ305" s="10">
        <v>456.6</v>
      </c>
    </row>
    <row r="306" spans="26:36" x14ac:dyDescent="0.25">
      <c r="Z306" s="10">
        <v>2009</v>
      </c>
      <c r="AA306" s="10">
        <v>5</v>
      </c>
      <c r="AB306" s="10">
        <v>1214</v>
      </c>
      <c r="AC306" s="10">
        <v>678.9</v>
      </c>
      <c r="AD306" s="10">
        <v>975.5</v>
      </c>
      <c r="AE306" s="10">
        <v>917.5</v>
      </c>
      <c r="AF306" s="10">
        <v>1108</v>
      </c>
      <c r="AG306" s="10">
        <v>1215</v>
      </c>
      <c r="AH306" s="35">
        <v>593.6</v>
      </c>
      <c r="AI306" s="10">
        <v>493.7</v>
      </c>
      <c r="AJ306" s="10">
        <v>518.29999999999995</v>
      </c>
    </row>
    <row r="307" spans="26:36" x14ac:dyDescent="0.25">
      <c r="Z307" s="10">
        <v>2009</v>
      </c>
      <c r="AA307" s="10">
        <v>6</v>
      </c>
      <c r="AB307" s="10">
        <v>983</v>
      </c>
      <c r="AC307" s="10">
        <v>663.6</v>
      </c>
      <c r="AD307" s="10">
        <v>755.9</v>
      </c>
      <c r="AE307" s="10">
        <v>752.6</v>
      </c>
      <c r="AF307" s="10">
        <v>944.1</v>
      </c>
      <c r="AG307" s="10">
        <v>981.6</v>
      </c>
      <c r="AH307" s="35">
        <v>567.9</v>
      </c>
      <c r="AI307" s="10">
        <v>462.4</v>
      </c>
      <c r="AJ307" s="10">
        <v>442.4</v>
      </c>
    </row>
    <row r="308" spans="26:36" x14ac:dyDescent="0.25">
      <c r="Z308" s="10">
        <v>2009</v>
      </c>
      <c r="AA308" s="10">
        <v>7</v>
      </c>
      <c r="AB308" s="10">
        <v>177.9</v>
      </c>
      <c r="AC308" s="10">
        <v>105.4</v>
      </c>
      <c r="AD308" s="10">
        <v>137.4</v>
      </c>
      <c r="AE308" s="10">
        <v>118.2</v>
      </c>
      <c r="AF308" s="10">
        <v>231.8</v>
      </c>
      <c r="AG308" s="10">
        <v>178.3</v>
      </c>
      <c r="AH308" s="35">
        <v>91.29</v>
      </c>
      <c r="AI308" s="10">
        <v>68.02</v>
      </c>
      <c r="AJ308" s="10">
        <v>97.85</v>
      </c>
    </row>
    <row r="309" spans="26:36" x14ac:dyDescent="0.25">
      <c r="Z309" s="10">
        <v>2009</v>
      </c>
      <c r="AA309" s="10">
        <v>8</v>
      </c>
      <c r="AB309" s="10">
        <v>75.36</v>
      </c>
      <c r="AC309" s="10">
        <v>42.61</v>
      </c>
      <c r="AD309" s="10">
        <v>60.83</v>
      </c>
      <c r="AE309" s="10">
        <v>48.64</v>
      </c>
      <c r="AF309" s="10">
        <v>88.1</v>
      </c>
      <c r="AG309" s="10">
        <v>75.44</v>
      </c>
      <c r="AH309" s="35">
        <v>38.43</v>
      </c>
      <c r="AI309" s="10">
        <v>29.56</v>
      </c>
      <c r="AJ309" s="10">
        <v>37.21</v>
      </c>
    </row>
    <row r="310" spans="26:36" x14ac:dyDescent="0.25">
      <c r="Z310" s="10">
        <v>2009</v>
      </c>
      <c r="AA310" s="10">
        <v>9</v>
      </c>
      <c r="AB310" s="10">
        <v>10.49</v>
      </c>
      <c r="AC310" s="10">
        <v>7.2149999999999999</v>
      </c>
      <c r="AD310" s="10">
        <v>9.3450000000000006</v>
      </c>
      <c r="AE310" s="10">
        <v>7.9690000000000003</v>
      </c>
      <c r="AF310" s="10">
        <v>14.67</v>
      </c>
      <c r="AG310" s="10">
        <v>10.51</v>
      </c>
      <c r="AH310" s="35">
        <v>6.8849999999999998</v>
      </c>
      <c r="AI310" s="10">
        <v>6.0750000000000002</v>
      </c>
      <c r="AJ310" s="10">
        <v>8.3330000000000002</v>
      </c>
    </row>
    <row r="311" spans="26:36" x14ac:dyDescent="0.25">
      <c r="Z311" s="10">
        <v>2009</v>
      </c>
      <c r="AA311" s="10">
        <v>10</v>
      </c>
      <c r="AB311" s="10">
        <v>36.93</v>
      </c>
      <c r="AC311" s="10">
        <v>25.69</v>
      </c>
      <c r="AD311" s="10">
        <v>31.92</v>
      </c>
      <c r="AE311" s="10">
        <v>27.33</v>
      </c>
      <c r="AF311" s="10">
        <v>46.1</v>
      </c>
      <c r="AG311" s="10">
        <v>37.24</v>
      </c>
      <c r="AH311" s="35">
        <v>24.17</v>
      </c>
      <c r="AI311" s="10">
        <v>21.48</v>
      </c>
      <c r="AJ311" s="10">
        <v>26.58</v>
      </c>
    </row>
    <row r="312" spans="26:36" x14ac:dyDescent="0.25">
      <c r="Z312" s="10">
        <v>2009</v>
      </c>
      <c r="AA312" s="10">
        <v>11</v>
      </c>
      <c r="AB312" s="10">
        <v>4.8940000000000001</v>
      </c>
      <c r="AC312" s="10">
        <v>3.1640000000000001</v>
      </c>
      <c r="AD312" s="10">
        <v>4.0599999999999996</v>
      </c>
      <c r="AE312" s="10">
        <v>3.6760000000000002</v>
      </c>
      <c r="AF312" s="10">
        <v>14.14</v>
      </c>
      <c r="AG312" s="10">
        <v>5.0469999999999997</v>
      </c>
      <c r="AH312" s="35">
        <v>2.8570000000000002</v>
      </c>
      <c r="AI312" s="10">
        <v>2.5590000000000002</v>
      </c>
      <c r="AJ312" s="10">
        <v>8.9610000000000003</v>
      </c>
    </row>
    <row r="313" spans="26:36" x14ac:dyDescent="0.25">
      <c r="Z313" s="10">
        <v>2009</v>
      </c>
      <c r="AA313" s="10">
        <v>12</v>
      </c>
      <c r="AB313" s="10">
        <v>851.2</v>
      </c>
      <c r="AC313" s="10">
        <v>554.79999999999995</v>
      </c>
      <c r="AD313" s="10">
        <v>647.20000000000005</v>
      </c>
      <c r="AE313" s="10">
        <v>651</v>
      </c>
      <c r="AF313" s="10">
        <v>756.7</v>
      </c>
      <c r="AG313" s="10">
        <v>848.8</v>
      </c>
      <c r="AH313" s="35">
        <v>460.3</v>
      </c>
      <c r="AI313" s="10">
        <v>373.5</v>
      </c>
      <c r="AJ313" s="10">
        <v>328.5</v>
      </c>
    </row>
    <row r="314" spans="26:36" x14ac:dyDescent="0.25">
      <c r="Z314" s="10">
        <v>2010</v>
      </c>
      <c r="AA314" s="10">
        <v>1</v>
      </c>
      <c r="AB314" s="10">
        <v>903.2</v>
      </c>
      <c r="AC314" s="10">
        <v>623.5</v>
      </c>
      <c r="AD314" s="10">
        <v>672.5</v>
      </c>
      <c r="AE314" s="10">
        <v>764.3</v>
      </c>
      <c r="AF314" s="10">
        <v>842.6</v>
      </c>
      <c r="AG314" s="10">
        <v>903.7</v>
      </c>
      <c r="AH314" s="35">
        <v>505.4</v>
      </c>
      <c r="AI314" s="10">
        <v>442.2</v>
      </c>
      <c r="AJ314" s="10">
        <v>404.1</v>
      </c>
    </row>
    <row r="315" spans="26:36" x14ac:dyDescent="0.25">
      <c r="Z315" s="10">
        <v>2010</v>
      </c>
      <c r="AA315" s="10">
        <v>2</v>
      </c>
      <c r="AB315" s="10">
        <v>818.8</v>
      </c>
      <c r="AC315" s="10">
        <v>606.70000000000005</v>
      </c>
      <c r="AD315" s="10">
        <v>634.79999999999995</v>
      </c>
      <c r="AE315" s="10">
        <v>702.9</v>
      </c>
      <c r="AF315" s="10">
        <v>866.8</v>
      </c>
      <c r="AG315" s="10">
        <v>818.2</v>
      </c>
      <c r="AH315" s="35">
        <v>493.2</v>
      </c>
      <c r="AI315" s="10">
        <v>441.9</v>
      </c>
      <c r="AJ315" s="10">
        <v>468.9</v>
      </c>
    </row>
    <row r="316" spans="26:36" x14ac:dyDescent="0.25">
      <c r="Z316" s="10">
        <v>2010</v>
      </c>
      <c r="AA316" s="10">
        <v>3</v>
      </c>
      <c r="AB316" s="10">
        <v>995.1</v>
      </c>
      <c r="AC316" s="10">
        <v>638.6</v>
      </c>
      <c r="AD316" s="10">
        <v>764.5</v>
      </c>
      <c r="AE316" s="10">
        <v>835.3</v>
      </c>
      <c r="AF316" s="10">
        <v>1052</v>
      </c>
      <c r="AG316" s="10">
        <v>997.8</v>
      </c>
      <c r="AH316" s="35">
        <v>534.20000000000005</v>
      </c>
      <c r="AI316" s="10">
        <v>469.1</v>
      </c>
      <c r="AJ316" s="10">
        <v>527.9</v>
      </c>
    </row>
    <row r="317" spans="26:36" x14ac:dyDescent="0.25">
      <c r="Z317" s="10">
        <v>2010</v>
      </c>
      <c r="AA317" s="10">
        <v>4</v>
      </c>
      <c r="AB317" s="10">
        <v>1205</v>
      </c>
      <c r="AC317" s="10">
        <v>836.4</v>
      </c>
      <c r="AD317" s="10">
        <v>930</v>
      </c>
      <c r="AE317" s="10">
        <v>1043</v>
      </c>
      <c r="AF317" s="10">
        <v>982.7</v>
      </c>
      <c r="AG317" s="10">
        <v>1194</v>
      </c>
      <c r="AH317" s="35">
        <v>723.8</v>
      </c>
      <c r="AI317" s="10">
        <v>658.5</v>
      </c>
      <c r="AJ317" s="10">
        <v>521.4</v>
      </c>
    </row>
    <row r="318" spans="26:36" x14ac:dyDescent="0.25">
      <c r="Z318" s="10">
        <v>2010</v>
      </c>
      <c r="AA318" s="10">
        <v>5</v>
      </c>
      <c r="AB318" s="10">
        <v>3291</v>
      </c>
      <c r="AC318" s="10">
        <v>1759</v>
      </c>
      <c r="AD318" s="10">
        <v>2488</v>
      </c>
      <c r="AE318" s="10">
        <v>2731</v>
      </c>
      <c r="AF318" s="10">
        <v>2870</v>
      </c>
      <c r="AG318" s="10">
        <v>3279</v>
      </c>
      <c r="AH318" s="35">
        <v>1565</v>
      </c>
      <c r="AI318" s="10">
        <v>1390</v>
      </c>
      <c r="AJ318" s="10">
        <v>1277</v>
      </c>
    </row>
    <row r="319" spans="26:36" x14ac:dyDescent="0.25">
      <c r="Z319" s="10">
        <v>2010</v>
      </c>
      <c r="AA319" s="10">
        <v>6</v>
      </c>
      <c r="AB319" s="10">
        <v>3103</v>
      </c>
      <c r="AC319" s="10">
        <v>1887</v>
      </c>
      <c r="AD319" s="10">
        <v>2371</v>
      </c>
      <c r="AE319" s="10">
        <v>2389</v>
      </c>
      <c r="AF319" s="10">
        <v>3049</v>
      </c>
      <c r="AG319" s="10">
        <v>3089</v>
      </c>
      <c r="AH319" s="35">
        <v>1666</v>
      </c>
      <c r="AI319" s="10">
        <v>1381</v>
      </c>
      <c r="AJ319" s="10">
        <v>1320</v>
      </c>
    </row>
    <row r="320" spans="26:36" x14ac:dyDescent="0.25">
      <c r="Z320" s="10">
        <v>2010</v>
      </c>
      <c r="AA320" s="10">
        <v>7</v>
      </c>
      <c r="AB320" s="10">
        <v>113.5</v>
      </c>
      <c r="AC320" s="10">
        <v>60.34</v>
      </c>
      <c r="AD320" s="10">
        <v>92.91</v>
      </c>
      <c r="AE320" s="10">
        <v>80.08</v>
      </c>
      <c r="AF320" s="10">
        <v>308.60000000000002</v>
      </c>
      <c r="AG320" s="10">
        <v>118.6</v>
      </c>
      <c r="AH320" s="35">
        <v>53.6</v>
      </c>
      <c r="AI320" s="10">
        <v>45.94</v>
      </c>
      <c r="AJ320" s="10">
        <v>150.9</v>
      </c>
    </row>
    <row r="321" spans="26:36" x14ac:dyDescent="0.25">
      <c r="Z321" s="10">
        <v>2010</v>
      </c>
      <c r="AA321" s="10">
        <v>8</v>
      </c>
      <c r="AB321" s="10">
        <v>48.01</v>
      </c>
      <c r="AC321" s="10">
        <v>28.45</v>
      </c>
      <c r="AD321" s="10">
        <v>39.32</v>
      </c>
      <c r="AE321" s="10">
        <v>33.119999999999997</v>
      </c>
      <c r="AF321" s="10">
        <v>70.37</v>
      </c>
      <c r="AG321" s="10">
        <v>48.02</v>
      </c>
      <c r="AH321" s="35">
        <v>25.63</v>
      </c>
      <c r="AI321" s="10">
        <v>21.89</v>
      </c>
      <c r="AJ321" s="10">
        <v>33.47</v>
      </c>
    </row>
    <row r="322" spans="26:36" x14ac:dyDescent="0.25">
      <c r="Z322" s="10">
        <v>2010</v>
      </c>
      <c r="AA322" s="10">
        <v>9</v>
      </c>
      <c r="AB322" s="10">
        <v>91.35</v>
      </c>
      <c r="AC322" s="10">
        <v>48.06</v>
      </c>
      <c r="AD322" s="10">
        <v>69.319999999999993</v>
      </c>
      <c r="AE322" s="10">
        <v>59.72</v>
      </c>
      <c r="AF322" s="10">
        <v>85.18</v>
      </c>
      <c r="AG322" s="10">
        <v>91.61</v>
      </c>
      <c r="AH322" s="35">
        <v>40.950000000000003</v>
      </c>
      <c r="AI322" s="10">
        <v>32.799999999999997</v>
      </c>
      <c r="AJ322" s="10">
        <v>32.53</v>
      </c>
    </row>
    <row r="323" spans="26:36" x14ac:dyDescent="0.25">
      <c r="Z323" s="10">
        <v>2010</v>
      </c>
      <c r="AA323" s="10">
        <v>10</v>
      </c>
      <c r="AB323" s="10">
        <v>66.28</v>
      </c>
      <c r="AC323" s="10">
        <v>37.909999999999997</v>
      </c>
      <c r="AD323" s="10">
        <v>50.6</v>
      </c>
      <c r="AE323" s="10">
        <v>45.28</v>
      </c>
      <c r="AF323" s="10">
        <v>100.8</v>
      </c>
      <c r="AG323" s="10">
        <v>68.099999999999994</v>
      </c>
      <c r="AH323" s="35">
        <v>32.72</v>
      </c>
      <c r="AI323" s="10">
        <v>26.35</v>
      </c>
      <c r="AJ323" s="10">
        <v>39.979999999999997</v>
      </c>
    </row>
    <row r="324" spans="26:36" x14ac:dyDescent="0.25">
      <c r="Z324" s="10">
        <v>2010</v>
      </c>
      <c r="AA324" s="10">
        <v>11</v>
      </c>
      <c r="AB324" s="10">
        <v>1097</v>
      </c>
      <c r="AC324" s="10">
        <v>729</v>
      </c>
      <c r="AD324" s="10">
        <v>791.5</v>
      </c>
      <c r="AE324" s="10">
        <v>833.6</v>
      </c>
      <c r="AF324" s="10">
        <v>946.7</v>
      </c>
      <c r="AG324" s="10">
        <v>1091</v>
      </c>
      <c r="AH324" s="35">
        <v>586.1</v>
      </c>
      <c r="AI324" s="10">
        <v>475.7</v>
      </c>
      <c r="AJ324" s="10">
        <v>386.5</v>
      </c>
    </row>
    <row r="325" spans="26:36" x14ac:dyDescent="0.25">
      <c r="Z325" s="10">
        <v>2010</v>
      </c>
      <c r="AA325" s="10">
        <v>12</v>
      </c>
      <c r="AB325" s="10">
        <v>608.1</v>
      </c>
      <c r="AC325" s="10">
        <v>452.9</v>
      </c>
      <c r="AD325" s="10">
        <v>461.1</v>
      </c>
      <c r="AE325" s="10">
        <v>542.6</v>
      </c>
      <c r="AF325" s="10">
        <v>675</v>
      </c>
      <c r="AG325" s="10">
        <v>615</v>
      </c>
      <c r="AH325" s="35">
        <v>371.7</v>
      </c>
      <c r="AI325" s="10">
        <v>346.3</v>
      </c>
      <c r="AJ325" s="10">
        <v>344.3</v>
      </c>
    </row>
    <row r="326" spans="26:36" x14ac:dyDescent="0.25">
      <c r="Z326" s="10">
        <v>2011</v>
      </c>
      <c r="AA326" s="10">
        <v>1</v>
      </c>
      <c r="AB326" s="10">
        <v>529.4</v>
      </c>
      <c r="AC326" s="10">
        <v>294</v>
      </c>
      <c r="AD326" s="10">
        <v>405.8</v>
      </c>
      <c r="AE326" s="10">
        <v>476.9</v>
      </c>
      <c r="AF326" s="10">
        <v>615.29999999999995</v>
      </c>
      <c r="AG326" s="10">
        <v>531.9</v>
      </c>
      <c r="AH326" s="35">
        <v>251.9</v>
      </c>
      <c r="AI326" s="10">
        <v>237.3</v>
      </c>
      <c r="AJ326" s="10">
        <v>314.39999999999998</v>
      </c>
    </row>
    <row r="327" spans="26:36" x14ac:dyDescent="0.25">
      <c r="Z327" s="10">
        <v>2011</v>
      </c>
      <c r="AA327" s="10">
        <v>2</v>
      </c>
      <c r="AB327" s="10">
        <v>6329</v>
      </c>
      <c r="AC327" s="10">
        <v>4791</v>
      </c>
      <c r="AD327" s="10">
        <v>5141</v>
      </c>
      <c r="AE327" s="10">
        <v>5836</v>
      </c>
      <c r="AF327" s="10">
        <v>5409</v>
      </c>
      <c r="AG327" s="10">
        <v>6298</v>
      </c>
      <c r="AH327" s="35">
        <v>4212</v>
      </c>
      <c r="AI327" s="10">
        <v>4081</v>
      </c>
      <c r="AJ327" s="10">
        <v>3310</v>
      </c>
    </row>
    <row r="328" spans="26:36" x14ac:dyDescent="0.25">
      <c r="Z328" s="10">
        <v>2011</v>
      </c>
      <c r="AA328" s="10">
        <v>3</v>
      </c>
      <c r="AB328" s="10">
        <v>2913</v>
      </c>
      <c r="AC328" s="10">
        <v>2215</v>
      </c>
      <c r="AD328" s="10">
        <v>2374</v>
      </c>
      <c r="AE328" s="10">
        <v>2573</v>
      </c>
      <c r="AF328" s="10">
        <v>2964</v>
      </c>
      <c r="AG328" s="10">
        <v>2914</v>
      </c>
      <c r="AH328" s="35">
        <v>1953</v>
      </c>
      <c r="AI328" s="10">
        <v>1816</v>
      </c>
      <c r="AJ328" s="10">
        <v>1840</v>
      </c>
    </row>
    <row r="329" spans="26:36" x14ac:dyDescent="0.25">
      <c r="Z329" s="10">
        <v>2011</v>
      </c>
      <c r="AA329" s="10">
        <v>4</v>
      </c>
      <c r="AB329" s="10">
        <v>3992</v>
      </c>
      <c r="AC329" s="10">
        <v>3038</v>
      </c>
      <c r="AD329" s="10">
        <v>3156</v>
      </c>
      <c r="AE329" s="10">
        <v>3322</v>
      </c>
      <c r="AF329" s="10">
        <v>3869</v>
      </c>
      <c r="AG329" s="10">
        <v>3989</v>
      </c>
      <c r="AH329" s="35">
        <v>2588</v>
      </c>
      <c r="AI329" s="10">
        <v>2292</v>
      </c>
      <c r="AJ329" s="10">
        <v>2220</v>
      </c>
    </row>
    <row r="330" spans="26:36" x14ac:dyDescent="0.25">
      <c r="Z330" s="10">
        <v>2011</v>
      </c>
      <c r="AA330" s="10">
        <v>5</v>
      </c>
      <c r="AB330" s="10">
        <v>7117</v>
      </c>
      <c r="AC330" s="10">
        <v>4320</v>
      </c>
      <c r="AD330" s="10">
        <v>5701</v>
      </c>
      <c r="AE330" s="10">
        <v>6013</v>
      </c>
      <c r="AF330" s="10">
        <v>6566</v>
      </c>
      <c r="AG330" s="10">
        <v>7098</v>
      </c>
      <c r="AH330" s="35">
        <v>3830</v>
      </c>
      <c r="AI330" s="10">
        <v>3488</v>
      </c>
      <c r="AJ330" s="10">
        <v>3379</v>
      </c>
    </row>
    <row r="331" spans="26:36" x14ac:dyDescent="0.25">
      <c r="Z331" s="10">
        <v>2011</v>
      </c>
      <c r="AA331" s="10">
        <v>6</v>
      </c>
      <c r="AB331" s="10">
        <v>1056</v>
      </c>
      <c r="AC331" s="10">
        <v>763.1</v>
      </c>
      <c r="AD331" s="10">
        <v>840.7</v>
      </c>
      <c r="AE331" s="10">
        <v>808.6</v>
      </c>
      <c r="AF331" s="10">
        <v>1284</v>
      </c>
      <c r="AG331" s="10">
        <v>1064</v>
      </c>
      <c r="AH331" s="35">
        <v>661.3</v>
      </c>
      <c r="AI331" s="10">
        <v>532.1</v>
      </c>
      <c r="AJ331" s="10">
        <v>615.29999999999995</v>
      </c>
    </row>
    <row r="332" spans="26:36" x14ac:dyDescent="0.25">
      <c r="Z332" s="10">
        <v>2011</v>
      </c>
      <c r="AA332" s="10">
        <v>7</v>
      </c>
      <c r="AB332" s="10">
        <v>5495</v>
      </c>
      <c r="AC332" s="10">
        <v>3498</v>
      </c>
      <c r="AD332" s="10">
        <v>4501</v>
      </c>
      <c r="AE332" s="10">
        <v>4554</v>
      </c>
      <c r="AF332" s="10">
        <v>5413</v>
      </c>
      <c r="AG332" s="10">
        <v>5493</v>
      </c>
      <c r="AH332" s="35">
        <v>3217</v>
      </c>
      <c r="AI332" s="10">
        <v>2860</v>
      </c>
      <c r="AJ332" s="10">
        <v>2843</v>
      </c>
    </row>
    <row r="333" spans="26:36" x14ac:dyDescent="0.25">
      <c r="Z333" s="10">
        <v>2011</v>
      </c>
      <c r="AA333" s="10">
        <v>8</v>
      </c>
      <c r="AB333" s="10">
        <v>332.4</v>
      </c>
      <c r="AC333" s="10">
        <v>185.1</v>
      </c>
      <c r="AD333" s="10">
        <v>252.4</v>
      </c>
      <c r="AE333" s="10">
        <v>262.89999999999998</v>
      </c>
      <c r="AF333" s="10">
        <v>519.1</v>
      </c>
      <c r="AG333" s="10">
        <v>336.8</v>
      </c>
      <c r="AH333" s="35">
        <v>159.4</v>
      </c>
      <c r="AI333" s="10">
        <v>139.5</v>
      </c>
      <c r="AJ333" s="10">
        <v>237.5</v>
      </c>
    </row>
    <row r="334" spans="26:36" x14ac:dyDescent="0.25">
      <c r="Z334" s="10">
        <v>2011</v>
      </c>
      <c r="AA334" s="10">
        <v>9</v>
      </c>
      <c r="AB334" s="10">
        <v>1848</v>
      </c>
      <c r="AC334" s="10">
        <v>1398</v>
      </c>
      <c r="AD334" s="10">
        <v>1451</v>
      </c>
      <c r="AE334" s="10">
        <v>1622</v>
      </c>
      <c r="AF334" s="10">
        <v>2121</v>
      </c>
      <c r="AG334" s="10">
        <v>1859</v>
      </c>
      <c r="AH334" s="35">
        <v>1174</v>
      </c>
      <c r="AI334" s="10">
        <v>1095</v>
      </c>
      <c r="AJ334" s="10">
        <v>1210</v>
      </c>
    </row>
    <row r="335" spans="26:36" x14ac:dyDescent="0.25">
      <c r="Z335" s="10">
        <v>2011</v>
      </c>
      <c r="AA335" s="10">
        <v>10</v>
      </c>
      <c r="AB335" s="10">
        <v>2182</v>
      </c>
      <c r="AC335" s="10">
        <v>1723</v>
      </c>
      <c r="AD335" s="10">
        <v>1698</v>
      </c>
      <c r="AE335" s="10">
        <v>1836</v>
      </c>
      <c r="AF335" s="10">
        <v>2178</v>
      </c>
      <c r="AG335" s="10">
        <v>2183</v>
      </c>
      <c r="AH335" s="35">
        <v>1415</v>
      </c>
      <c r="AI335" s="10">
        <v>1264</v>
      </c>
      <c r="AJ335" s="10">
        <v>1201</v>
      </c>
    </row>
    <row r="336" spans="26:36" x14ac:dyDescent="0.25">
      <c r="Z336" s="10">
        <v>2011</v>
      </c>
      <c r="AA336" s="10">
        <v>11</v>
      </c>
      <c r="AB336" s="10">
        <v>3437</v>
      </c>
      <c r="AC336" s="10">
        <v>2967</v>
      </c>
      <c r="AD336" s="10">
        <v>2730</v>
      </c>
      <c r="AE336" s="10">
        <v>2893</v>
      </c>
      <c r="AF336" s="10">
        <v>3379</v>
      </c>
      <c r="AG336" s="10">
        <v>3440</v>
      </c>
      <c r="AH336" s="35">
        <v>2468</v>
      </c>
      <c r="AI336" s="10">
        <v>2165</v>
      </c>
      <c r="AJ336" s="10">
        <v>2045</v>
      </c>
    </row>
    <row r="337" spans="26:36" x14ac:dyDescent="0.25">
      <c r="Z337" s="10">
        <v>2011</v>
      </c>
      <c r="AA337" s="10">
        <v>12</v>
      </c>
      <c r="AB337" s="10">
        <v>2191</v>
      </c>
      <c r="AC337" s="10">
        <v>1765</v>
      </c>
      <c r="AD337" s="10">
        <v>1727</v>
      </c>
      <c r="AE337" s="10">
        <v>1807</v>
      </c>
      <c r="AF337" s="10">
        <v>2261</v>
      </c>
      <c r="AG337" s="10">
        <v>2192</v>
      </c>
      <c r="AH337" s="35">
        <v>1466</v>
      </c>
      <c r="AI337" s="10">
        <v>1258</v>
      </c>
      <c r="AJ337" s="10">
        <v>1321</v>
      </c>
    </row>
    <row r="338" spans="26:36" x14ac:dyDescent="0.25">
      <c r="Z338" s="10">
        <v>2012</v>
      </c>
      <c r="AA338" s="10">
        <v>1</v>
      </c>
      <c r="AB338" s="10">
        <v>2853</v>
      </c>
      <c r="AC338" s="10">
        <v>2037</v>
      </c>
      <c r="AD338" s="10">
        <v>2188</v>
      </c>
      <c r="AE338" s="10">
        <v>2641</v>
      </c>
      <c r="AF338" s="10">
        <v>2769</v>
      </c>
      <c r="AG338" s="10">
        <v>2850</v>
      </c>
      <c r="AH338" s="35">
        <v>1693</v>
      </c>
      <c r="AI338" s="10">
        <v>1647</v>
      </c>
      <c r="AJ338" s="10">
        <v>1646</v>
      </c>
    </row>
    <row r="339" spans="26:36" x14ac:dyDescent="0.25">
      <c r="Z339" s="10">
        <v>2012</v>
      </c>
      <c r="AA339" s="10">
        <v>2</v>
      </c>
      <c r="AB339" s="10">
        <v>823.1</v>
      </c>
      <c r="AC339" s="10">
        <v>476.4</v>
      </c>
      <c r="AD339" s="10">
        <v>621.5</v>
      </c>
      <c r="AE339" s="10">
        <v>698.9</v>
      </c>
      <c r="AF339" s="10">
        <v>842.2</v>
      </c>
      <c r="AG339" s="10">
        <v>822.2</v>
      </c>
      <c r="AH339" s="35">
        <v>402.3</v>
      </c>
      <c r="AI339" s="10">
        <v>360.4</v>
      </c>
      <c r="AJ339" s="10">
        <v>417</v>
      </c>
    </row>
    <row r="340" spans="26:36" x14ac:dyDescent="0.25">
      <c r="Z340" s="10">
        <v>2012</v>
      </c>
      <c r="AA340" s="10">
        <v>3</v>
      </c>
      <c r="AB340" s="10">
        <v>2025</v>
      </c>
      <c r="AC340" s="10">
        <v>1458</v>
      </c>
      <c r="AD340" s="10">
        <v>1642</v>
      </c>
      <c r="AE340" s="10">
        <v>1714</v>
      </c>
      <c r="AF340" s="10">
        <v>1919</v>
      </c>
      <c r="AG340" s="10">
        <v>2030</v>
      </c>
      <c r="AH340" s="35">
        <v>1267</v>
      </c>
      <c r="AI340" s="10">
        <v>1121</v>
      </c>
      <c r="AJ340" s="10">
        <v>1025</v>
      </c>
    </row>
    <row r="341" spans="26:36" x14ac:dyDescent="0.25">
      <c r="Z341" s="10">
        <v>2012</v>
      </c>
      <c r="AA341" s="10">
        <v>4</v>
      </c>
      <c r="AB341" s="10">
        <v>390.1</v>
      </c>
      <c r="AC341" s="10">
        <v>191.6</v>
      </c>
      <c r="AD341" s="10">
        <v>300</v>
      </c>
      <c r="AE341" s="10">
        <v>259.89999999999998</v>
      </c>
      <c r="AF341" s="10">
        <v>436.6</v>
      </c>
      <c r="AG341" s="10">
        <v>386.9</v>
      </c>
      <c r="AH341" s="35">
        <v>170.2</v>
      </c>
      <c r="AI341" s="10">
        <v>129</v>
      </c>
      <c r="AJ341" s="10">
        <v>187</v>
      </c>
    </row>
    <row r="342" spans="26:36" x14ac:dyDescent="0.25">
      <c r="Z342" s="10">
        <v>2012</v>
      </c>
      <c r="AA342" s="10">
        <v>5</v>
      </c>
      <c r="AB342" s="10">
        <v>723.5</v>
      </c>
      <c r="AC342" s="10">
        <v>348.5</v>
      </c>
      <c r="AD342" s="10">
        <v>544.70000000000005</v>
      </c>
      <c r="AE342" s="10">
        <v>514.79999999999995</v>
      </c>
      <c r="AF342" s="10">
        <v>736.6</v>
      </c>
      <c r="AG342" s="10">
        <v>721.3</v>
      </c>
      <c r="AH342" s="35">
        <v>308.8</v>
      </c>
      <c r="AI342" s="10">
        <v>241.5</v>
      </c>
      <c r="AJ342" s="10">
        <v>320.10000000000002</v>
      </c>
    </row>
    <row r="343" spans="26:36" x14ac:dyDescent="0.25">
      <c r="Z343" s="10">
        <v>2012</v>
      </c>
      <c r="AA343" s="10">
        <v>6</v>
      </c>
      <c r="AB343" s="10">
        <v>193.4</v>
      </c>
      <c r="AC343" s="10">
        <v>113.9</v>
      </c>
      <c r="AD343" s="10">
        <v>159.5</v>
      </c>
      <c r="AE343" s="10">
        <v>133.4</v>
      </c>
      <c r="AF343" s="10">
        <v>321</v>
      </c>
      <c r="AG343" s="10">
        <v>195.4</v>
      </c>
      <c r="AH343" s="35">
        <v>99.51</v>
      </c>
      <c r="AI343" s="10">
        <v>72.709999999999994</v>
      </c>
      <c r="AJ343" s="10">
        <v>151.1</v>
      </c>
    </row>
    <row r="344" spans="26:36" x14ac:dyDescent="0.25">
      <c r="Z344" s="10">
        <v>2012</v>
      </c>
      <c r="AA344" s="10">
        <v>7</v>
      </c>
      <c r="AB344" s="10">
        <v>9.4860000000000007</v>
      </c>
      <c r="AC344" s="10">
        <v>6.0030000000000001</v>
      </c>
      <c r="AD344" s="10">
        <v>8.3460000000000001</v>
      </c>
      <c r="AE344" s="10">
        <v>6.1310000000000002</v>
      </c>
      <c r="AF344" s="10">
        <v>39.81</v>
      </c>
      <c r="AG344" s="10">
        <v>9.8859999999999992</v>
      </c>
      <c r="AH344" s="35">
        <v>5.6680000000000001</v>
      </c>
      <c r="AI344" s="10">
        <v>4.5350000000000001</v>
      </c>
      <c r="AJ344" s="10">
        <v>21.86</v>
      </c>
    </row>
    <row r="345" spans="26:36" x14ac:dyDescent="0.25">
      <c r="Z345" s="10">
        <v>2012</v>
      </c>
      <c r="AA345" s="10">
        <v>8</v>
      </c>
      <c r="AB345" s="10">
        <v>17.45</v>
      </c>
      <c r="AC345" s="10">
        <v>12.85</v>
      </c>
      <c r="AD345" s="10">
        <v>15.17</v>
      </c>
      <c r="AE345" s="10">
        <v>13.81</v>
      </c>
      <c r="AF345" s="10">
        <v>78.010000000000005</v>
      </c>
      <c r="AG345" s="10">
        <v>17.989999999999998</v>
      </c>
      <c r="AH345" s="35">
        <v>12.18</v>
      </c>
      <c r="AI345" s="10">
        <v>11.09</v>
      </c>
      <c r="AJ345" s="10">
        <v>42.67</v>
      </c>
    </row>
    <row r="346" spans="26:36" x14ac:dyDescent="0.25">
      <c r="Z346" s="10">
        <v>2012</v>
      </c>
      <c r="AA346" s="10">
        <v>9</v>
      </c>
      <c r="AB346" s="10">
        <v>502.6</v>
      </c>
      <c r="AC346" s="10">
        <v>335.3</v>
      </c>
      <c r="AD346" s="10">
        <v>375.9</v>
      </c>
      <c r="AE346" s="10">
        <v>331.6</v>
      </c>
      <c r="AF346" s="10">
        <v>553.70000000000005</v>
      </c>
      <c r="AG346" s="10">
        <v>502.8</v>
      </c>
      <c r="AH346" s="35">
        <v>279.39999999999998</v>
      </c>
      <c r="AI346" s="10">
        <v>198.7</v>
      </c>
      <c r="AJ346" s="10">
        <v>228.1</v>
      </c>
    </row>
    <row r="347" spans="26:36" x14ac:dyDescent="0.25">
      <c r="Z347" s="10">
        <v>2012</v>
      </c>
      <c r="AA347" s="10">
        <v>10</v>
      </c>
      <c r="AB347" s="10">
        <v>2112</v>
      </c>
      <c r="AC347" s="10">
        <v>1497</v>
      </c>
      <c r="AD347" s="10">
        <v>1561</v>
      </c>
      <c r="AE347" s="10">
        <v>1750</v>
      </c>
      <c r="AF347" s="10">
        <v>1717</v>
      </c>
      <c r="AG347" s="10">
        <v>2103</v>
      </c>
      <c r="AH347" s="35">
        <v>1216</v>
      </c>
      <c r="AI347" s="10">
        <v>1059</v>
      </c>
      <c r="AJ347" s="10">
        <v>824.6</v>
      </c>
    </row>
    <row r="348" spans="26:36" x14ac:dyDescent="0.25">
      <c r="Z348" s="10">
        <v>2012</v>
      </c>
      <c r="AA348" s="10">
        <v>11</v>
      </c>
      <c r="AB348" s="10">
        <v>482.1</v>
      </c>
      <c r="AC348" s="10">
        <v>333.3</v>
      </c>
      <c r="AD348" s="10">
        <v>383.6</v>
      </c>
      <c r="AE348" s="10">
        <v>394.2</v>
      </c>
      <c r="AF348" s="10">
        <v>762.2</v>
      </c>
      <c r="AG348" s="10">
        <v>493.2</v>
      </c>
      <c r="AH348" s="35">
        <v>284.8</v>
      </c>
      <c r="AI348" s="10">
        <v>244</v>
      </c>
      <c r="AJ348" s="10">
        <v>408.9</v>
      </c>
    </row>
    <row r="349" spans="26:36" x14ac:dyDescent="0.25">
      <c r="Z349" s="10">
        <v>2012</v>
      </c>
      <c r="AA349" s="10">
        <v>12</v>
      </c>
      <c r="AB349" s="10">
        <v>416.4</v>
      </c>
      <c r="AC349" s="10">
        <v>315.7</v>
      </c>
      <c r="AD349" s="10">
        <v>331.6</v>
      </c>
      <c r="AE349" s="10">
        <v>322.89999999999998</v>
      </c>
      <c r="AF349" s="10">
        <v>459.1</v>
      </c>
      <c r="AG349" s="10">
        <v>418.6</v>
      </c>
      <c r="AH349" s="35">
        <v>264.5</v>
      </c>
      <c r="AI349" s="10">
        <v>212.7</v>
      </c>
      <c r="AJ349" s="10">
        <v>230.5</v>
      </c>
    </row>
    <row r="350" spans="26:36" x14ac:dyDescent="0.25">
      <c r="Z350" s="10">
        <v>2013</v>
      </c>
      <c r="AA350" s="10">
        <v>1</v>
      </c>
      <c r="AB350" s="10">
        <v>2538</v>
      </c>
      <c r="AC350" s="10">
        <v>1719</v>
      </c>
      <c r="AD350" s="10">
        <v>1941</v>
      </c>
      <c r="AE350" s="10">
        <v>2266</v>
      </c>
      <c r="AF350" s="10">
        <v>2271</v>
      </c>
      <c r="AG350" s="10">
        <v>2527</v>
      </c>
      <c r="AH350" s="35">
        <v>1416</v>
      </c>
      <c r="AI350" s="10">
        <v>1306</v>
      </c>
      <c r="AJ350" s="10">
        <v>1180</v>
      </c>
    </row>
    <row r="351" spans="26:36" x14ac:dyDescent="0.25">
      <c r="Z351" s="10">
        <v>2013</v>
      </c>
      <c r="AA351" s="10">
        <v>2</v>
      </c>
      <c r="AB351" s="10">
        <v>2140</v>
      </c>
      <c r="AC351" s="10">
        <v>1539</v>
      </c>
      <c r="AD351" s="10">
        <v>1657</v>
      </c>
      <c r="AE351" s="10">
        <v>1980</v>
      </c>
      <c r="AF351" s="10">
        <v>1909</v>
      </c>
      <c r="AG351" s="10">
        <v>2130</v>
      </c>
      <c r="AH351" s="35">
        <v>1297</v>
      </c>
      <c r="AI351" s="10">
        <v>1266</v>
      </c>
      <c r="AJ351" s="10">
        <v>1095</v>
      </c>
    </row>
    <row r="352" spans="26:36" x14ac:dyDescent="0.25">
      <c r="Z352" s="10">
        <v>2013</v>
      </c>
      <c r="AA352" s="10">
        <v>3</v>
      </c>
      <c r="AB352" s="10">
        <v>604</v>
      </c>
      <c r="AC352" s="10">
        <v>324.10000000000002</v>
      </c>
      <c r="AD352" s="10">
        <v>463.9</v>
      </c>
      <c r="AE352" s="10">
        <v>487.6</v>
      </c>
      <c r="AF352" s="10">
        <v>876.7</v>
      </c>
      <c r="AG352" s="10">
        <v>612.5</v>
      </c>
      <c r="AH352" s="35">
        <v>275.39999999999998</v>
      </c>
      <c r="AI352" s="10">
        <v>238.2</v>
      </c>
      <c r="AJ352" s="10">
        <v>434.4</v>
      </c>
    </row>
    <row r="353" spans="26:36" x14ac:dyDescent="0.25">
      <c r="Z353" s="10">
        <v>2013</v>
      </c>
      <c r="AA353" s="10">
        <v>4</v>
      </c>
      <c r="AB353" s="10">
        <v>4831</v>
      </c>
      <c r="AC353" s="10">
        <v>3007</v>
      </c>
      <c r="AD353" s="10">
        <v>3806</v>
      </c>
      <c r="AE353" s="10">
        <v>4048</v>
      </c>
      <c r="AF353" s="10">
        <v>4187</v>
      </c>
      <c r="AG353" s="10">
        <v>4800</v>
      </c>
      <c r="AH353" s="35">
        <v>2608</v>
      </c>
      <c r="AI353" s="10">
        <v>2372</v>
      </c>
      <c r="AJ353" s="10">
        <v>2059</v>
      </c>
    </row>
    <row r="354" spans="26:36" x14ac:dyDescent="0.25">
      <c r="Z354" s="10">
        <v>2013</v>
      </c>
      <c r="AA354" s="10">
        <v>5</v>
      </c>
      <c r="AB354" s="10">
        <v>453</v>
      </c>
      <c r="AC354" s="10">
        <v>259.5</v>
      </c>
      <c r="AD354" s="10">
        <v>363.3</v>
      </c>
      <c r="AE354" s="10">
        <v>320.7</v>
      </c>
      <c r="AF354" s="10">
        <v>616.6</v>
      </c>
      <c r="AG354" s="10">
        <v>460.4</v>
      </c>
      <c r="AH354" s="35">
        <v>226.2</v>
      </c>
      <c r="AI354" s="10">
        <v>175.6</v>
      </c>
      <c r="AJ354" s="10">
        <v>281.10000000000002</v>
      </c>
    </row>
    <row r="355" spans="26:36" x14ac:dyDescent="0.25">
      <c r="Z355" s="10">
        <v>2013</v>
      </c>
      <c r="AA355" s="10">
        <v>6</v>
      </c>
      <c r="AB355" s="10">
        <v>1761</v>
      </c>
      <c r="AC355" s="10">
        <v>1083</v>
      </c>
      <c r="AD355" s="10">
        <v>1394</v>
      </c>
      <c r="AE355" s="10">
        <v>1385</v>
      </c>
      <c r="AF355" s="10">
        <v>1688</v>
      </c>
      <c r="AG355" s="10">
        <v>1764</v>
      </c>
      <c r="AH355" s="35">
        <v>938.8</v>
      </c>
      <c r="AI355" s="10">
        <v>787.9</v>
      </c>
      <c r="AJ355" s="10">
        <v>750.9</v>
      </c>
    </row>
    <row r="356" spans="26:36" x14ac:dyDescent="0.25">
      <c r="Z356" s="10">
        <v>2013</v>
      </c>
      <c r="AA356" s="10">
        <v>7</v>
      </c>
      <c r="AB356" s="10">
        <v>6182</v>
      </c>
      <c r="AC356" s="10">
        <v>4598</v>
      </c>
      <c r="AD356" s="10">
        <v>4874</v>
      </c>
      <c r="AE356" s="10">
        <v>5202</v>
      </c>
      <c r="AF356" s="10">
        <v>5820</v>
      </c>
      <c r="AG356" s="10">
        <v>6168</v>
      </c>
      <c r="AH356" s="35">
        <v>3895</v>
      </c>
      <c r="AI356" s="10">
        <v>3484</v>
      </c>
      <c r="AJ356" s="10">
        <v>3136</v>
      </c>
    </row>
    <row r="357" spans="26:36" x14ac:dyDescent="0.25">
      <c r="Z357" s="10">
        <v>2013</v>
      </c>
      <c r="AA357" s="10">
        <v>8</v>
      </c>
      <c r="AB357" s="10">
        <v>1023</v>
      </c>
      <c r="AC357" s="10">
        <v>698.9</v>
      </c>
      <c r="AD357" s="10">
        <v>803.3</v>
      </c>
      <c r="AE357" s="10">
        <v>861</v>
      </c>
      <c r="AF357" s="10">
        <v>1202</v>
      </c>
      <c r="AG357" s="10">
        <v>1028</v>
      </c>
      <c r="AH357" s="35">
        <v>597.79999999999995</v>
      </c>
      <c r="AI357" s="10">
        <v>530.20000000000005</v>
      </c>
      <c r="AJ357" s="10">
        <v>646.5</v>
      </c>
    </row>
    <row r="358" spans="26:36" x14ac:dyDescent="0.25">
      <c r="Z358" s="10">
        <v>2013</v>
      </c>
      <c r="AA358" s="10">
        <v>9</v>
      </c>
      <c r="AB358" s="10">
        <v>480.1</v>
      </c>
      <c r="AC358" s="10">
        <v>372.3</v>
      </c>
      <c r="AD358" s="10">
        <v>384.3</v>
      </c>
      <c r="AE358" s="10">
        <v>372.3</v>
      </c>
      <c r="AF358" s="10">
        <v>582.79999999999995</v>
      </c>
      <c r="AG358" s="10">
        <v>483.6</v>
      </c>
      <c r="AH358" s="35">
        <v>318.3</v>
      </c>
      <c r="AI358" s="10">
        <v>256.8</v>
      </c>
      <c r="AJ358" s="10">
        <v>304.2</v>
      </c>
    </row>
    <row r="359" spans="26:36" x14ac:dyDescent="0.25">
      <c r="Z359" s="10">
        <v>2013</v>
      </c>
      <c r="AA359" s="10">
        <v>10</v>
      </c>
      <c r="AB359" s="10">
        <v>637.4</v>
      </c>
      <c r="AC359" s="10">
        <v>487.6</v>
      </c>
      <c r="AD359" s="10">
        <v>514.70000000000005</v>
      </c>
      <c r="AE359" s="10">
        <v>533.9</v>
      </c>
      <c r="AF359" s="10">
        <v>719.9</v>
      </c>
      <c r="AG359" s="10">
        <v>640.1</v>
      </c>
      <c r="AH359" s="35">
        <v>422</v>
      </c>
      <c r="AI359" s="10">
        <v>374.1</v>
      </c>
      <c r="AJ359" s="10">
        <v>409.6</v>
      </c>
    </row>
    <row r="360" spans="26:36" x14ac:dyDescent="0.25">
      <c r="Z360" s="10">
        <v>2013</v>
      </c>
      <c r="AA360" s="10">
        <v>11</v>
      </c>
      <c r="AB360" s="10">
        <v>583.4</v>
      </c>
      <c r="AC360" s="10">
        <v>401.4</v>
      </c>
      <c r="AD360" s="10">
        <v>468.3</v>
      </c>
      <c r="AE360" s="10">
        <v>483.6</v>
      </c>
      <c r="AF360" s="10">
        <v>583.29999999999995</v>
      </c>
      <c r="AG360" s="10">
        <v>584.4</v>
      </c>
      <c r="AH360" s="35">
        <v>347.3</v>
      </c>
      <c r="AI360" s="10">
        <v>301.2</v>
      </c>
      <c r="AJ360" s="10">
        <v>317.3</v>
      </c>
    </row>
    <row r="361" spans="26:36" x14ac:dyDescent="0.25">
      <c r="Z361" s="10">
        <v>2013</v>
      </c>
      <c r="AA361" s="10">
        <v>12</v>
      </c>
      <c r="AB361" s="10">
        <v>4729</v>
      </c>
      <c r="AC361" s="10">
        <v>4065</v>
      </c>
      <c r="AD361" s="10">
        <v>3789</v>
      </c>
      <c r="AE361" s="10">
        <v>4429</v>
      </c>
      <c r="AF361" s="10">
        <v>4430</v>
      </c>
      <c r="AG361" s="10">
        <v>4730</v>
      </c>
      <c r="AH361" s="35">
        <v>3396</v>
      </c>
      <c r="AI361" s="10">
        <v>3265</v>
      </c>
      <c r="AJ361" s="10">
        <v>2941</v>
      </c>
    </row>
    <row r="362" spans="26:36" x14ac:dyDescent="0.25">
      <c r="Z362" s="10">
        <v>2014</v>
      </c>
      <c r="AA362" s="10">
        <v>1</v>
      </c>
      <c r="AB362" s="10">
        <v>1667</v>
      </c>
      <c r="AC362" s="10">
        <v>1299</v>
      </c>
      <c r="AD362" s="10">
        <v>1306</v>
      </c>
      <c r="AE362" s="10">
        <v>1554</v>
      </c>
      <c r="AF362" s="10">
        <v>1628</v>
      </c>
      <c r="AG362" s="10">
        <v>1667</v>
      </c>
      <c r="AH362" s="35">
        <v>1075</v>
      </c>
      <c r="AI362" s="10">
        <v>1050</v>
      </c>
      <c r="AJ362" s="10">
        <v>1042</v>
      </c>
    </row>
    <row r="363" spans="26:36" x14ac:dyDescent="0.25">
      <c r="Z363" s="10">
        <v>2014</v>
      </c>
      <c r="AA363" s="10">
        <v>2</v>
      </c>
      <c r="AB363" s="10">
        <v>3465</v>
      </c>
      <c r="AC363" s="10">
        <v>2877</v>
      </c>
      <c r="AD363" s="10">
        <v>2722</v>
      </c>
      <c r="AE363" s="10">
        <v>3229</v>
      </c>
      <c r="AF363" s="10">
        <v>3521</v>
      </c>
      <c r="AG363" s="10">
        <v>3465</v>
      </c>
      <c r="AH363" s="35">
        <v>2403</v>
      </c>
      <c r="AI363" s="10">
        <v>2319</v>
      </c>
      <c r="AJ363" s="10">
        <v>2293</v>
      </c>
    </row>
    <row r="364" spans="26:36" x14ac:dyDescent="0.25">
      <c r="Z364" s="10">
        <v>2014</v>
      </c>
      <c r="AA364" s="10">
        <v>3</v>
      </c>
      <c r="AB364" s="10">
        <v>654.9</v>
      </c>
      <c r="AC364" s="10">
        <v>401.8</v>
      </c>
      <c r="AD364" s="10">
        <v>496.6</v>
      </c>
      <c r="AE364" s="10">
        <v>602.4</v>
      </c>
      <c r="AF364" s="10">
        <v>1152</v>
      </c>
      <c r="AG364" s="10">
        <v>662</v>
      </c>
      <c r="AH364" s="35">
        <v>338.8</v>
      </c>
      <c r="AI364" s="10">
        <v>325.10000000000002</v>
      </c>
      <c r="AJ364" s="10">
        <v>690.4</v>
      </c>
    </row>
    <row r="365" spans="26:36" x14ac:dyDescent="0.25">
      <c r="Z365" s="10">
        <v>2014</v>
      </c>
      <c r="AA365" s="10">
        <v>4</v>
      </c>
      <c r="AB365" s="10">
        <v>3043</v>
      </c>
      <c r="AC365" s="10">
        <v>2285</v>
      </c>
      <c r="AD365" s="10">
        <v>2338</v>
      </c>
      <c r="AE365" s="10">
        <v>2539</v>
      </c>
      <c r="AF365" s="10">
        <v>2728</v>
      </c>
      <c r="AG365" s="10">
        <v>3025</v>
      </c>
      <c r="AH365" s="35">
        <v>1919</v>
      </c>
      <c r="AI365" s="10">
        <v>1710</v>
      </c>
      <c r="AJ365" s="10">
        <v>1572</v>
      </c>
    </row>
    <row r="366" spans="26:36" x14ac:dyDescent="0.25">
      <c r="Z366" s="10">
        <v>2014</v>
      </c>
      <c r="AA366" s="10">
        <v>5</v>
      </c>
      <c r="AB366" s="10">
        <v>2201</v>
      </c>
      <c r="AC366" s="10">
        <v>1283</v>
      </c>
      <c r="AD366" s="10">
        <v>1668</v>
      </c>
      <c r="AE366" s="10">
        <v>1805</v>
      </c>
      <c r="AF366" s="10">
        <v>2105</v>
      </c>
      <c r="AG366" s="10">
        <v>2196</v>
      </c>
      <c r="AH366" s="35">
        <v>1108</v>
      </c>
      <c r="AI366" s="10">
        <v>983.1</v>
      </c>
      <c r="AJ366" s="10">
        <v>999.3</v>
      </c>
    </row>
    <row r="367" spans="26:36" x14ac:dyDescent="0.25">
      <c r="Z367" s="10">
        <v>2014</v>
      </c>
      <c r="AA367" s="10">
        <v>6</v>
      </c>
      <c r="AB367" s="10">
        <v>3285</v>
      </c>
      <c r="AC367" s="10">
        <v>2305</v>
      </c>
      <c r="AD367" s="10">
        <v>2577</v>
      </c>
      <c r="AE367" s="10">
        <v>2663</v>
      </c>
      <c r="AF367" s="10">
        <v>3104</v>
      </c>
      <c r="AG367" s="10">
        <v>3287</v>
      </c>
      <c r="AH367" s="35">
        <v>1977</v>
      </c>
      <c r="AI367" s="10">
        <v>1701</v>
      </c>
      <c r="AJ367" s="10">
        <v>1586</v>
      </c>
    </row>
    <row r="368" spans="26:36" x14ac:dyDescent="0.25">
      <c r="Z368" s="10">
        <v>2014</v>
      </c>
      <c r="AA368" s="10">
        <v>7</v>
      </c>
      <c r="AB368" s="10">
        <v>895.7</v>
      </c>
      <c r="AC368" s="10">
        <v>718.3</v>
      </c>
      <c r="AD368" s="10">
        <v>709.1</v>
      </c>
      <c r="AE368" s="10">
        <v>717.2</v>
      </c>
      <c r="AF368" s="10">
        <v>1207</v>
      </c>
      <c r="AG368" s="10">
        <v>897.7</v>
      </c>
      <c r="AH368" s="35">
        <v>617.79999999999995</v>
      </c>
      <c r="AI368" s="10">
        <v>522.20000000000005</v>
      </c>
      <c r="AJ368" s="10">
        <v>651.1</v>
      </c>
    </row>
    <row r="369" spans="26:36" x14ac:dyDescent="0.25">
      <c r="Z369" s="10">
        <v>2014</v>
      </c>
      <c r="AA369" s="10">
        <v>8</v>
      </c>
      <c r="AB369" s="10">
        <v>38.31</v>
      </c>
      <c r="AC369" s="10">
        <v>24</v>
      </c>
      <c r="AD369" s="10">
        <v>32.68</v>
      </c>
      <c r="AE369" s="10">
        <v>29.18</v>
      </c>
      <c r="AF369" s="10">
        <v>85.38</v>
      </c>
      <c r="AG369" s="10">
        <v>39.049999999999997</v>
      </c>
      <c r="AH369" s="35">
        <v>21.8</v>
      </c>
      <c r="AI369" s="10">
        <v>18.82</v>
      </c>
      <c r="AJ369" s="10">
        <v>48.74</v>
      </c>
    </row>
    <row r="370" spans="26:36" x14ac:dyDescent="0.25">
      <c r="Z370" s="10">
        <v>2014</v>
      </c>
      <c r="AA370" s="10">
        <v>9</v>
      </c>
      <c r="AB370" s="10">
        <v>810.5</v>
      </c>
      <c r="AC370" s="10">
        <v>733.1</v>
      </c>
      <c r="AD370" s="10">
        <v>643.70000000000005</v>
      </c>
      <c r="AE370" s="10">
        <v>628.70000000000005</v>
      </c>
      <c r="AF370" s="10">
        <v>877.4</v>
      </c>
      <c r="AG370" s="10">
        <v>809.9</v>
      </c>
      <c r="AH370" s="35">
        <v>608.5</v>
      </c>
      <c r="AI370" s="10">
        <v>492.4</v>
      </c>
      <c r="AJ370" s="10">
        <v>508.9</v>
      </c>
    </row>
    <row r="371" spans="26:36" x14ac:dyDescent="0.25">
      <c r="Z371" s="10">
        <v>2014</v>
      </c>
      <c r="AA371" s="10">
        <v>10</v>
      </c>
      <c r="AB371" s="10">
        <v>19.84</v>
      </c>
      <c r="AC371" s="10">
        <v>13.9</v>
      </c>
      <c r="AD371" s="10">
        <v>16.84</v>
      </c>
      <c r="AE371" s="10">
        <v>16.37</v>
      </c>
      <c r="AF371" s="10">
        <v>55.83</v>
      </c>
      <c r="AG371" s="10">
        <v>21.11</v>
      </c>
      <c r="AH371" s="35">
        <v>12.93</v>
      </c>
      <c r="AI371" s="10">
        <v>12.2</v>
      </c>
      <c r="AJ371" s="10">
        <v>34.950000000000003</v>
      </c>
    </row>
    <row r="372" spans="26:36" x14ac:dyDescent="0.25">
      <c r="Z372" s="10">
        <v>2014</v>
      </c>
      <c r="AA372" s="10">
        <v>11</v>
      </c>
      <c r="AB372" s="10">
        <v>610.29999999999995</v>
      </c>
      <c r="AC372" s="10">
        <v>420.2</v>
      </c>
      <c r="AD372" s="10">
        <v>452.7</v>
      </c>
      <c r="AE372" s="10">
        <v>525.29999999999995</v>
      </c>
      <c r="AF372" s="10">
        <v>527.79999999999995</v>
      </c>
      <c r="AG372" s="10">
        <v>609.20000000000005</v>
      </c>
      <c r="AH372" s="35">
        <v>346</v>
      </c>
      <c r="AI372" s="10">
        <v>313.3</v>
      </c>
      <c r="AJ372" s="10">
        <v>285.2</v>
      </c>
    </row>
    <row r="373" spans="26:36" x14ac:dyDescent="0.25">
      <c r="Z373" s="10">
        <v>2014</v>
      </c>
      <c r="AA373" s="10">
        <v>12</v>
      </c>
      <c r="AB373" s="10">
        <v>461.1</v>
      </c>
      <c r="AC373" s="10">
        <v>357.1</v>
      </c>
      <c r="AD373" s="10">
        <v>341.8</v>
      </c>
      <c r="AE373" s="10">
        <v>386.4</v>
      </c>
      <c r="AF373" s="10">
        <v>473.4</v>
      </c>
      <c r="AG373" s="10">
        <v>461.7</v>
      </c>
      <c r="AH373" s="35">
        <v>285.8</v>
      </c>
      <c r="AI373" s="10">
        <v>252.8</v>
      </c>
      <c r="AJ373" s="10">
        <v>256.7</v>
      </c>
    </row>
    <row r="374" spans="26:36" x14ac:dyDescent="0.25">
      <c r="Z374" s="10">
        <v>2015</v>
      </c>
      <c r="AA374" s="10">
        <v>1</v>
      </c>
      <c r="AB374" s="10">
        <v>2333</v>
      </c>
      <c r="AC374" s="10">
        <v>1904</v>
      </c>
      <c r="AD374" s="10">
        <v>1846</v>
      </c>
      <c r="AE374" s="10">
        <v>2144</v>
      </c>
      <c r="AF374" s="10">
        <v>2151</v>
      </c>
      <c r="AG374" s="10">
        <v>2329</v>
      </c>
      <c r="AH374" s="35">
        <v>1585</v>
      </c>
      <c r="AI374" s="10">
        <v>1531</v>
      </c>
      <c r="AJ374" s="10">
        <v>1378</v>
      </c>
    </row>
    <row r="375" spans="26:36" x14ac:dyDescent="0.25">
      <c r="Z375" s="10">
        <v>2015</v>
      </c>
      <c r="AA375" s="10">
        <v>2</v>
      </c>
      <c r="AB375" s="10">
        <v>1624</v>
      </c>
      <c r="AC375" s="10">
        <v>1241</v>
      </c>
      <c r="AD375" s="10">
        <v>1237</v>
      </c>
      <c r="AE375" s="10">
        <v>1488</v>
      </c>
      <c r="AF375" s="10">
        <v>1557</v>
      </c>
      <c r="AG375" s="10">
        <v>1619</v>
      </c>
      <c r="AH375" s="35">
        <v>1046</v>
      </c>
      <c r="AI375" s="10">
        <v>996</v>
      </c>
      <c r="AJ375" s="10">
        <v>956.1</v>
      </c>
    </row>
    <row r="376" spans="26:36" x14ac:dyDescent="0.25">
      <c r="Z376" s="10">
        <v>2015</v>
      </c>
      <c r="AA376" s="10">
        <v>3</v>
      </c>
      <c r="AB376" s="10">
        <v>1568</v>
      </c>
      <c r="AC376" s="10">
        <v>1160</v>
      </c>
      <c r="AD376" s="10">
        <v>1214</v>
      </c>
      <c r="AE376" s="10">
        <v>1425</v>
      </c>
      <c r="AF376" s="10">
        <v>1841</v>
      </c>
      <c r="AG376" s="10">
        <v>1574</v>
      </c>
      <c r="AH376" s="35">
        <v>975.2</v>
      </c>
      <c r="AI376" s="10">
        <v>936.3</v>
      </c>
      <c r="AJ376" s="10">
        <v>1104</v>
      </c>
    </row>
    <row r="377" spans="26:36" x14ac:dyDescent="0.25">
      <c r="Z377" s="10">
        <v>2015</v>
      </c>
      <c r="AA377" s="10">
        <v>4</v>
      </c>
      <c r="AB377" s="10">
        <v>595.9</v>
      </c>
      <c r="AC377" s="10">
        <v>341.1</v>
      </c>
      <c r="AD377" s="10">
        <v>447.8</v>
      </c>
      <c r="AE377" s="10">
        <v>462.8</v>
      </c>
      <c r="AF377" s="10">
        <v>714</v>
      </c>
      <c r="AG377" s="10">
        <v>590</v>
      </c>
      <c r="AH377" s="35">
        <v>288.60000000000002</v>
      </c>
      <c r="AI377" s="10">
        <v>245.9</v>
      </c>
      <c r="AJ377" s="10">
        <v>343.5</v>
      </c>
    </row>
    <row r="378" spans="26:36" x14ac:dyDescent="0.25">
      <c r="Z378" s="10">
        <v>2015</v>
      </c>
      <c r="AA378" s="10">
        <v>5</v>
      </c>
      <c r="AB378" s="10">
        <v>796.6</v>
      </c>
      <c r="AC378" s="10">
        <v>491.1</v>
      </c>
      <c r="AD378" s="10">
        <v>601.29999999999995</v>
      </c>
      <c r="AE378" s="10">
        <v>606.5</v>
      </c>
      <c r="AF378" s="10">
        <v>480.6</v>
      </c>
      <c r="AG378" s="10">
        <v>797</v>
      </c>
      <c r="AH378" s="35">
        <v>418.1</v>
      </c>
      <c r="AI378" s="10">
        <v>351.2</v>
      </c>
      <c r="AJ378" s="10">
        <v>226.3</v>
      </c>
    </row>
    <row r="379" spans="26:36" x14ac:dyDescent="0.25">
      <c r="Z379" s="10">
        <v>2015</v>
      </c>
      <c r="AA379" s="10">
        <v>6</v>
      </c>
      <c r="AB379" s="10">
        <v>4215</v>
      </c>
      <c r="AC379" s="10">
        <v>2739</v>
      </c>
      <c r="AD379" s="10">
        <v>3267</v>
      </c>
      <c r="AE379" s="10">
        <v>3509</v>
      </c>
      <c r="AF379" s="10">
        <v>3362</v>
      </c>
      <c r="AG379" s="10">
        <v>4188</v>
      </c>
      <c r="AH379" s="35">
        <v>2357</v>
      </c>
      <c r="AI379" s="10">
        <v>2147</v>
      </c>
      <c r="AJ379" s="10">
        <v>1697</v>
      </c>
    </row>
    <row r="380" spans="26:36" x14ac:dyDescent="0.25">
      <c r="Z380" s="10">
        <v>2015</v>
      </c>
      <c r="AA380" s="10">
        <v>7</v>
      </c>
      <c r="AB380" s="10">
        <v>3445</v>
      </c>
      <c r="AC380" s="10">
        <v>2496</v>
      </c>
      <c r="AD380" s="10">
        <v>2698</v>
      </c>
      <c r="AE380" s="10">
        <v>2854</v>
      </c>
      <c r="AF380" s="10">
        <v>3720</v>
      </c>
      <c r="AG380" s="10">
        <v>3445</v>
      </c>
      <c r="AH380" s="35">
        <v>2148</v>
      </c>
      <c r="AI380" s="10">
        <v>1887</v>
      </c>
      <c r="AJ380" s="10">
        <v>2017</v>
      </c>
    </row>
    <row r="381" spans="26:36" x14ac:dyDescent="0.25">
      <c r="Z381" s="10">
        <v>2015</v>
      </c>
      <c r="AA381" s="10">
        <v>8</v>
      </c>
      <c r="AB381" s="10">
        <v>897.5</v>
      </c>
      <c r="AC381" s="10">
        <v>659.5</v>
      </c>
      <c r="AD381" s="10">
        <v>714.5</v>
      </c>
      <c r="AE381" s="10">
        <v>660.8</v>
      </c>
      <c r="AF381" s="10">
        <v>974.7</v>
      </c>
      <c r="AG381" s="10">
        <v>903.9</v>
      </c>
      <c r="AH381" s="35">
        <v>568</v>
      </c>
      <c r="AI381" s="10">
        <v>441.3</v>
      </c>
      <c r="AJ381" s="10">
        <v>482.9</v>
      </c>
    </row>
    <row r="382" spans="26:36" x14ac:dyDescent="0.25">
      <c r="Z382" s="10">
        <v>2015</v>
      </c>
      <c r="AA382" s="10">
        <v>9</v>
      </c>
      <c r="AB382" s="10">
        <v>172.6</v>
      </c>
      <c r="AC382" s="10">
        <v>122.4</v>
      </c>
      <c r="AD382" s="10">
        <v>144.30000000000001</v>
      </c>
      <c r="AE382" s="10">
        <v>128.19999999999999</v>
      </c>
      <c r="AF382" s="10">
        <v>330.7</v>
      </c>
      <c r="AG382" s="10">
        <v>174</v>
      </c>
      <c r="AH382" s="35">
        <v>109.3</v>
      </c>
      <c r="AI382" s="10">
        <v>87.36</v>
      </c>
      <c r="AJ382" s="10">
        <v>184.6</v>
      </c>
    </row>
    <row r="383" spans="26:36" x14ac:dyDescent="0.25">
      <c r="Z383" s="10">
        <v>2015</v>
      </c>
      <c r="AA383" s="10">
        <v>10</v>
      </c>
      <c r="AB383" s="10">
        <v>323.5</v>
      </c>
      <c r="AC383" s="10">
        <v>229.1</v>
      </c>
      <c r="AD383" s="10">
        <v>263.8</v>
      </c>
      <c r="AE383" s="10">
        <v>247.3</v>
      </c>
      <c r="AF383" s="10">
        <v>295.5</v>
      </c>
      <c r="AG383" s="10">
        <v>323.89999999999998</v>
      </c>
      <c r="AH383" s="35">
        <v>197.5</v>
      </c>
      <c r="AI383" s="10">
        <v>160.6</v>
      </c>
      <c r="AJ383" s="10">
        <v>154.1</v>
      </c>
    </row>
    <row r="384" spans="26:36" x14ac:dyDescent="0.25">
      <c r="Z384" s="10">
        <v>2015</v>
      </c>
      <c r="AA384" s="10">
        <v>11</v>
      </c>
      <c r="AB384" s="10">
        <v>222.9</v>
      </c>
      <c r="AC384" s="10">
        <v>148.30000000000001</v>
      </c>
      <c r="AD384" s="10">
        <v>187.2</v>
      </c>
      <c r="AE384" s="10">
        <v>180.4</v>
      </c>
      <c r="AF384" s="10">
        <v>239</v>
      </c>
      <c r="AG384" s="10">
        <v>224.8</v>
      </c>
      <c r="AH384" s="35">
        <v>131.69999999999999</v>
      </c>
      <c r="AI384" s="10">
        <v>115.1</v>
      </c>
      <c r="AJ384" s="10">
        <v>131.30000000000001</v>
      </c>
    </row>
    <row r="385" spans="26:36" x14ac:dyDescent="0.25">
      <c r="Z385" s="10">
        <v>2015</v>
      </c>
      <c r="AA385" s="10">
        <v>12</v>
      </c>
      <c r="AB385" s="10">
        <v>1885</v>
      </c>
      <c r="AC385" s="10">
        <v>1501</v>
      </c>
      <c r="AD385" s="10">
        <v>1478</v>
      </c>
      <c r="AE385" s="10">
        <v>1612</v>
      </c>
      <c r="AF385" s="10">
        <v>1475</v>
      </c>
      <c r="AG385" s="10">
        <v>1875</v>
      </c>
      <c r="AH385" s="35">
        <v>1258</v>
      </c>
      <c r="AI385" s="10">
        <v>1138</v>
      </c>
      <c r="AJ385" s="10">
        <v>841.2</v>
      </c>
    </row>
    <row r="386" spans="26:36" x14ac:dyDescent="0.25">
      <c r="Z386" s="10">
        <v>2016</v>
      </c>
      <c r="AA386" s="10">
        <v>1</v>
      </c>
      <c r="AB386" s="10">
        <v>770.4</v>
      </c>
      <c r="AC386" s="10">
        <v>442.2</v>
      </c>
      <c r="AD386" s="10">
        <v>590.6</v>
      </c>
      <c r="AE386" s="10">
        <v>695</v>
      </c>
      <c r="AF386" s="10">
        <v>1034</v>
      </c>
      <c r="AG386" s="10">
        <v>777.8</v>
      </c>
      <c r="AH386" s="35">
        <v>376.9</v>
      </c>
      <c r="AI386" s="10">
        <v>354.6</v>
      </c>
      <c r="AJ386" s="10">
        <v>571.6</v>
      </c>
    </row>
    <row r="387" spans="26:36" x14ac:dyDescent="0.25">
      <c r="Z387" s="10">
        <v>2016</v>
      </c>
      <c r="AA387" s="10">
        <v>2</v>
      </c>
      <c r="AB387" s="10">
        <v>2534</v>
      </c>
      <c r="AC387" s="10">
        <v>2047</v>
      </c>
      <c r="AD387" s="10">
        <v>1965</v>
      </c>
      <c r="AE387" s="10">
        <v>2373</v>
      </c>
      <c r="AF387" s="10">
        <v>2131</v>
      </c>
      <c r="AG387" s="10">
        <v>2527</v>
      </c>
      <c r="AH387" s="35">
        <v>1696</v>
      </c>
      <c r="AI387" s="10">
        <v>1663</v>
      </c>
      <c r="AJ387" s="10">
        <v>1300</v>
      </c>
    </row>
    <row r="388" spans="26:36" x14ac:dyDescent="0.25">
      <c r="Z388" s="10">
        <v>2016</v>
      </c>
      <c r="AA388" s="10">
        <v>3</v>
      </c>
      <c r="AB388" s="10">
        <v>1698</v>
      </c>
      <c r="AC388" s="10">
        <v>1099</v>
      </c>
      <c r="AD388" s="10">
        <v>1312</v>
      </c>
      <c r="AE388" s="10">
        <v>1316</v>
      </c>
      <c r="AF388" s="10">
        <v>1884</v>
      </c>
      <c r="AG388" s="10">
        <v>1699</v>
      </c>
      <c r="AH388" s="35">
        <v>942.4</v>
      </c>
      <c r="AI388" s="10">
        <v>769</v>
      </c>
      <c r="AJ388" s="10">
        <v>994.1</v>
      </c>
    </row>
    <row r="389" spans="26:36" x14ac:dyDescent="0.25">
      <c r="Z389" s="10">
        <v>2016</v>
      </c>
      <c r="AA389" s="10">
        <v>4</v>
      </c>
      <c r="AB389" s="10">
        <v>1847</v>
      </c>
      <c r="AC389" s="10">
        <v>980.8</v>
      </c>
      <c r="AD389" s="10">
        <v>1404</v>
      </c>
      <c r="AE389" s="10">
        <v>1390</v>
      </c>
      <c r="AF389" s="10">
        <v>1675</v>
      </c>
      <c r="AG389" s="10">
        <v>1831</v>
      </c>
      <c r="AH389" s="35">
        <v>856.3</v>
      </c>
      <c r="AI389" s="10">
        <v>711.8</v>
      </c>
      <c r="AJ389" s="10">
        <v>714.7</v>
      </c>
    </row>
    <row r="390" spans="26:36" x14ac:dyDescent="0.25">
      <c r="Z390" s="10">
        <v>2016</v>
      </c>
      <c r="AA390" s="10">
        <v>5</v>
      </c>
      <c r="AB390" s="10">
        <v>2698</v>
      </c>
      <c r="AC390" s="10">
        <v>1645</v>
      </c>
      <c r="AD390" s="10">
        <v>2089</v>
      </c>
      <c r="AE390" s="10">
        <v>2156</v>
      </c>
      <c r="AF390" s="10">
        <v>2476</v>
      </c>
      <c r="AG390" s="10">
        <v>2690</v>
      </c>
      <c r="AH390" s="35">
        <v>1428</v>
      </c>
      <c r="AI390" s="10">
        <v>1231</v>
      </c>
      <c r="AJ390" s="10">
        <v>1146</v>
      </c>
    </row>
    <row r="391" spans="26:36" x14ac:dyDescent="0.25">
      <c r="Z391" s="10">
        <v>2016</v>
      </c>
      <c r="AA391" s="10">
        <v>6</v>
      </c>
      <c r="AB391" s="10">
        <v>394.7</v>
      </c>
      <c r="AC391" s="10">
        <v>257.89999999999998</v>
      </c>
      <c r="AD391" s="10">
        <v>315.60000000000002</v>
      </c>
      <c r="AE391" s="10">
        <v>271.10000000000002</v>
      </c>
      <c r="AF391" s="10">
        <v>537.70000000000005</v>
      </c>
      <c r="AG391" s="10">
        <v>402.1</v>
      </c>
      <c r="AH391" s="35">
        <v>225.1</v>
      </c>
      <c r="AI391" s="10">
        <v>168.2</v>
      </c>
      <c r="AJ391" s="10">
        <v>229.4</v>
      </c>
    </row>
    <row r="392" spans="26:36" x14ac:dyDescent="0.25">
      <c r="Z392" s="10">
        <v>2016</v>
      </c>
      <c r="AA392" s="10">
        <v>7</v>
      </c>
      <c r="AB392" s="10">
        <v>12.93</v>
      </c>
      <c r="AC392" s="10">
        <v>6.6660000000000004</v>
      </c>
      <c r="AD392" s="10">
        <v>9.8330000000000002</v>
      </c>
      <c r="AE392" s="10">
        <v>6.7889999999999997</v>
      </c>
      <c r="AF392" s="10">
        <v>117.1</v>
      </c>
      <c r="AG392" s="10">
        <v>14.56</v>
      </c>
      <c r="AH392" s="35">
        <v>5.9939999999999998</v>
      </c>
      <c r="AI392" s="10">
        <v>4.6349999999999998</v>
      </c>
      <c r="AJ392" s="10">
        <v>41.21</v>
      </c>
    </row>
    <row r="393" spans="26:36" x14ac:dyDescent="0.25">
      <c r="Z393" s="10">
        <v>2016</v>
      </c>
      <c r="AA393" s="10">
        <v>8</v>
      </c>
      <c r="AB393" s="10">
        <v>324.5</v>
      </c>
      <c r="AC393" s="10">
        <v>224</v>
      </c>
      <c r="AD393" s="10">
        <v>248.6</v>
      </c>
      <c r="AE393" s="10">
        <v>222.5</v>
      </c>
      <c r="AF393" s="10">
        <v>390.6</v>
      </c>
      <c r="AG393" s="10">
        <v>324.7</v>
      </c>
      <c r="AH393" s="35">
        <v>191</v>
      </c>
      <c r="AI393" s="10">
        <v>136.30000000000001</v>
      </c>
      <c r="AJ393" s="10">
        <v>155</v>
      </c>
    </row>
    <row r="394" spans="26:36" x14ac:dyDescent="0.25">
      <c r="Z394" s="10">
        <v>2016</v>
      </c>
      <c r="AA394" s="10">
        <v>9</v>
      </c>
      <c r="AB394" s="10">
        <v>35.69</v>
      </c>
      <c r="AC394" s="10">
        <v>20.88</v>
      </c>
      <c r="AD394" s="10">
        <v>28.46</v>
      </c>
      <c r="AE394" s="10">
        <v>23.1</v>
      </c>
      <c r="AF394" s="10">
        <v>47.35</v>
      </c>
      <c r="AG394" s="10">
        <v>35.81</v>
      </c>
      <c r="AH394" s="35">
        <v>18.920000000000002</v>
      </c>
      <c r="AI394" s="10">
        <v>16.18</v>
      </c>
      <c r="AJ394" s="10">
        <v>21.22</v>
      </c>
    </row>
    <row r="395" spans="26:36" x14ac:dyDescent="0.25">
      <c r="Z395" s="10">
        <v>2016</v>
      </c>
      <c r="AA395" s="10">
        <v>10</v>
      </c>
      <c r="AB395" s="10">
        <v>210.8</v>
      </c>
      <c r="AC395" s="10">
        <v>131.19999999999999</v>
      </c>
      <c r="AD395" s="10">
        <v>154.80000000000001</v>
      </c>
      <c r="AE395" s="10">
        <v>138.19999999999999</v>
      </c>
      <c r="AF395" s="10">
        <v>230.9</v>
      </c>
      <c r="AG395" s="10">
        <v>212.9</v>
      </c>
      <c r="AH395" s="35">
        <v>107</v>
      </c>
      <c r="AI395" s="10">
        <v>77.900000000000006</v>
      </c>
      <c r="AJ395" s="10">
        <v>87.88</v>
      </c>
    </row>
    <row r="396" spans="26:36" x14ac:dyDescent="0.25">
      <c r="Z396" s="10">
        <v>2016</v>
      </c>
      <c r="AA396" s="10">
        <v>11</v>
      </c>
      <c r="AB396" s="10">
        <v>16.670000000000002</v>
      </c>
      <c r="AC396" s="10">
        <v>9.0459999999999994</v>
      </c>
      <c r="AD396" s="10">
        <v>12.04</v>
      </c>
      <c r="AE396" s="10">
        <v>9.5850000000000009</v>
      </c>
      <c r="AF396" s="10">
        <v>32.880000000000003</v>
      </c>
      <c r="AG396" s="10">
        <v>17.239999999999998</v>
      </c>
      <c r="AH396" s="35">
        <v>7.6509999999999998</v>
      </c>
      <c r="AI396" s="10">
        <v>5.7370000000000001</v>
      </c>
      <c r="AJ396" s="10">
        <v>12.65</v>
      </c>
    </row>
    <row r="397" spans="26:36" x14ac:dyDescent="0.25">
      <c r="Z397" s="10">
        <v>2016</v>
      </c>
      <c r="AA397" s="10">
        <v>12</v>
      </c>
      <c r="AB397" s="10">
        <v>1085</v>
      </c>
      <c r="AC397" s="10">
        <v>781.2</v>
      </c>
      <c r="AD397" s="10">
        <v>811.9</v>
      </c>
      <c r="AE397" s="10">
        <v>938.2</v>
      </c>
      <c r="AF397" s="10">
        <v>935.2</v>
      </c>
      <c r="AG397" s="10">
        <v>1081</v>
      </c>
      <c r="AH397" s="35">
        <v>622.1</v>
      </c>
      <c r="AI397" s="10">
        <v>553.20000000000005</v>
      </c>
      <c r="AJ397" s="10">
        <v>463.4</v>
      </c>
    </row>
    <row r="398" spans="26:36" x14ac:dyDescent="0.25">
      <c r="Z398" s="10">
        <v>2017</v>
      </c>
      <c r="AA398" s="10">
        <v>1</v>
      </c>
      <c r="AB398" s="10">
        <v>3428</v>
      </c>
      <c r="AC398" s="10">
        <v>2739</v>
      </c>
      <c r="AD398" s="10">
        <v>2567</v>
      </c>
      <c r="AE398" s="10">
        <v>3109</v>
      </c>
      <c r="AF398" s="10">
        <v>3298</v>
      </c>
      <c r="AG398" s="10">
        <v>3419</v>
      </c>
      <c r="AH398" s="35">
        <v>2159</v>
      </c>
      <c r="AI398" s="10">
        <v>2030</v>
      </c>
      <c r="AJ398" s="10">
        <v>1878</v>
      </c>
    </row>
    <row r="399" spans="26:36" x14ac:dyDescent="0.25">
      <c r="Z399" s="10">
        <v>2017</v>
      </c>
      <c r="AA399" s="10">
        <v>2</v>
      </c>
      <c r="AB399" s="10">
        <v>2149</v>
      </c>
      <c r="AC399" s="10">
        <v>1755</v>
      </c>
      <c r="AD399" s="10">
        <v>1635</v>
      </c>
      <c r="AE399" s="10">
        <v>1906</v>
      </c>
      <c r="AF399" s="10">
        <v>2152</v>
      </c>
      <c r="AG399" s="10">
        <v>2148</v>
      </c>
      <c r="AH399" s="35">
        <v>1427</v>
      </c>
      <c r="AI399" s="10">
        <v>1305</v>
      </c>
      <c r="AJ399" s="10">
        <v>1282</v>
      </c>
    </row>
    <row r="400" spans="26:36" x14ac:dyDescent="0.25">
      <c r="Z400" s="10">
        <v>2017</v>
      </c>
      <c r="AA400" s="10">
        <v>3</v>
      </c>
      <c r="AB400" s="10">
        <v>598.4</v>
      </c>
      <c r="AC400" s="10">
        <v>335.3</v>
      </c>
      <c r="AD400" s="10">
        <v>472.6</v>
      </c>
      <c r="AE400" s="10">
        <v>496</v>
      </c>
      <c r="AF400" s="10">
        <v>687.8</v>
      </c>
      <c r="AG400" s="10">
        <v>601.1</v>
      </c>
      <c r="AH400" s="35">
        <v>288.60000000000002</v>
      </c>
      <c r="AI400" s="10">
        <v>259.60000000000002</v>
      </c>
      <c r="AJ400" s="10">
        <v>360.1</v>
      </c>
    </row>
    <row r="401" spans="26:36" x14ac:dyDescent="0.25">
      <c r="Z401" s="10">
        <v>2017</v>
      </c>
      <c r="AA401" s="10">
        <v>4</v>
      </c>
      <c r="AB401" s="10">
        <v>1847</v>
      </c>
      <c r="AC401" s="10">
        <v>1229</v>
      </c>
      <c r="AD401" s="10">
        <v>1463</v>
      </c>
      <c r="AE401" s="10">
        <v>1443</v>
      </c>
      <c r="AF401" s="10">
        <v>1534</v>
      </c>
      <c r="AG401" s="10">
        <v>1842</v>
      </c>
      <c r="AH401" s="35">
        <v>1035</v>
      </c>
      <c r="AI401" s="10">
        <v>856.8</v>
      </c>
      <c r="AJ401" s="10">
        <v>741.3</v>
      </c>
    </row>
    <row r="402" spans="26:36" x14ac:dyDescent="0.25">
      <c r="Z402" s="10">
        <v>2017</v>
      </c>
      <c r="AA402" s="10">
        <v>5</v>
      </c>
      <c r="AB402" s="10">
        <v>6745</v>
      </c>
      <c r="AC402" s="10">
        <v>4374</v>
      </c>
      <c r="AD402" s="10">
        <v>5367</v>
      </c>
      <c r="AE402" s="10">
        <v>5595</v>
      </c>
      <c r="AF402" s="10">
        <v>5980</v>
      </c>
      <c r="AG402" s="10">
        <v>6725</v>
      </c>
      <c r="AH402" s="35">
        <v>3820</v>
      </c>
      <c r="AI402" s="10">
        <v>3387</v>
      </c>
      <c r="AJ402" s="10">
        <v>2996</v>
      </c>
    </row>
    <row r="403" spans="26:36" x14ac:dyDescent="0.25">
      <c r="Z403" s="10">
        <v>2017</v>
      </c>
      <c r="AA403" s="10">
        <v>6</v>
      </c>
      <c r="AB403" s="10">
        <v>373.6</v>
      </c>
      <c r="AC403" s="10">
        <v>200.8</v>
      </c>
      <c r="AD403" s="10">
        <v>287.39999999999998</v>
      </c>
      <c r="AE403" s="10">
        <v>256.10000000000002</v>
      </c>
      <c r="AF403" s="10">
        <v>779.7</v>
      </c>
      <c r="AG403" s="10">
        <v>378.3</v>
      </c>
      <c r="AH403" s="35">
        <v>175.4</v>
      </c>
      <c r="AI403" s="10">
        <v>136.30000000000001</v>
      </c>
      <c r="AJ403" s="10">
        <v>353.8</v>
      </c>
    </row>
    <row r="404" spans="26:36" x14ac:dyDescent="0.25">
      <c r="Z404" s="10">
        <v>2017</v>
      </c>
      <c r="AA404" s="10">
        <v>7</v>
      </c>
      <c r="AB404" s="10">
        <v>4795</v>
      </c>
      <c r="AC404" s="10">
        <v>3424</v>
      </c>
      <c r="AD404" s="10">
        <v>3780</v>
      </c>
      <c r="AE404" s="10">
        <v>4051</v>
      </c>
      <c r="AF404" s="10">
        <v>4788</v>
      </c>
      <c r="AG404" s="10">
        <v>4796</v>
      </c>
      <c r="AH404" s="35">
        <v>2978</v>
      </c>
      <c r="AI404" s="10">
        <v>2696</v>
      </c>
      <c r="AJ404" s="10">
        <v>2557</v>
      </c>
    </row>
    <row r="405" spans="26:36" x14ac:dyDescent="0.25">
      <c r="Z405" s="10">
        <v>2017</v>
      </c>
      <c r="AA405" s="10">
        <v>8</v>
      </c>
      <c r="AB405" s="10">
        <v>35.31</v>
      </c>
      <c r="AC405" s="10">
        <v>21.1</v>
      </c>
      <c r="AD405" s="10">
        <v>28.9</v>
      </c>
      <c r="AE405" s="10">
        <v>25.15</v>
      </c>
      <c r="AF405" s="10">
        <v>129.5</v>
      </c>
      <c r="AG405" s="10">
        <v>36.979999999999997</v>
      </c>
      <c r="AH405" s="35">
        <v>19.27</v>
      </c>
      <c r="AI405" s="10">
        <v>16.48</v>
      </c>
      <c r="AJ405" s="10">
        <v>74.83</v>
      </c>
    </row>
    <row r="406" spans="26:36" x14ac:dyDescent="0.25">
      <c r="Z406" s="10">
        <v>2017</v>
      </c>
      <c r="AA406" s="10">
        <v>9</v>
      </c>
      <c r="AB406" s="10">
        <v>234.7</v>
      </c>
      <c r="AC406" s="10">
        <v>148.69999999999999</v>
      </c>
      <c r="AD406" s="10">
        <v>185.1</v>
      </c>
      <c r="AE406" s="10">
        <v>157.19999999999999</v>
      </c>
      <c r="AF406" s="10">
        <v>266.5</v>
      </c>
      <c r="AG406" s="10">
        <v>235.5</v>
      </c>
      <c r="AH406" s="35">
        <v>129.1</v>
      </c>
      <c r="AI406" s="10">
        <v>97.65</v>
      </c>
      <c r="AJ406" s="10">
        <v>128.30000000000001</v>
      </c>
    </row>
    <row r="407" spans="26:36" x14ac:dyDescent="0.25">
      <c r="Z407" s="10">
        <v>2017</v>
      </c>
      <c r="AA407" s="10">
        <v>10</v>
      </c>
      <c r="AB407" s="10">
        <v>569.70000000000005</v>
      </c>
      <c r="AC407" s="10">
        <v>461.3</v>
      </c>
      <c r="AD407" s="10">
        <v>463.9</v>
      </c>
      <c r="AE407" s="10">
        <v>429</v>
      </c>
      <c r="AF407" s="10">
        <v>643</v>
      </c>
      <c r="AG407" s="10">
        <v>574.4</v>
      </c>
      <c r="AH407" s="35">
        <v>392.6</v>
      </c>
      <c r="AI407" s="10">
        <v>305.8</v>
      </c>
      <c r="AJ407" s="10">
        <v>334.5</v>
      </c>
    </row>
    <row r="408" spans="26:36" x14ac:dyDescent="0.25">
      <c r="Z408" s="10">
        <v>2017</v>
      </c>
      <c r="AA408" s="10">
        <v>11</v>
      </c>
      <c r="AB408" s="10">
        <v>3575</v>
      </c>
      <c r="AC408" s="10">
        <v>2896</v>
      </c>
      <c r="AD408" s="10">
        <v>2840</v>
      </c>
      <c r="AE408" s="10">
        <v>3101</v>
      </c>
      <c r="AF408" s="10">
        <v>3160</v>
      </c>
      <c r="AG408" s="10">
        <v>3564</v>
      </c>
      <c r="AH408" s="35">
        <v>2482</v>
      </c>
      <c r="AI408" s="10">
        <v>2247</v>
      </c>
      <c r="AJ408" s="10">
        <v>1907</v>
      </c>
    </row>
    <row r="409" spans="26:36" x14ac:dyDescent="0.25">
      <c r="Z409" s="10">
        <v>2017</v>
      </c>
      <c r="AA409" s="10">
        <v>12</v>
      </c>
      <c r="AB409" s="10">
        <v>294.5</v>
      </c>
      <c r="AC409" s="10">
        <v>211.7</v>
      </c>
      <c r="AD409" s="10">
        <v>219.1</v>
      </c>
      <c r="AE409" s="10">
        <v>269.2</v>
      </c>
      <c r="AF409" s="10">
        <v>466</v>
      </c>
      <c r="AG409" s="10">
        <v>297.2</v>
      </c>
      <c r="AH409" s="35">
        <v>172.1</v>
      </c>
      <c r="AI409" s="10">
        <v>161.6</v>
      </c>
      <c r="AJ409" s="10">
        <v>288.5</v>
      </c>
    </row>
    <row r="410" spans="26:36" x14ac:dyDescent="0.25">
      <c r="Z410" s="10">
        <v>2018</v>
      </c>
      <c r="AA410" s="10">
        <v>1</v>
      </c>
      <c r="AB410" s="10">
        <v>3141</v>
      </c>
      <c r="AC410" s="10">
        <v>2330</v>
      </c>
      <c r="AD410" s="10">
        <v>2395</v>
      </c>
      <c r="AE410" s="10">
        <v>2907</v>
      </c>
      <c r="AF410" s="10">
        <v>3050</v>
      </c>
      <c r="AG410" s="10">
        <v>3139</v>
      </c>
      <c r="AH410" s="35">
        <v>1911</v>
      </c>
      <c r="AI410" s="10">
        <v>1837</v>
      </c>
      <c r="AJ410" s="10">
        <v>1842</v>
      </c>
    </row>
    <row r="411" spans="26:36" x14ac:dyDescent="0.25">
      <c r="Z411" s="10">
        <v>2018</v>
      </c>
      <c r="AA411" s="10">
        <v>2</v>
      </c>
      <c r="AB411" s="10">
        <v>3000</v>
      </c>
      <c r="AC411" s="10">
        <v>2314</v>
      </c>
      <c r="AD411" s="10">
        <v>2306</v>
      </c>
      <c r="AE411" s="10">
        <v>2701</v>
      </c>
      <c r="AF411" s="10">
        <v>2975</v>
      </c>
      <c r="AG411" s="10">
        <v>3002</v>
      </c>
      <c r="AH411" s="35">
        <v>1878</v>
      </c>
      <c r="AI411" s="10">
        <v>1752</v>
      </c>
      <c r="AJ411" s="10">
        <v>1742</v>
      </c>
    </row>
    <row r="412" spans="26:36" x14ac:dyDescent="0.25">
      <c r="Z412" s="10">
        <v>2018</v>
      </c>
      <c r="AA412" s="10">
        <v>3</v>
      </c>
      <c r="AB412" s="10">
        <v>2023</v>
      </c>
      <c r="AC412" s="10">
        <v>1590</v>
      </c>
      <c r="AD412" s="10">
        <v>1587</v>
      </c>
      <c r="AE412" s="10">
        <v>1686</v>
      </c>
      <c r="AF412" s="10">
        <v>2066</v>
      </c>
      <c r="AG412" s="10">
        <v>2022</v>
      </c>
      <c r="AH412" s="35">
        <v>1349</v>
      </c>
      <c r="AI412" s="10">
        <v>1193</v>
      </c>
      <c r="AJ412" s="10">
        <v>1184</v>
      </c>
    </row>
    <row r="413" spans="26:36" x14ac:dyDescent="0.25">
      <c r="Z413" s="10">
        <v>2018</v>
      </c>
      <c r="AA413" s="10">
        <v>4</v>
      </c>
      <c r="AB413" s="10">
        <v>2081</v>
      </c>
      <c r="AC413" s="10">
        <v>1454</v>
      </c>
      <c r="AD413" s="10">
        <v>1629</v>
      </c>
      <c r="AE413" s="10">
        <v>1673</v>
      </c>
      <c r="AF413" s="10">
        <v>2027</v>
      </c>
      <c r="AG413" s="10">
        <v>2078</v>
      </c>
      <c r="AH413" s="35">
        <v>1265</v>
      </c>
      <c r="AI413" s="10">
        <v>1086</v>
      </c>
      <c r="AJ413" s="10">
        <v>1095</v>
      </c>
    </row>
    <row r="414" spans="26:36" x14ac:dyDescent="0.25">
      <c r="Z414" s="10">
        <v>2018</v>
      </c>
      <c r="AA414" s="10">
        <v>5</v>
      </c>
      <c r="AB414" s="10">
        <v>1279</v>
      </c>
      <c r="AC414" s="10">
        <v>636.6</v>
      </c>
      <c r="AD414" s="10">
        <v>996</v>
      </c>
      <c r="AE414" s="10">
        <v>940.5</v>
      </c>
      <c r="AF414" s="10">
        <v>1165</v>
      </c>
      <c r="AG414" s="10">
        <v>1279</v>
      </c>
      <c r="AH414" s="35">
        <v>565.4</v>
      </c>
      <c r="AI414" s="10">
        <v>464</v>
      </c>
      <c r="AJ414" s="10">
        <v>498.8</v>
      </c>
    </row>
    <row r="415" spans="26:36" x14ac:dyDescent="0.25">
      <c r="Z415" s="10">
        <v>2018</v>
      </c>
      <c r="AA415" s="10">
        <v>6</v>
      </c>
      <c r="AB415" s="10">
        <v>3365</v>
      </c>
      <c r="AC415" s="10">
        <v>1923</v>
      </c>
      <c r="AD415" s="10">
        <v>2626</v>
      </c>
      <c r="AE415" s="10">
        <v>2827</v>
      </c>
      <c r="AF415" s="10">
        <v>3230</v>
      </c>
      <c r="AG415" s="10">
        <v>3353</v>
      </c>
      <c r="AH415" s="35">
        <v>1706</v>
      </c>
      <c r="AI415" s="10">
        <v>1556</v>
      </c>
      <c r="AJ415" s="10">
        <v>1530</v>
      </c>
    </row>
    <row r="416" spans="26:36" x14ac:dyDescent="0.25">
      <c r="Z416" s="10">
        <v>2018</v>
      </c>
      <c r="AA416" s="10">
        <v>7</v>
      </c>
      <c r="AB416" s="10">
        <v>308.10000000000002</v>
      </c>
      <c r="AC416" s="10">
        <v>194.2</v>
      </c>
      <c r="AD416" s="10">
        <v>238.4</v>
      </c>
      <c r="AE416" s="10">
        <v>212.1</v>
      </c>
      <c r="AF416" s="10">
        <v>408.4</v>
      </c>
      <c r="AG416" s="10">
        <v>309.8</v>
      </c>
      <c r="AH416" s="35">
        <v>167.2</v>
      </c>
      <c r="AI416" s="10">
        <v>124.9</v>
      </c>
      <c r="AJ416" s="10">
        <v>170.5</v>
      </c>
    </row>
    <row r="417" spans="26:36" x14ac:dyDescent="0.25">
      <c r="Z417" s="10">
        <v>2018</v>
      </c>
      <c r="AA417" s="10">
        <v>8</v>
      </c>
      <c r="AB417" s="10">
        <v>144.5</v>
      </c>
      <c r="AC417" s="10">
        <v>94.29</v>
      </c>
      <c r="AD417" s="10">
        <v>121.9</v>
      </c>
      <c r="AE417" s="10">
        <v>104.3</v>
      </c>
      <c r="AF417" s="10">
        <v>153</v>
      </c>
      <c r="AG417" s="10">
        <v>146</v>
      </c>
      <c r="AH417" s="35">
        <v>84.04</v>
      </c>
      <c r="AI417" s="10">
        <v>64.790000000000006</v>
      </c>
      <c r="AJ417" s="10">
        <v>76.36</v>
      </c>
    </row>
    <row r="418" spans="26:36" x14ac:dyDescent="0.25">
      <c r="Z418" s="10">
        <v>2018</v>
      </c>
      <c r="AA418" s="10">
        <v>9</v>
      </c>
      <c r="AB418" s="10">
        <v>163</v>
      </c>
      <c r="AC418" s="10">
        <v>104.3</v>
      </c>
      <c r="AD418" s="10">
        <v>129.4</v>
      </c>
      <c r="AE418" s="10">
        <v>117.3</v>
      </c>
      <c r="AF418" s="10">
        <v>189.6</v>
      </c>
      <c r="AG418" s="10">
        <v>164.2</v>
      </c>
      <c r="AH418" s="35">
        <v>89.29</v>
      </c>
      <c r="AI418" s="10">
        <v>71.180000000000007</v>
      </c>
      <c r="AJ418" s="10">
        <v>81.53</v>
      </c>
    </row>
    <row r="419" spans="26:36" x14ac:dyDescent="0.25">
      <c r="Z419" s="10">
        <v>2018</v>
      </c>
      <c r="AA419" s="10">
        <v>10</v>
      </c>
      <c r="AB419" s="10">
        <v>629.9</v>
      </c>
      <c r="AC419" s="10">
        <v>504</v>
      </c>
      <c r="AD419" s="10">
        <v>470.2</v>
      </c>
      <c r="AE419" s="10">
        <v>490.4</v>
      </c>
      <c r="AF419" s="10">
        <v>707.9</v>
      </c>
      <c r="AG419" s="10">
        <v>633.20000000000005</v>
      </c>
      <c r="AH419" s="35">
        <v>402.7</v>
      </c>
      <c r="AI419" s="10">
        <v>319</v>
      </c>
      <c r="AJ419" s="10">
        <v>320.8</v>
      </c>
    </row>
    <row r="420" spans="26:36" x14ac:dyDescent="0.25">
      <c r="Z420" s="10">
        <v>2018</v>
      </c>
      <c r="AA420" s="10">
        <v>11</v>
      </c>
      <c r="AB420" s="10">
        <v>2886</v>
      </c>
      <c r="AC420" s="10">
        <v>2188</v>
      </c>
      <c r="AD420" s="10">
        <v>2232</v>
      </c>
      <c r="AE420" s="10">
        <v>2472</v>
      </c>
      <c r="AF420" s="10">
        <v>2797</v>
      </c>
      <c r="AG420" s="10">
        <v>2882</v>
      </c>
      <c r="AH420" s="35">
        <v>1807</v>
      </c>
      <c r="AI420" s="10">
        <v>1643</v>
      </c>
      <c r="AJ420" s="10">
        <v>1535</v>
      </c>
    </row>
    <row r="421" spans="26:36" x14ac:dyDescent="0.25">
      <c r="Z421" s="10">
        <v>2018</v>
      </c>
      <c r="AA421" s="10">
        <v>12</v>
      </c>
      <c r="AB421" s="10">
        <v>903.9</v>
      </c>
      <c r="AC421" s="10">
        <v>735</v>
      </c>
      <c r="AD421" s="10">
        <v>697.2</v>
      </c>
      <c r="AE421" s="10">
        <v>733.5</v>
      </c>
      <c r="AF421" s="10">
        <v>953.8</v>
      </c>
      <c r="AG421" s="10">
        <v>905.9</v>
      </c>
      <c r="AH421" s="35">
        <v>605.1</v>
      </c>
      <c r="AI421" s="10">
        <v>508.5</v>
      </c>
      <c r="AJ421" s="10">
        <v>505.6</v>
      </c>
    </row>
    <row r="422" spans="26:36" x14ac:dyDescent="0.25">
      <c r="Z422" s="10">
        <v>2019</v>
      </c>
      <c r="AA422" s="10">
        <v>1</v>
      </c>
      <c r="AB422" s="10">
        <v>2879</v>
      </c>
      <c r="AC422" s="10">
        <v>2371</v>
      </c>
      <c r="AD422" s="10">
        <v>2330</v>
      </c>
      <c r="AE422" s="10">
        <v>2616</v>
      </c>
      <c r="AF422" s="10">
        <v>2628</v>
      </c>
      <c r="AG422" s="10">
        <v>2874</v>
      </c>
      <c r="AH422" s="35">
        <v>2035</v>
      </c>
      <c r="AI422" s="10">
        <v>1932</v>
      </c>
      <c r="AJ422" s="10">
        <v>1684</v>
      </c>
    </row>
    <row r="423" spans="26:36" x14ac:dyDescent="0.25">
      <c r="Z423" s="10">
        <v>2019</v>
      </c>
      <c r="AA423" s="10">
        <v>2</v>
      </c>
      <c r="AB423" s="10">
        <v>3902</v>
      </c>
      <c r="AC423" s="10">
        <v>2948</v>
      </c>
      <c r="AD423" s="10">
        <v>3034</v>
      </c>
      <c r="AE423" s="10">
        <v>3637</v>
      </c>
      <c r="AF423" s="10">
        <v>3858</v>
      </c>
      <c r="AG423" s="10">
        <v>3897</v>
      </c>
      <c r="AH423" s="35">
        <v>2483</v>
      </c>
      <c r="AI423" s="10">
        <v>2420</v>
      </c>
      <c r="AJ423" s="10">
        <v>2420</v>
      </c>
    </row>
    <row r="424" spans="26:36" x14ac:dyDescent="0.25">
      <c r="Z424" s="10">
        <v>2019</v>
      </c>
      <c r="AA424" s="10">
        <v>3</v>
      </c>
      <c r="AB424" s="10">
        <v>1126</v>
      </c>
      <c r="AC424" s="10">
        <v>938.2</v>
      </c>
      <c r="AD424" s="10">
        <v>889.5</v>
      </c>
      <c r="AE424" s="10">
        <v>973.6</v>
      </c>
      <c r="AF424" s="10">
        <v>1294</v>
      </c>
      <c r="AG424" s="10">
        <v>1135</v>
      </c>
      <c r="AH424" s="35">
        <v>768.4</v>
      </c>
      <c r="AI424" s="10">
        <v>702.4</v>
      </c>
      <c r="AJ424" s="10">
        <v>812</v>
      </c>
    </row>
    <row r="425" spans="26:36" x14ac:dyDescent="0.25">
      <c r="Z425" s="10">
        <v>2019</v>
      </c>
      <c r="AA425" s="10">
        <v>4</v>
      </c>
      <c r="AB425" s="10">
        <v>2921</v>
      </c>
      <c r="AC425" s="10">
        <v>1910</v>
      </c>
      <c r="AD425" s="10">
        <v>2299</v>
      </c>
      <c r="AE425" s="10">
        <v>2360</v>
      </c>
      <c r="AF425" s="10">
        <v>2567</v>
      </c>
      <c r="AG425" s="10">
        <v>2910</v>
      </c>
      <c r="AH425" s="35">
        <v>1622</v>
      </c>
      <c r="AI425" s="10">
        <v>1418</v>
      </c>
      <c r="AJ425" s="10">
        <v>1323</v>
      </c>
    </row>
    <row r="426" spans="26:36" x14ac:dyDescent="0.25">
      <c r="Z426" s="10">
        <v>2019</v>
      </c>
      <c r="AA426" s="10">
        <v>5</v>
      </c>
      <c r="AB426" s="10">
        <v>1228</v>
      </c>
      <c r="AC426" s="10">
        <v>631.20000000000005</v>
      </c>
      <c r="AD426" s="10">
        <v>945.3</v>
      </c>
      <c r="AE426" s="10">
        <v>902.5</v>
      </c>
      <c r="AF426" s="10">
        <v>1353</v>
      </c>
      <c r="AG426" s="10">
        <v>1225</v>
      </c>
      <c r="AH426" s="35">
        <v>544.29999999999995</v>
      </c>
      <c r="AI426" s="10">
        <v>450.7</v>
      </c>
      <c r="AJ426" s="10">
        <v>583.9</v>
      </c>
    </row>
    <row r="427" spans="26:36" x14ac:dyDescent="0.25">
      <c r="Z427" s="10">
        <v>2019</v>
      </c>
      <c r="AA427" s="10">
        <v>6</v>
      </c>
      <c r="AB427" s="10">
        <v>5263</v>
      </c>
      <c r="AC427" s="10">
        <v>3661</v>
      </c>
      <c r="AD427" s="10">
        <v>4181</v>
      </c>
      <c r="AE427" s="10">
        <v>4359</v>
      </c>
      <c r="AF427" s="10">
        <v>4955</v>
      </c>
      <c r="AG427" s="10">
        <v>5259</v>
      </c>
      <c r="AH427" s="35">
        <v>3203</v>
      </c>
      <c r="AI427" s="10">
        <v>2821</v>
      </c>
      <c r="AJ427" s="10">
        <v>2564</v>
      </c>
    </row>
    <row r="428" spans="26:36" x14ac:dyDescent="0.25">
      <c r="Z428" s="10">
        <v>2019</v>
      </c>
      <c r="AA428" s="10">
        <v>7</v>
      </c>
      <c r="AB428" s="10">
        <v>1410</v>
      </c>
      <c r="AC428" s="10">
        <v>970.9</v>
      </c>
      <c r="AD428" s="10">
        <v>1105</v>
      </c>
      <c r="AE428" s="10">
        <v>1099</v>
      </c>
      <c r="AF428" s="10">
        <v>1557</v>
      </c>
      <c r="AG428" s="10">
        <v>1411</v>
      </c>
      <c r="AH428" s="35">
        <v>846.4</v>
      </c>
      <c r="AI428" s="10">
        <v>723.8</v>
      </c>
      <c r="AJ428" s="10">
        <v>797</v>
      </c>
    </row>
    <row r="429" spans="26:36" x14ac:dyDescent="0.25">
      <c r="Z429" s="10">
        <v>2019</v>
      </c>
      <c r="AA429" s="10">
        <v>8</v>
      </c>
      <c r="AB429" s="10">
        <v>466.8</v>
      </c>
      <c r="AC429" s="10">
        <v>326.39999999999998</v>
      </c>
      <c r="AD429" s="10">
        <v>367.2</v>
      </c>
      <c r="AE429" s="10">
        <v>341.3</v>
      </c>
      <c r="AF429" s="10">
        <v>582.9</v>
      </c>
      <c r="AG429" s="10">
        <v>469.6</v>
      </c>
      <c r="AH429" s="35">
        <v>280</v>
      </c>
      <c r="AI429" s="10">
        <v>219.1</v>
      </c>
      <c r="AJ429" s="10">
        <v>288.3</v>
      </c>
    </row>
    <row r="430" spans="26:36" x14ac:dyDescent="0.25">
      <c r="Z430" s="10">
        <v>2019</v>
      </c>
      <c r="AA430" s="10">
        <v>9</v>
      </c>
      <c r="AB430" s="10">
        <v>119.7</v>
      </c>
      <c r="AC430" s="10">
        <v>80.16</v>
      </c>
      <c r="AD430" s="10">
        <v>97.69</v>
      </c>
      <c r="AE430" s="10">
        <v>87.05</v>
      </c>
      <c r="AF430" s="10">
        <v>156.6</v>
      </c>
      <c r="AG430" s="10">
        <v>120.9</v>
      </c>
      <c r="AH430" s="35">
        <v>70.59</v>
      </c>
      <c r="AI430" s="10">
        <v>56.32</v>
      </c>
      <c r="AJ430" s="10">
        <v>81.010000000000005</v>
      </c>
    </row>
    <row r="431" spans="26:36" x14ac:dyDescent="0.25">
      <c r="Z431" s="10">
        <v>2019</v>
      </c>
      <c r="AA431" s="10">
        <v>10</v>
      </c>
      <c r="AB431" s="10">
        <v>238.7</v>
      </c>
      <c r="AC431" s="10">
        <v>162.9</v>
      </c>
      <c r="AD431" s="10">
        <v>194.3</v>
      </c>
      <c r="AE431" s="10">
        <v>181.7</v>
      </c>
      <c r="AF431" s="10">
        <v>266.89999999999998</v>
      </c>
      <c r="AG431" s="10">
        <v>240.2</v>
      </c>
      <c r="AH431" s="35">
        <v>141.6</v>
      </c>
      <c r="AI431" s="10">
        <v>115.1</v>
      </c>
      <c r="AJ431" s="10">
        <v>134.80000000000001</v>
      </c>
    </row>
    <row r="432" spans="26:36" x14ac:dyDescent="0.25">
      <c r="Z432" s="10">
        <v>2019</v>
      </c>
      <c r="AA432" s="10">
        <v>11</v>
      </c>
      <c r="AB432" s="10">
        <v>258.3</v>
      </c>
      <c r="AC432" s="10">
        <v>191</v>
      </c>
      <c r="AD432" s="10">
        <v>202.8</v>
      </c>
      <c r="AE432" s="10">
        <v>214.1</v>
      </c>
      <c r="AF432" s="10">
        <v>297.10000000000002</v>
      </c>
      <c r="AG432" s="10">
        <v>259.60000000000002</v>
      </c>
      <c r="AH432" s="35">
        <v>161.6</v>
      </c>
      <c r="AI432" s="10">
        <v>139.9</v>
      </c>
      <c r="AJ432" s="10">
        <v>160</v>
      </c>
    </row>
    <row r="433" spans="26:36" x14ac:dyDescent="0.25">
      <c r="Z433" s="10">
        <v>2019</v>
      </c>
      <c r="AA433" s="10">
        <v>12</v>
      </c>
      <c r="AB433" s="10">
        <v>297.60000000000002</v>
      </c>
      <c r="AC433" s="10">
        <v>199.3</v>
      </c>
      <c r="AD433" s="10">
        <v>240.1</v>
      </c>
      <c r="AE433" s="10">
        <v>262.89999999999998</v>
      </c>
      <c r="AF433" s="10">
        <v>308.89999999999998</v>
      </c>
      <c r="AG433" s="10">
        <v>299.89999999999998</v>
      </c>
      <c r="AH433" s="35">
        <v>171.8</v>
      </c>
      <c r="AI433" s="10">
        <v>156.6</v>
      </c>
      <c r="AJ433" s="10">
        <v>164.9</v>
      </c>
    </row>
    <row r="434" spans="26:36" x14ac:dyDescent="0.25">
      <c r="Z434" s="10">
        <v>2020</v>
      </c>
      <c r="AA434" s="10">
        <v>1</v>
      </c>
      <c r="AB434" s="10">
        <v>2377</v>
      </c>
      <c r="AC434" s="10">
        <v>1537</v>
      </c>
      <c r="AD434" s="10">
        <v>1818</v>
      </c>
      <c r="AE434" s="10">
        <v>2112</v>
      </c>
      <c r="AF434" s="10">
        <v>2134</v>
      </c>
      <c r="AG434" s="10">
        <v>2373</v>
      </c>
      <c r="AH434" s="35">
        <v>1309</v>
      </c>
      <c r="AI434" s="10">
        <v>1214</v>
      </c>
      <c r="AJ434" s="10">
        <v>1125</v>
      </c>
    </row>
    <row r="435" spans="26:36" x14ac:dyDescent="0.25">
      <c r="Z435" s="10">
        <v>2020</v>
      </c>
      <c r="AA435" s="10">
        <v>2</v>
      </c>
      <c r="AB435" s="10">
        <v>1154</v>
      </c>
      <c r="AC435" s="10">
        <v>650.29999999999995</v>
      </c>
      <c r="AD435" s="10">
        <v>878</v>
      </c>
      <c r="AE435" s="10">
        <v>1019</v>
      </c>
      <c r="AF435" s="10">
        <v>1183</v>
      </c>
      <c r="AG435" s="10">
        <v>1155</v>
      </c>
      <c r="AH435" s="35">
        <v>553.20000000000005</v>
      </c>
      <c r="AI435" s="10">
        <v>517.1</v>
      </c>
      <c r="AJ435" s="10">
        <v>567.4</v>
      </c>
    </row>
    <row r="436" spans="26:36" x14ac:dyDescent="0.25">
      <c r="Z436" s="10">
        <v>2020</v>
      </c>
      <c r="AA436" s="10">
        <v>3</v>
      </c>
      <c r="AB436" s="10">
        <v>4295</v>
      </c>
      <c r="AC436" s="10">
        <v>3188</v>
      </c>
      <c r="AD436" s="10">
        <v>3411</v>
      </c>
      <c r="AE436" s="10">
        <v>3701</v>
      </c>
      <c r="AF436" s="10">
        <v>3922</v>
      </c>
      <c r="AG436" s="10">
        <v>4290</v>
      </c>
      <c r="AH436" s="35">
        <v>2702</v>
      </c>
      <c r="AI436" s="10">
        <v>2465</v>
      </c>
      <c r="AJ436" s="10">
        <v>2107</v>
      </c>
    </row>
    <row r="437" spans="26:36" x14ac:dyDescent="0.25">
      <c r="Z437" s="10">
        <v>2020</v>
      </c>
      <c r="AA437" s="10">
        <v>4</v>
      </c>
      <c r="AB437" s="10">
        <v>806.8</v>
      </c>
      <c r="AC437" s="10">
        <v>450.9</v>
      </c>
      <c r="AD437" s="10">
        <v>625.5</v>
      </c>
      <c r="AE437" s="10">
        <v>596.6</v>
      </c>
      <c r="AF437" s="10">
        <v>982.7</v>
      </c>
      <c r="AG437" s="10">
        <v>804.8</v>
      </c>
      <c r="AH437" s="35">
        <v>395.9</v>
      </c>
      <c r="AI437" s="10">
        <v>322.10000000000002</v>
      </c>
      <c r="AJ437" s="10">
        <v>478.7</v>
      </c>
    </row>
    <row r="438" spans="26:36" x14ac:dyDescent="0.25">
      <c r="Z438" s="10">
        <v>2020</v>
      </c>
      <c r="AA438" s="10">
        <v>5</v>
      </c>
      <c r="AB438" s="10">
        <v>2729</v>
      </c>
      <c r="AC438" s="10">
        <v>1487</v>
      </c>
      <c r="AD438" s="10">
        <v>2099</v>
      </c>
      <c r="AE438" s="10">
        <v>2135</v>
      </c>
      <c r="AF438" s="10">
        <v>2288</v>
      </c>
      <c r="AG438" s="10">
        <v>2714</v>
      </c>
      <c r="AH438" s="35">
        <v>1311</v>
      </c>
      <c r="AI438" s="10">
        <v>1125</v>
      </c>
      <c r="AJ438" s="10">
        <v>995.1</v>
      </c>
    </row>
    <row r="439" spans="26:36" x14ac:dyDescent="0.25">
      <c r="Z439" s="10">
        <v>2020</v>
      </c>
      <c r="AA439" s="10">
        <v>6</v>
      </c>
      <c r="AB439" s="10">
        <v>766.6</v>
      </c>
      <c r="AC439" s="10">
        <v>477</v>
      </c>
      <c r="AD439" s="10">
        <v>615.5</v>
      </c>
      <c r="AE439" s="10">
        <v>563.29999999999995</v>
      </c>
      <c r="AF439" s="10">
        <v>929.3</v>
      </c>
      <c r="AG439" s="10">
        <v>772.9</v>
      </c>
      <c r="AH439" s="35">
        <v>417.2</v>
      </c>
      <c r="AI439" s="10">
        <v>328.1</v>
      </c>
      <c r="AJ439" s="10">
        <v>406.7</v>
      </c>
    </row>
    <row r="440" spans="26:36" x14ac:dyDescent="0.25">
      <c r="Z440" s="10">
        <v>2020</v>
      </c>
      <c r="AA440" s="10">
        <v>7</v>
      </c>
      <c r="AB440" s="10">
        <v>474.7</v>
      </c>
      <c r="AC440" s="10">
        <v>316.10000000000002</v>
      </c>
      <c r="AD440" s="10">
        <v>369.5</v>
      </c>
      <c r="AE440" s="10">
        <v>318.5</v>
      </c>
      <c r="AF440" s="10">
        <v>651.70000000000005</v>
      </c>
      <c r="AG440" s="10">
        <v>477.3</v>
      </c>
      <c r="AH440" s="35">
        <v>271.3</v>
      </c>
      <c r="AI440" s="10">
        <v>195.1</v>
      </c>
      <c r="AJ440" s="10">
        <v>272.2</v>
      </c>
    </row>
    <row r="441" spans="26:36" x14ac:dyDescent="0.25">
      <c r="Z441" s="10">
        <v>2020</v>
      </c>
      <c r="AA441" s="10">
        <v>8</v>
      </c>
      <c r="AB441" s="10">
        <v>188.7</v>
      </c>
      <c r="AC441" s="10">
        <v>127.8</v>
      </c>
      <c r="AD441" s="10">
        <v>148.9</v>
      </c>
      <c r="AE441" s="10">
        <v>131</v>
      </c>
      <c r="AF441" s="10">
        <v>230.7</v>
      </c>
      <c r="AG441" s="10">
        <v>189.5</v>
      </c>
      <c r="AH441" s="35">
        <v>113.3</v>
      </c>
      <c r="AI441" s="10">
        <v>88.15</v>
      </c>
      <c r="AJ441" s="10">
        <v>108.3</v>
      </c>
    </row>
    <row r="442" spans="26:36" x14ac:dyDescent="0.25">
      <c r="Z442" s="10">
        <v>2020</v>
      </c>
      <c r="AA442" s="10">
        <v>9</v>
      </c>
      <c r="AB442" s="10">
        <v>78.91</v>
      </c>
      <c r="AC442" s="10">
        <v>50.91</v>
      </c>
      <c r="AD442" s="10">
        <v>62.67</v>
      </c>
      <c r="AE442" s="10">
        <v>51.53</v>
      </c>
      <c r="AF442" s="10">
        <v>110.2</v>
      </c>
      <c r="AG442" s="10">
        <v>79.900000000000006</v>
      </c>
      <c r="AH442" s="35">
        <v>44.71</v>
      </c>
      <c r="AI442" s="10">
        <v>32.99</v>
      </c>
      <c r="AJ442" s="10">
        <v>49.24</v>
      </c>
    </row>
    <row r="443" spans="26:36" x14ac:dyDescent="0.25">
      <c r="Z443" s="10">
        <v>2020</v>
      </c>
      <c r="AA443" s="10">
        <v>10</v>
      </c>
      <c r="AB443" s="10">
        <v>505.4</v>
      </c>
      <c r="AC443" s="10">
        <v>318.5</v>
      </c>
      <c r="AD443" s="10">
        <v>364.7</v>
      </c>
      <c r="AE443" s="10">
        <v>357.2</v>
      </c>
      <c r="AF443" s="10">
        <v>490.8</v>
      </c>
      <c r="AG443" s="10">
        <v>506.2</v>
      </c>
      <c r="AH443" s="35">
        <v>258.7</v>
      </c>
      <c r="AI443" s="10">
        <v>192.3</v>
      </c>
      <c r="AJ443" s="10">
        <v>190</v>
      </c>
    </row>
    <row r="444" spans="26:36" x14ac:dyDescent="0.25">
      <c r="Z444" s="10">
        <v>2020</v>
      </c>
      <c r="AA444" s="10">
        <v>11</v>
      </c>
      <c r="AB444" s="10">
        <v>677.3</v>
      </c>
      <c r="AC444" s="10">
        <v>472.1</v>
      </c>
      <c r="AD444" s="10">
        <v>499.1</v>
      </c>
      <c r="AE444" s="10">
        <v>535.1</v>
      </c>
      <c r="AF444" s="10">
        <v>663.8</v>
      </c>
      <c r="AG444" s="10">
        <v>677.6</v>
      </c>
      <c r="AH444" s="35">
        <v>385.5</v>
      </c>
      <c r="AI444" s="10">
        <v>319.89999999999998</v>
      </c>
      <c r="AJ444" s="10">
        <v>300.2</v>
      </c>
    </row>
    <row r="445" spans="26:36" x14ac:dyDescent="0.25">
      <c r="Z445" s="10">
        <v>2020</v>
      </c>
      <c r="AA445" s="10">
        <v>12</v>
      </c>
      <c r="AB445" s="10">
        <v>676.9</v>
      </c>
      <c r="AC445" s="10">
        <v>452.4</v>
      </c>
      <c r="AD445" s="10">
        <v>518.29999999999995</v>
      </c>
      <c r="AE445" s="10">
        <v>589.4</v>
      </c>
      <c r="AF445" s="10">
        <v>661.4</v>
      </c>
      <c r="AG445" s="10">
        <v>678.3</v>
      </c>
      <c r="AH445" s="35">
        <v>378</v>
      </c>
      <c r="AI445" s="10">
        <v>352.5</v>
      </c>
      <c r="AJ445" s="10">
        <v>332.2</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11FD-624B-4B27-A9D2-7EE6C37EDD00}">
  <dimension ref="A1:N15"/>
  <sheetViews>
    <sheetView workbookViewId="0">
      <selection activeCell="A24" sqref="A24"/>
    </sheetView>
  </sheetViews>
  <sheetFormatPr defaultColWidth="10.7109375" defaultRowHeight="15" x14ac:dyDescent="0.25"/>
  <cols>
    <col min="1" max="1" width="17.5703125" customWidth="1"/>
    <col min="2" max="2" width="19.140625" bestFit="1" customWidth="1"/>
    <col min="3" max="3" width="9.5703125" bestFit="1" customWidth="1"/>
    <col min="4" max="4" width="6.85546875" bestFit="1" customWidth="1"/>
    <col min="5" max="5" width="6.140625" bestFit="1" customWidth="1"/>
    <col min="6" max="6" width="9.5703125" bestFit="1" customWidth="1"/>
    <col min="7" max="7" width="6.85546875" bestFit="1" customWidth="1"/>
    <col min="8" max="8" width="6.140625" bestFit="1" customWidth="1"/>
  </cols>
  <sheetData>
    <row r="1" spans="1:14" ht="32.25" customHeight="1" x14ac:dyDescent="0.25">
      <c r="A1" s="38" t="s">
        <v>22</v>
      </c>
      <c r="B1" s="38" t="s">
        <v>29</v>
      </c>
      <c r="C1" s="39" t="s">
        <v>31</v>
      </c>
      <c r="D1" s="39"/>
      <c r="E1" s="39"/>
      <c r="F1" s="39" t="s">
        <v>32</v>
      </c>
      <c r="G1" s="39"/>
      <c r="H1" s="39"/>
    </row>
    <row r="2" spans="1:14" x14ac:dyDescent="0.25">
      <c r="A2" s="38"/>
      <c r="B2" s="38"/>
      <c r="C2" s="13" t="s">
        <v>23</v>
      </c>
      <c r="D2" s="13" t="s">
        <v>24</v>
      </c>
      <c r="E2" s="13" t="s">
        <v>25</v>
      </c>
      <c r="F2" s="13" t="s">
        <v>23</v>
      </c>
      <c r="G2" s="13" t="s">
        <v>24</v>
      </c>
      <c r="H2" s="13" t="s">
        <v>25</v>
      </c>
    </row>
    <row r="3" spans="1:14" x14ac:dyDescent="0.25">
      <c r="A3" s="15" t="s">
        <v>54</v>
      </c>
      <c r="B3" s="15" t="s">
        <v>1</v>
      </c>
      <c r="C3" s="14">
        <f>SED_Spring!$D$192</f>
        <v>0.35624863524618222</v>
      </c>
      <c r="D3" s="14">
        <f>SRP_Spring!D192</f>
        <v>0.23647674104727229</v>
      </c>
      <c r="E3" s="14">
        <f>TOTP_Spring!D192</f>
        <v>0.34888349303535082</v>
      </c>
      <c r="F3" s="14">
        <f>SED_Annual!C44</f>
        <v>0.30961745502535254</v>
      </c>
      <c r="G3" s="14">
        <f>SRP_Annual!C44</f>
        <v>0.18790188216830941</v>
      </c>
      <c r="H3" s="14">
        <f>TOTP_Annual!C44</f>
        <v>0.3031583072603804</v>
      </c>
    </row>
    <row r="4" spans="1:14" x14ac:dyDescent="0.25">
      <c r="A4" s="15" t="s">
        <v>53</v>
      </c>
      <c r="B4" s="15" t="s">
        <v>2</v>
      </c>
      <c r="C4" s="14">
        <f>SED_Spring!$E$192</f>
        <v>0.28319493495062703</v>
      </c>
      <c r="D4" s="14">
        <f>SRP_Spring!E192</f>
        <v>0.16766807829447139</v>
      </c>
      <c r="E4" s="14">
        <f>TOTP_Spring!E192</f>
        <v>0.21917898621491025</v>
      </c>
      <c r="F4" s="14">
        <f>SED_Annual!D44</f>
        <v>0.28570622351878866</v>
      </c>
      <c r="G4" s="14">
        <f>SRP_Annual!D44</f>
        <v>0.16130644623835055</v>
      </c>
      <c r="H4" s="14">
        <f>TOTP_Annual!D44</f>
        <v>0.22173038746442397</v>
      </c>
    </row>
    <row r="5" spans="1:14" ht="25.5" x14ac:dyDescent="0.25">
      <c r="A5" s="15" t="s">
        <v>55</v>
      </c>
      <c r="B5" s="15" t="s">
        <v>41</v>
      </c>
      <c r="C5" s="14">
        <f>SED_Spring!$F$192</f>
        <v>0.20181658574979922</v>
      </c>
      <c r="D5" s="14">
        <f>SRP_Spring!F192</f>
        <v>0.15142430739787247</v>
      </c>
      <c r="E5" s="14">
        <f>TOTP_Spring!F192</f>
        <v>0.18592255256251583</v>
      </c>
      <c r="F5" s="14">
        <f>SED_Annual!E44</f>
        <v>0.17996804889907619</v>
      </c>
      <c r="G5" s="14">
        <f>SRP_Annual!E44</f>
        <v>0.12464984790016227</v>
      </c>
      <c r="H5" s="14">
        <f>TOTP_Annual!E44</f>
        <v>0.16134446493161061</v>
      </c>
    </row>
    <row r="6" spans="1:14" ht="25.5" x14ac:dyDescent="0.25">
      <c r="A6" s="15" t="s">
        <v>56</v>
      </c>
      <c r="B6" s="15" t="s">
        <v>3</v>
      </c>
      <c r="C6" s="14">
        <f>SED_Spring!$G$192</f>
        <v>0.56065507513926138</v>
      </c>
      <c r="D6" s="14">
        <f>SRP_Spring!G192</f>
        <v>-0.28884755662113792</v>
      </c>
      <c r="E6" s="14">
        <f>TOTP_Spring!G192</f>
        <v>2.9460864131004079E-2</v>
      </c>
      <c r="F6" s="14">
        <f>SED_Annual!F44</f>
        <v>0.55687816906299925</v>
      </c>
      <c r="G6" s="14">
        <f>SRP_Annual!F44</f>
        <v>-0.26723350281089109</v>
      </c>
      <c r="H6" s="14">
        <f>TOTP_Annual!F44</f>
        <v>2.6371158924016772E-2</v>
      </c>
    </row>
    <row r="7" spans="1:14" x14ac:dyDescent="0.25">
      <c r="A7" s="15" t="s">
        <v>30</v>
      </c>
      <c r="B7" s="15" t="s">
        <v>4</v>
      </c>
      <c r="C7" s="14">
        <f>SED_Spring!$H$192</f>
        <v>1.3364539974446999E-2</v>
      </c>
      <c r="D7" s="14">
        <f>SRP_Spring!H192</f>
        <v>-5.8295989365392178E-3</v>
      </c>
      <c r="E7" s="14">
        <f>TOTP_Spring!H192</f>
        <v>1.7163058506951016E-3</v>
      </c>
      <c r="F7" s="14">
        <f>SED_Annual!G44</f>
        <v>1.3496735430992651E-2</v>
      </c>
      <c r="G7" s="14">
        <f>SRP_Annual!G44</f>
        <v>-6.7074416054864021E-3</v>
      </c>
      <c r="H7" s="14">
        <f>TOTP_Annual!G44</f>
        <v>1.1772982210429084E-3</v>
      </c>
    </row>
    <row r="8" spans="1:14" ht="51" x14ac:dyDescent="0.25">
      <c r="A8" s="15" t="s">
        <v>64</v>
      </c>
      <c r="B8" s="15" t="s">
        <v>62</v>
      </c>
      <c r="C8" s="14">
        <f>SED_Spring!I192</f>
        <v>0.48433505690755968</v>
      </c>
      <c r="D8" s="14">
        <f>SRP_Spring!I192</f>
        <v>0.32040968720661417</v>
      </c>
      <c r="E8" s="14">
        <f>TOTP_Spring!I192</f>
        <v>0.43887307427208694</v>
      </c>
      <c r="F8" s="14">
        <f>SED_Annual!H44</f>
        <v>0.45591095367090373</v>
      </c>
      <c r="G8" s="14">
        <f>SRP_Annual!H44</f>
        <v>0.28143199578635064</v>
      </c>
      <c r="H8" s="14">
        <f>TOTP_Annual!H44</f>
        <v>0.40922757672515142</v>
      </c>
    </row>
    <row r="9" spans="1:14" ht="76.5" x14ac:dyDescent="0.25">
      <c r="A9" s="15" t="s">
        <v>57</v>
      </c>
      <c r="B9" s="15" t="s">
        <v>45</v>
      </c>
      <c r="C9" s="14">
        <f>SED_Spring!$J$192</f>
        <v>0.54812465314032321</v>
      </c>
      <c r="D9" s="14">
        <f>SRP_Spring!J192</f>
        <v>0.39010043517196535</v>
      </c>
      <c r="E9" s="14">
        <f>TOTP_Spring!J192</f>
        <v>0.50782952197214593</v>
      </c>
      <c r="F9" s="14">
        <f>SED_Annual!I44</f>
        <v>0.51513336111689934</v>
      </c>
      <c r="G9" s="14">
        <f>SRP_Annual!I44</f>
        <v>0.34163773365867295</v>
      </c>
      <c r="H9" s="14">
        <f>TOTP_Annual!I44</f>
        <v>0.47142682762298183</v>
      </c>
    </row>
    <row r="10" spans="1:14" ht="25.5" x14ac:dyDescent="0.25">
      <c r="A10" s="15" t="s">
        <v>58</v>
      </c>
      <c r="B10" s="15" t="s">
        <v>59</v>
      </c>
      <c r="C10" s="14">
        <f>SED_Spring!$K$192</f>
        <v>0.7994244122096904</v>
      </c>
      <c r="D10" s="14">
        <f>SRP_Spring!K192</f>
        <v>0.24118412274928816</v>
      </c>
      <c r="E10" s="14">
        <f>TOTP_Spring!K192</f>
        <v>0.51455492519121826</v>
      </c>
      <c r="F10" s="14">
        <f>SED_Annual!J44</f>
        <v>0.78384211988608732</v>
      </c>
      <c r="G10" s="14">
        <f>SRP_Annual!J44</f>
        <v>0.20805537938966581</v>
      </c>
      <c r="H10" s="14">
        <f>TOTP_Annual!J44</f>
        <v>0.48572626290530857</v>
      </c>
    </row>
    <row r="12" spans="1:14" x14ac:dyDescent="0.25">
      <c r="A12" t="s">
        <v>65</v>
      </c>
    </row>
    <row r="14" spans="1:14" ht="32.25" customHeight="1" x14ac:dyDescent="0.25">
      <c r="A14" s="37"/>
      <c r="B14" s="37"/>
      <c r="C14" s="37"/>
      <c r="D14" s="37"/>
      <c r="E14" s="37"/>
      <c r="F14" s="37"/>
      <c r="G14" s="37"/>
      <c r="H14" s="37"/>
      <c r="N14" s="36"/>
    </row>
    <row r="15" spans="1:14" x14ac:dyDescent="0.25">
      <c r="A15" s="37"/>
      <c r="B15" s="37"/>
    </row>
  </sheetData>
  <mergeCells count="4">
    <mergeCell ref="A1:A2"/>
    <mergeCell ref="F1:H1"/>
    <mergeCell ref="C1:E1"/>
    <mergeCell ref="B1:B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72CD-BA57-42E8-877C-6B4031F57B7D}">
  <dimension ref="M16"/>
  <sheetViews>
    <sheetView topLeftCell="A28" zoomScaleNormal="100" workbookViewId="0">
      <selection activeCell="V39" sqref="V39"/>
    </sheetView>
  </sheetViews>
  <sheetFormatPr defaultRowHeight="15" x14ac:dyDescent="0.25"/>
  <sheetData>
    <row r="16" spans="13:13" x14ac:dyDescent="0.25">
      <c r="M16" t="s">
        <v>60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SED_Annual</vt:lpstr>
      <vt:lpstr>SED_Spring</vt:lpstr>
      <vt:lpstr>SRP_Annual</vt:lpstr>
      <vt:lpstr>SRP_Spring</vt:lpstr>
      <vt:lpstr>TOTP_Annual</vt:lpstr>
      <vt:lpstr>TOTP_Spring</vt:lpstr>
      <vt:lpstr>Table</vt:lpstr>
      <vt:lpstr>Figures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Whisenant, Samantha</dc:creator>
  <cp:lastModifiedBy>Whisenant, Samantha</cp:lastModifiedBy>
  <dcterms:created xsi:type="dcterms:W3CDTF">2022-09-07T12:45:09Z</dcterms:created>
  <dcterms:modified xsi:type="dcterms:W3CDTF">2023-03-29T15:11:55Z</dcterms:modified>
</cp:coreProperties>
</file>