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mikelonis_anne_epa_gov/Documents/HSRP COVID-19 PPE Decon/JOVE/"/>
    </mc:Choice>
  </mc:AlternateContent>
  <xr:revisionPtr revIDLastSave="54" documentId="8_{2360AEBA-8189-4399-A3D6-64F7DC7F236D}" xr6:coauthVersionLast="47" xr6:coauthVersionMax="47" xr10:uidLastSave="{1B1A36B4-D730-4040-8936-CDAD30F54E02}"/>
  <bookViews>
    <workbookView xWindow="-120" yWindow="-120" windowWidth="29040" windowHeight="15840" xr2:uid="{0FFA189E-3980-49C5-BB0B-40FF9506FBF6}"/>
  </bookViews>
  <sheets>
    <sheet name="Data Dictionary" sheetId="2" r:id="rId1"/>
    <sheet name="EfficacyData" sheetId="1" r:id="rId2"/>
    <sheet name="MeasurementData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3" l="1"/>
  <c r="O51" i="3"/>
  <c r="L51" i="3"/>
  <c r="I51" i="3"/>
  <c r="O50" i="3"/>
  <c r="L50" i="3"/>
  <c r="I50" i="3"/>
  <c r="O49" i="3"/>
  <c r="L49" i="3"/>
  <c r="I49" i="3"/>
  <c r="O48" i="3"/>
  <c r="L48" i="3"/>
  <c r="I48" i="3"/>
  <c r="O47" i="3"/>
  <c r="L47" i="3"/>
  <c r="I47" i="3"/>
  <c r="O35" i="3"/>
  <c r="L35" i="3"/>
  <c r="I35" i="3"/>
  <c r="O34" i="3"/>
  <c r="L34" i="3"/>
  <c r="I34" i="3"/>
  <c r="O33" i="3"/>
  <c r="L33" i="3"/>
  <c r="I33" i="3"/>
  <c r="O32" i="3"/>
  <c r="L32" i="3"/>
  <c r="I32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O8" i="3"/>
  <c r="N8" i="3"/>
  <c r="G8" i="3"/>
  <c r="F8" i="3"/>
  <c r="O7" i="3"/>
  <c r="N7" i="3"/>
  <c r="G7" i="3"/>
  <c r="F7" i="3"/>
  <c r="O6" i="3"/>
  <c r="N6" i="3"/>
  <c r="G6" i="3"/>
  <c r="F6" i="3"/>
  <c r="O5" i="3"/>
  <c r="N5" i="3"/>
  <c r="G5" i="3"/>
  <c r="F5" i="3"/>
  <c r="O4" i="3"/>
  <c r="N4" i="3"/>
  <c r="G4" i="3"/>
  <c r="F4" i="3"/>
  <c r="O3" i="3"/>
  <c r="N3" i="3"/>
  <c r="G3" i="3"/>
  <c r="F3" i="3"/>
</calcChain>
</file>

<file path=xl/sharedStrings.xml><?xml version="1.0" encoding="utf-8"?>
<sst xmlns="http://schemas.openxmlformats.org/spreadsheetml/2006/main" count="248" uniqueCount="112">
  <si>
    <t>SampleID</t>
  </si>
  <si>
    <t>mean_log_pfu</t>
  </si>
  <si>
    <t>sd_log_pfu</t>
  </si>
  <si>
    <t>AnalysisDate</t>
  </si>
  <si>
    <t>Scale</t>
  </si>
  <si>
    <t>VirusType</t>
  </si>
  <si>
    <t>VirusLoad</t>
  </si>
  <si>
    <t>MaterialType</t>
  </si>
  <si>
    <t>Disinfectant</t>
  </si>
  <si>
    <t>AvgReductionLogPFU</t>
  </si>
  <si>
    <t>Location</t>
  </si>
  <si>
    <t>298-P3-CL-LND-P6-TC-A</t>
  </si>
  <si>
    <t>3_24_21</t>
  </si>
  <si>
    <t>Full</t>
  </si>
  <si>
    <t>Phi6</t>
  </si>
  <si>
    <t>Denim</t>
  </si>
  <si>
    <t>Laundering</t>
  </si>
  <si>
    <t>A</t>
  </si>
  <si>
    <t>298-P3-CL-LND-P6-TC-B</t>
  </si>
  <si>
    <t>B</t>
  </si>
  <si>
    <t>298-P3-CL-LND-P6-TC-C</t>
  </si>
  <si>
    <t>C</t>
  </si>
  <si>
    <t>298-P3-CL-LND-P6-TC-D</t>
  </si>
  <si>
    <t>D</t>
  </si>
  <si>
    <t>298-P3-CL-LND-P6-TC-E</t>
  </si>
  <si>
    <t>E</t>
  </si>
  <si>
    <t>298-P3-CUO-LND-P6-TC-A</t>
  </si>
  <si>
    <t>4_6_21</t>
  </si>
  <si>
    <t>Scrubs</t>
  </si>
  <si>
    <t>298-P3-CUO-LND-P6-TC-B</t>
  </si>
  <si>
    <t>298-P3-CUO-LND-P6-TC-C</t>
  </si>
  <si>
    <t>298-P3-FCO-LND-P6-TC-A</t>
  </si>
  <si>
    <t>3_9_21</t>
  </si>
  <si>
    <t>Face Covering</t>
  </si>
  <si>
    <t>298-P3-FCO-LND-P6-TC-B</t>
  </si>
  <si>
    <t xml:space="preserve">Label </t>
  </si>
  <si>
    <t>Definition</t>
  </si>
  <si>
    <t>Unique Identifier for type of test sample</t>
  </si>
  <si>
    <t>standard deviation of triplicate samples</t>
  </si>
  <si>
    <t>date of experiment</t>
  </si>
  <si>
    <t>full sized test samples or coupon sized test samples</t>
  </si>
  <si>
    <t>the type of virus used in the experiments (Phi6)</t>
  </si>
  <si>
    <t>The starting level of virus inoculated onto the test sample</t>
  </si>
  <si>
    <t>The type of material being tested</t>
  </si>
  <si>
    <t>The type of disinfection process performed</t>
  </si>
  <si>
    <t>average log plaque forming units of virus recovered from the material after difinfection</t>
  </si>
  <si>
    <t xml:space="preserve">The log difference between the initial vrus load and the mean_log_pfu </t>
  </si>
  <si>
    <t>Where the coupon was pinned to the full sized test item</t>
  </si>
  <si>
    <t>Pre Wash Measurements (in)</t>
  </si>
  <si>
    <t>PB</t>
  </si>
  <si>
    <t>TC1</t>
  </si>
  <si>
    <t>TC2</t>
  </si>
  <si>
    <t>TC3</t>
  </si>
  <si>
    <t>Average</t>
  </si>
  <si>
    <t>sd</t>
  </si>
  <si>
    <t>Post Wash Measurements (in)</t>
  </si>
  <si>
    <t>A (armpit to armpit)</t>
  </si>
  <si>
    <t>B (neck)</t>
  </si>
  <si>
    <t>C (sleeve seem to opening)</t>
  </si>
  <si>
    <t>D (Hem)</t>
  </si>
  <si>
    <t>E (front length)</t>
  </si>
  <si>
    <t>F (back length)</t>
  </si>
  <si>
    <t>One</t>
  </si>
  <si>
    <t>Scrub 1 Pre-Wash</t>
  </si>
  <si>
    <t>post wash</t>
  </si>
  <si>
    <t>Delta</t>
  </si>
  <si>
    <t>Two</t>
  </si>
  <si>
    <t>Scrub 2 Pre-Wash</t>
  </si>
  <si>
    <t>Scrub 2 Post-Wash</t>
  </si>
  <si>
    <t>Three</t>
  </si>
  <si>
    <t>Scrub 3 Pre-Wash</t>
  </si>
  <si>
    <t>Scrub 3 Post-Wash</t>
  </si>
  <si>
    <t xml:space="preserve">Neck </t>
  </si>
  <si>
    <t>Neck 2</t>
  </si>
  <si>
    <t>Neck</t>
  </si>
  <si>
    <t xml:space="preserve">Chest </t>
  </si>
  <si>
    <t>Chest 2</t>
  </si>
  <si>
    <t>Chest</t>
  </si>
  <si>
    <t xml:space="preserve">Sleeve </t>
  </si>
  <si>
    <t>Sleeve 2</t>
  </si>
  <si>
    <t>Sleeve</t>
  </si>
  <si>
    <t xml:space="preserve">Front Length </t>
  </si>
  <si>
    <t>Front Length 2</t>
  </si>
  <si>
    <t>Front Length</t>
  </si>
  <si>
    <t xml:space="preserve">Hem </t>
  </si>
  <si>
    <t>Hem 2</t>
  </si>
  <si>
    <t>Hem</t>
  </si>
  <si>
    <t xml:space="preserve">Back Length </t>
  </si>
  <si>
    <t>Back Length 2</t>
  </si>
  <si>
    <t>Back Length</t>
  </si>
  <si>
    <t>Face Coverings</t>
  </si>
  <si>
    <t>A (width)</t>
  </si>
  <si>
    <t>B (height)</t>
  </si>
  <si>
    <t>C (left earloop folded in half)</t>
  </si>
  <si>
    <t>D (right earloop folded in half)</t>
  </si>
  <si>
    <t>Width</t>
  </si>
  <si>
    <t>Length</t>
  </si>
  <si>
    <t>Left Loop</t>
  </si>
  <si>
    <t>Right Loop</t>
  </si>
  <si>
    <t>A (waist)</t>
  </si>
  <si>
    <t>Waist</t>
  </si>
  <si>
    <t>B (length)</t>
  </si>
  <si>
    <t>C (width)</t>
  </si>
  <si>
    <t>Front Width</t>
  </si>
  <si>
    <t>D (Leg opening)</t>
  </si>
  <si>
    <t>Leg</t>
  </si>
  <si>
    <t>E (Back width measurement)</t>
  </si>
  <si>
    <t>Back Width</t>
  </si>
  <si>
    <t>Procedural Blank</t>
  </si>
  <si>
    <t>TCX</t>
  </si>
  <si>
    <t>Test Coupon and replicate number</t>
  </si>
  <si>
    <t>pre-wash measurement data minus post-wash measurement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</si>
</sst>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Scrubs</a:t>
            </a:r>
          </a:p>
        </c:rich>
      </c:tx>
      <c:layout>
        <c:manualLayout>
          <c:xMode val="edge"/>
          <c:yMode val="edge"/>
          <c:x val="0.4671970977449808"/>
          <c:y val="2.440342975352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2594852345028"/>
          <c:y val="0.10227706053846351"/>
          <c:w val="0.80159514092152095"/>
          <c:h val="0.69192938972320628"/>
        </c:manualLayout>
      </c:layout>
      <c:lineChart>
        <c:grouping val="standard"/>
        <c:varyColors val="0"/>
        <c:ser>
          <c:idx val="0"/>
          <c:order val="0"/>
          <c:tx>
            <c:strRef>
              <c:f>MeasurementData!$A$11</c:f>
              <c:strCache>
                <c:ptCount val="1"/>
                <c:pt idx="0">
                  <c:v>One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MeasurementData!$A$12:$A$17</c:f>
              <c:strCache>
                <c:ptCount val="6"/>
                <c:pt idx="0">
                  <c:v>Neck </c:v>
                </c:pt>
                <c:pt idx="1">
                  <c:v>Chest </c:v>
                </c:pt>
                <c:pt idx="2">
                  <c:v>Sleeve </c:v>
                </c:pt>
                <c:pt idx="3">
                  <c:v>Front Length </c:v>
                </c:pt>
                <c:pt idx="4">
                  <c:v>Hem </c:v>
                </c:pt>
                <c:pt idx="5">
                  <c:v>Back Length </c:v>
                </c:pt>
              </c:strCache>
            </c:strRef>
          </c:cat>
          <c:val>
            <c:numRef>
              <c:f>MeasurementData!$D$12:$D$17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D4-46EA-9D56-BF6E0B63EBC6}"/>
            </c:ext>
          </c:extLst>
        </c:ser>
        <c:ser>
          <c:idx val="1"/>
          <c:order val="1"/>
          <c:tx>
            <c:strRef>
              <c:f>MeasurementData!$E$11</c:f>
              <c:strCache>
                <c:ptCount val="1"/>
                <c:pt idx="0">
                  <c:v>Two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MeasurementData!$A$12:$A$17</c:f>
              <c:strCache>
                <c:ptCount val="6"/>
                <c:pt idx="0">
                  <c:v>Neck </c:v>
                </c:pt>
                <c:pt idx="1">
                  <c:v>Chest </c:v>
                </c:pt>
                <c:pt idx="2">
                  <c:v>Sleeve </c:v>
                </c:pt>
                <c:pt idx="3">
                  <c:v>Front Length </c:v>
                </c:pt>
                <c:pt idx="4">
                  <c:v>Hem </c:v>
                </c:pt>
                <c:pt idx="5">
                  <c:v>Back Length </c:v>
                </c:pt>
              </c:strCache>
            </c:strRef>
          </c:cat>
          <c:val>
            <c:numRef>
              <c:f>MeasurementData!$H$12:$H$17</c:f>
              <c:numCache>
                <c:formatCode>General</c:formatCode>
                <c:ptCount val="6"/>
                <c:pt idx="0">
                  <c:v>-1</c:v>
                </c:pt>
                <c:pt idx="1">
                  <c:v>1</c:v>
                </c:pt>
                <c:pt idx="2">
                  <c:v>1</c:v>
                </c:pt>
                <c:pt idx="3">
                  <c:v>2.75</c:v>
                </c:pt>
                <c:pt idx="4">
                  <c:v>2</c:v>
                </c:pt>
                <c:pt idx="5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4-46EA-9D56-BF6E0B63EBC6}"/>
            </c:ext>
          </c:extLst>
        </c:ser>
        <c:ser>
          <c:idx val="2"/>
          <c:order val="2"/>
          <c:tx>
            <c:strRef>
              <c:f>MeasurementData!$I$11</c:f>
              <c:strCache>
                <c:ptCount val="1"/>
                <c:pt idx="0">
                  <c:v>Three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MeasurementData!$A$12:$A$17</c:f>
              <c:strCache>
                <c:ptCount val="6"/>
                <c:pt idx="0">
                  <c:v>Neck </c:v>
                </c:pt>
                <c:pt idx="1">
                  <c:v>Chest </c:v>
                </c:pt>
                <c:pt idx="2">
                  <c:v>Sleeve </c:v>
                </c:pt>
                <c:pt idx="3">
                  <c:v>Front Length </c:v>
                </c:pt>
                <c:pt idx="4">
                  <c:v>Hem </c:v>
                </c:pt>
                <c:pt idx="5">
                  <c:v>Back Length </c:v>
                </c:pt>
              </c:strCache>
            </c:strRef>
          </c:cat>
          <c:val>
            <c:numRef>
              <c:f>MeasurementData!$L$12:$L$17</c:f>
              <c:numCache>
                <c:formatCode>General</c:formatCode>
                <c:ptCount val="6"/>
                <c:pt idx="0">
                  <c:v>0</c:v>
                </c:pt>
                <c:pt idx="1">
                  <c:v>1.5</c:v>
                </c:pt>
                <c:pt idx="2">
                  <c:v>1</c:v>
                </c:pt>
                <c:pt idx="3">
                  <c:v>2</c:v>
                </c:pt>
                <c:pt idx="4">
                  <c:v>1.125</c:v>
                </c:pt>
                <c:pt idx="5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D4-46EA-9D56-BF6E0B63E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566632"/>
        <c:axId val="601572208"/>
      </c:lineChart>
      <c:catAx>
        <c:axId val="601566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Location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72208"/>
        <c:crosses val="autoZero"/>
        <c:auto val="1"/>
        <c:lblAlgn val="ctr"/>
        <c:lblOffset val="100"/>
        <c:noMultiLvlLbl val="0"/>
      </c:catAx>
      <c:valAx>
        <c:axId val="6015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000" b="0" i="0" u="none" strike="noStrike" baseline="0"/>
                  <a:t>Δ</a:t>
                </a:r>
                <a:r>
                  <a:rPr lang="en-US" sz="1000" b="0" i="0" u="none" strike="noStrike" baseline="0"/>
                  <a:t> </a:t>
                </a:r>
                <a:r>
                  <a:rPr lang="en-US" b="0" baseline="0">
                    <a:solidFill>
                      <a:schemeClr val="tx1"/>
                    </a:solidFill>
                  </a:rPr>
                  <a:t>Pre to Post Wash Measurement </a:t>
                </a:r>
                <a:r>
                  <a:rPr lang="en-US" b="0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66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2.5891082986354456E-2"/>
          <c:y val="0.91600959931991133"/>
          <c:w val="0.34182078025587115"/>
          <c:h val="6.516117596229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Face</a:t>
            </a:r>
            <a:r>
              <a:rPr lang="en-US" baseline="0">
                <a:solidFill>
                  <a:schemeClr val="tx1"/>
                </a:solidFill>
              </a:rPr>
              <a:t> Coverings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189312027820424"/>
          <c:y val="2.0535332479712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2594852345028"/>
          <c:y val="0.10227706053846351"/>
          <c:w val="0.80159514092152095"/>
          <c:h val="0.6802105713810026"/>
        </c:manualLayout>
      </c:layout>
      <c:lineChart>
        <c:grouping val="standard"/>
        <c:varyColors val="0"/>
        <c:ser>
          <c:idx val="0"/>
          <c:order val="0"/>
          <c:tx>
            <c:strRef>
              <c:f>MeasurementData!$H$31</c:f>
              <c:strCache>
                <c:ptCount val="1"/>
                <c:pt idx="0">
                  <c:v>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MeasurementData!$K$32:$K$35</c:f>
              <c:strCache>
                <c:ptCount val="4"/>
                <c:pt idx="0">
                  <c:v>Width</c:v>
                </c:pt>
                <c:pt idx="1">
                  <c:v>Length</c:v>
                </c:pt>
                <c:pt idx="2">
                  <c:v>Left Loop</c:v>
                </c:pt>
                <c:pt idx="3">
                  <c:v>Right Loop</c:v>
                </c:pt>
              </c:strCache>
            </c:strRef>
          </c:cat>
          <c:val>
            <c:numRef>
              <c:f>MeasurementData!$I$32:$I$35</c:f>
              <c:numCache>
                <c:formatCode>General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4-47E4-9BF7-4BA9ED0CF842}"/>
            </c:ext>
          </c:extLst>
        </c:ser>
        <c:ser>
          <c:idx val="1"/>
          <c:order val="1"/>
          <c:tx>
            <c:strRef>
              <c:f>MeasurementData!$K$31</c:f>
              <c:strCache>
                <c:ptCount val="1"/>
                <c:pt idx="0">
                  <c:v>Two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MeasurementData!$K$32:$K$35</c:f>
              <c:strCache>
                <c:ptCount val="4"/>
                <c:pt idx="0">
                  <c:v>Width</c:v>
                </c:pt>
                <c:pt idx="1">
                  <c:v>Length</c:v>
                </c:pt>
                <c:pt idx="2">
                  <c:v>Left Loop</c:v>
                </c:pt>
                <c:pt idx="3">
                  <c:v>Right Loop</c:v>
                </c:pt>
              </c:strCache>
            </c:strRef>
          </c:cat>
          <c:val>
            <c:numRef>
              <c:f>MeasurementData!$L$32:$L$35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4-47E4-9BF7-4BA9ED0CF842}"/>
            </c:ext>
          </c:extLst>
        </c:ser>
        <c:ser>
          <c:idx val="2"/>
          <c:order val="2"/>
          <c:tx>
            <c:strRef>
              <c:f>MeasurementData!$N$31</c:f>
              <c:strCache>
                <c:ptCount val="1"/>
                <c:pt idx="0">
                  <c:v>Three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MeasurementData!$K$32:$K$35</c:f>
              <c:strCache>
                <c:ptCount val="4"/>
                <c:pt idx="0">
                  <c:v>Width</c:v>
                </c:pt>
                <c:pt idx="1">
                  <c:v>Length</c:v>
                </c:pt>
                <c:pt idx="2">
                  <c:v>Left Loop</c:v>
                </c:pt>
                <c:pt idx="3">
                  <c:v>Right Loop</c:v>
                </c:pt>
              </c:strCache>
            </c:strRef>
          </c:cat>
          <c:val>
            <c:numRef>
              <c:f>MeasurementData!$O$32:$O$35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4-47E4-9BF7-4BA9ED0C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566632"/>
        <c:axId val="601572208"/>
      </c:lineChart>
      <c:catAx>
        <c:axId val="601566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Location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72208"/>
        <c:crosses val="autoZero"/>
        <c:auto val="1"/>
        <c:lblAlgn val="ctr"/>
        <c:lblOffset val="100"/>
        <c:noMultiLvlLbl val="0"/>
      </c:catAx>
      <c:valAx>
        <c:axId val="6015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000" b="0" i="0" u="none" strike="noStrike" baseline="0"/>
                  <a:t>Δ</a:t>
                </a:r>
                <a:r>
                  <a:rPr lang="en-US" sz="1000" b="0" i="0" u="none" strike="noStrike" baseline="0"/>
                  <a:t> </a:t>
                </a:r>
                <a:r>
                  <a:rPr lang="en-US" b="0" baseline="0">
                    <a:solidFill>
                      <a:schemeClr val="tx1"/>
                    </a:solidFill>
                  </a:rPr>
                  <a:t>Pre to Post Wash Measurement </a:t>
                </a:r>
                <a:r>
                  <a:rPr lang="en-US" b="0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66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3.9852688570996692E-2"/>
          <c:y val="0.91445842575206027"/>
          <c:w val="0.35699110909565623"/>
          <c:h val="6.516117596229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Denim</a:t>
            </a:r>
          </a:p>
        </c:rich>
      </c:tx>
      <c:layout>
        <c:manualLayout>
          <c:xMode val="edge"/>
          <c:yMode val="edge"/>
          <c:x val="0.51943246622967953"/>
          <c:y val="2.0535405545672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2594852345028"/>
          <c:y val="0.10227706053846351"/>
          <c:w val="0.80159514092152095"/>
          <c:h val="0.6802105713810026"/>
        </c:manualLayout>
      </c:layout>
      <c:lineChart>
        <c:grouping val="standard"/>
        <c:varyColors val="0"/>
        <c:ser>
          <c:idx val="0"/>
          <c:order val="0"/>
          <c:tx>
            <c:strRef>
              <c:f>MeasurementData!$H$46</c:f>
              <c:strCache>
                <c:ptCount val="1"/>
                <c:pt idx="0">
                  <c:v>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MeasurementData!$H$47:$H$51</c:f>
              <c:strCache>
                <c:ptCount val="5"/>
                <c:pt idx="0">
                  <c:v>Waist</c:v>
                </c:pt>
                <c:pt idx="1">
                  <c:v>Length</c:v>
                </c:pt>
                <c:pt idx="2">
                  <c:v>Front Width</c:v>
                </c:pt>
                <c:pt idx="3">
                  <c:v>Leg</c:v>
                </c:pt>
                <c:pt idx="4">
                  <c:v>Back Width</c:v>
                </c:pt>
              </c:strCache>
            </c:strRef>
          </c:cat>
          <c:val>
            <c:numRef>
              <c:f>MeasurementData!$I$47:$I$51</c:f>
              <c:numCache>
                <c:formatCode>General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0.25</c:v>
                </c:pt>
                <c:pt idx="4">
                  <c:v>-1.25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D-4349-A1E0-299F0B690A79}"/>
            </c:ext>
          </c:extLst>
        </c:ser>
        <c:ser>
          <c:idx val="1"/>
          <c:order val="1"/>
          <c:tx>
            <c:strRef>
              <c:f>MeasurementData!$K$46</c:f>
              <c:strCache>
                <c:ptCount val="1"/>
                <c:pt idx="0">
                  <c:v>Two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MeasurementData!$H$47:$H$51</c:f>
              <c:strCache>
                <c:ptCount val="5"/>
                <c:pt idx="0">
                  <c:v>Waist</c:v>
                </c:pt>
                <c:pt idx="1">
                  <c:v>Length</c:v>
                </c:pt>
                <c:pt idx="2">
                  <c:v>Front Width</c:v>
                </c:pt>
                <c:pt idx="3">
                  <c:v>Leg</c:v>
                </c:pt>
                <c:pt idx="4">
                  <c:v>Back Width</c:v>
                </c:pt>
              </c:strCache>
            </c:strRef>
          </c:cat>
          <c:val>
            <c:numRef>
              <c:f>MeasurementData!$L$47:$L$51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-1</c:v>
                </c:pt>
                <c:pt idx="3">
                  <c:v>-0.25</c:v>
                </c:pt>
                <c:pt idx="4">
                  <c:v>-0.25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D-4349-A1E0-299F0B690A79}"/>
            </c:ext>
          </c:extLst>
        </c:ser>
        <c:ser>
          <c:idx val="2"/>
          <c:order val="2"/>
          <c:tx>
            <c:strRef>
              <c:f>MeasurementData!$N$46</c:f>
              <c:strCache>
                <c:ptCount val="1"/>
                <c:pt idx="0">
                  <c:v>Three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MeasurementData!$H$47:$H$51</c:f>
              <c:strCache>
                <c:ptCount val="5"/>
                <c:pt idx="0">
                  <c:v>Waist</c:v>
                </c:pt>
                <c:pt idx="1">
                  <c:v>Length</c:v>
                </c:pt>
                <c:pt idx="2">
                  <c:v>Front Width</c:v>
                </c:pt>
                <c:pt idx="3">
                  <c:v>Leg</c:v>
                </c:pt>
                <c:pt idx="4">
                  <c:v>Back Width</c:v>
                </c:pt>
              </c:strCache>
            </c:strRef>
          </c:cat>
          <c:val>
            <c:numRef>
              <c:f>MeasurementData!$O$47:$O$51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-0.25</c:v>
                </c:pt>
                <c:pt idx="3">
                  <c:v>0</c:v>
                </c:pt>
                <c:pt idx="4">
                  <c:v>-0.25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5D-4349-A1E0-299F0B69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566632"/>
        <c:axId val="601572208"/>
      </c:lineChart>
      <c:catAx>
        <c:axId val="601566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Location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72208"/>
        <c:crosses val="autoZero"/>
        <c:auto val="1"/>
        <c:lblAlgn val="ctr"/>
        <c:lblOffset val="100"/>
        <c:noMultiLvlLbl val="0"/>
      </c:catAx>
      <c:valAx>
        <c:axId val="6015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000" b="0" i="0" u="none" strike="noStrike" baseline="0"/>
                  <a:t>Δ</a:t>
                </a:r>
                <a:r>
                  <a:rPr lang="en-US" sz="1000" b="0" i="0" u="none" strike="noStrike" baseline="0"/>
                  <a:t> </a:t>
                </a:r>
                <a:r>
                  <a:rPr lang="en-US" b="0" baseline="0">
                    <a:solidFill>
                      <a:schemeClr val="tx1"/>
                    </a:solidFill>
                  </a:rPr>
                  <a:t>Pre to Post Wash Measurement </a:t>
                </a:r>
                <a:r>
                  <a:rPr lang="en-US" b="0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66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3.9852688570996692E-2"/>
          <c:y val="0.91445842575206027"/>
          <c:w val="0.35699110909565623"/>
          <c:h val="6.516117596229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8</xdr:row>
      <xdr:rowOff>114300</xdr:rowOff>
    </xdr:from>
    <xdr:to>
      <xdr:col>12</xdr:col>
      <xdr:colOff>209550</xdr:colOff>
      <xdr:row>17</xdr:row>
      <xdr:rowOff>81280</xdr:rowOff>
    </xdr:to>
    <xdr:pic>
      <xdr:nvPicPr>
        <xdr:cNvPr id="2" name="Graphic 25">
          <a:extLst>
            <a:ext uri="{FF2B5EF4-FFF2-40B4-BE49-F238E27FC236}">
              <a16:creationId xmlns:a16="http://schemas.microsoft.com/office/drawing/2014/main" id="{D1CF00ED-9A51-4D5B-AA56-4BEA8B850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439025" y="1638300"/>
          <a:ext cx="5791200" cy="168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83820</xdr:colOff>
      <xdr:row>8</xdr:row>
      <xdr:rowOff>158115</xdr:rowOff>
    </xdr:from>
    <xdr:to>
      <xdr:col>18</xdr:col>
      <xdr:colOff>678180</xdr:colOff>
      <xdr:row>27</xdr:row>
      <xdr:rowOff>8573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E10348-B560-4DBC-B89F-44AD904ED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678180</xdr:colOff>
      <xdr:row>9</xdr:row>
      <xdr:rowOff>38100</xdr:rowOff>
    </xdr:from>
    <xdr:to>
      <xdr:col>22</xdr:col>
      <xdr:colOff>426720</xdr:colOff>
      <xdr:row>27</xdr:row>
      <xdr:rowOff>63818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5DBFC-54E3-4148-A8D4-015F40C22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409575</xdr:colOff>
      <xdr:row>9</xdr:row>
      <xdr:rowOff>19050</xdr:rowOff>
    </xdr:from>
    <xdr:to>
      <xdr:col>28</xdr:col>
      <xdr:colOff>386715</xdr:colOff>
      <xdr:row>27</xdr:row>
      <xdr:rowOff>37148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35E83E-E6AE-47AB-824F-D9AE71811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asurement%20Fig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A11" t="str">
            <v>One</v>
          </cell>
          <cell r="E11" t="str">
            <v>Two</v>
          </cell>
          <cell r="I11" t="str">
            <v>Three</v>
          </cell>
        </row>
        <row r="12">
          <cell r="A12" t="str">
            <v xml:space="preserve">Neck </v>
          </cell>
          <cell r="D12">
            <v>0</v>
          </cell>
          <cell r="H12">
            <v>-1</v>
          </cell>
          <cell r="L12">
            <v>0</v>
          </cell>
        </row>
        <row r="13">
          <cell r="A13" t="str">
            <v xml:space="preserve">Chest </v>
          </cell>
          <cell r="D13">
            <v>1</v>
          </cell>
          <cell r="H13">
            <v>1</v>
          </cell>
          <cell r="L13">
            <v>1.5</v>
          </cell>
        </row>
        <row r="14">
          <cell r="A14" t="str">
            <v xml:space="preserve">Sleeve </v>
          </cell>
          <cell r="D14">
            <v>1</v>
          </cell>
          <cell r="H14">
            <v>1</v>
          </cell>
          <cell r="L14">
            <v>1</v>
          </cell>
        </row>
        <row r="15">
          <cell r="A15" t="str">
            <v xml:space="preserve">Front Length </v>
          </cell>
          <cell r="D15">
            <v>2</v>
          </cell>
          <cell r="H15">
            <v>2.75</v>
          </cell>
          <cell r="L15">
            <v>2</v>
          </cell>
        </row>
        <row r="16">
          <cell r="A16" t="str">
            <v xml:space="preserve">Hem </v>
          </cell>
          <cell r="D16">
            <v>1</v>
          </cell>
          <cell r="H16">
            <v>2</v>
          </cell>
          <cell r="L16">
            <v>1.125</v>
          </cell>
        </row>
        <row r="17">
          <cell r="A17" t="str">
            <v xml:space="preserve">Back Length </v>
          </cell>
          <cell r="D17">
            <v>3.5</v>
          </cell>
          <cell r="H17">
            <v>3.5</v>
          </cell>
          <cell r="L17">
            <v>3.5</v>
          </cell>
        </row>
        <row r="31">
          <cell r="H31" t="str">
            <v>One</v>
          </cell>
          <cell r="K31" t="str">
            <v>Two</v>
          </cell>
          <cell r="N31" t="str">
            <v>Three</v>
          </cell>
        </row>
        <row r="32">
          <cell r="I32">
            <v>0</v>
          </cell>
          <cell r="K32" t="str">
            <v>Width</v>
          </cell>
          <cell r="L32">
            <v>0</v>
          </cell>
          <cell r="O32">
            <v>0</v>
          </cell>
        </row>
        <row r="33">
          <cell r="I33">
            <v>0.5</v>
          </cell>
          <cell r="K33" t="str">
            <v>Length</v>
          </cell>
          <cell r="L33">
            <v>0</v>
          </cell>
          <cell r="O33">
            <v>0</v>
          </cell>
        </row>
        <row r="34">
          <cell r="I34">
            <v>0</v>
          </cell>
          <cell r="K34" t="str">
            <v>Left Loop</v>
          </cell>
          <cell r="L34">
            <v>0</v>
          </cell>
          <cell r="O34">
            <v>0</v>
          </cell>
        </row>
        <row r="35">
          <cell r="I35">
            <v>0</v>
          </cell>
          <cell r="K35" t="str">
            <v>Right Loop</v>
          </cell>
          <cell r="L35">
            <v>0</v>
          </cell>
          <cell r="O35">
            <v>0</v>
          </cell>
        </row>
        <row r="46">
          <cell r="H46" t="str">
            <v>One</v>
          </cell>
          <cell r="K46" t="str">
            <v>Two</v>
          </cell>
          <cell r="N46" t="str">
            <v>Three</v>
          </cell>
        </row>
        <row r="47">
          <cell r="H47" t="str">
            <v>Waist</v>
          </cell>
          <cell r="I47">
            <v>0.5</v>
          </cell>
          <cell r="L47">
            <v>0</v>
          </cell>
          <cell r="O47">
            <v>0</v>
          </cell>
        </row>
        <row r="48">
          <cell r="H48" t="str">
            <v>Length</v>
          </cell>
          <cell r="I48">
            <v>0.5</v>
          </cell>
          <cell r="L48">
            <v>1</v>
          </cell>
          <cell r="O48">
            <v>0.25</v>
          </cell>
        </row>
        <row r="49">
          <cell r="H49" t="str">
            <v>Front Width</v>
          </cell>
          <cell r="I49">
            <v>0</v>
          </cell>
          <cell r="L49">
            <v>-1</v>
          </cell>
          <cell r="O49">
            <v>-0.25</v>
          </cell>
        </row>
        <row r="50">
          <cell r="H50" t="str">
            <v>Leg</v>
          </cell>
          <cell r="I50">
            <v>0.25</v>
          </cell>
          <cell r="L50">
            <v>-0.25</v>
          </cell>
          <cell r="O50">
            <v>0</v>
          </cell>
        </row>
        <row r="51">
          <cell r="H51" t="str">
            <v>Back Width</v>
          </cell>
          <cell r="I51">
            <v>-1.25</v>
          </cell>
          <cell r="L51">
            <v>-0.25</v>
          </cell>
          <cell r="O51">
            <v>-0.25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9657-2710-41D8-A9EA-DC358AC6DAAC}">
  <dimension ref="A1:F15"/>
  <sheetViews>
    <sheetView tabSelected="1" workbookViewId="0">
      <selection activeCell="B20" sqref="B20"/>
    </sheetView>
  </sheetViews>
  <sheetFormatPr defaultRowHeight="15" x14ac:dyDescent="0.25"/>
  <cols>
    <col min="1" max="1" width="25.5703125" customWidth="1"/>
    <col min="2" max="2" width="78.28515625" customWidth="1"/>
  </cols>
  <sheetData>
    <row r="1" spans="1:6" x14ac:dyDescent="0.25">
      <c r="A1" s="4" t="s">
        <v>35</v>
      </c>
      <c r="B1" s="4" t="s">
        <v>36</v>
      </c>
    </row>
    <row r="2" spans="1:6" x14ac:dyDescent="0.25">
      <c r="A2" s="3" t="s">
        <v>0</v>
      </c>
      <c r="B2" t="s">
        <v>37</v>
      </c>
    </row>
    <row r="3" spans="1:6" x14ac:dyDescent="0.25">
      <c r="A3" s="3" t="s">
        <v>1</v>
      </c>
      <c r="B3" t="s">
        <v>45</v>
      </c>
    </row>
    <row r="4" spans="1:6" x14ac:dyDescent="0.25">
      <c r="A4" s="3" t="s">
        <v>2</v>
      </c>
      <c r="B4" t="s">
        <v>38</v>
      </c>
    </row>
    <row r="5" spans="1:6" x14ac:dyDescent="0.25">
      <c r="A5" s="3" t="s">
        <v>3</v>
      </c>
      <c r="B5" t="s">
        <v>39</v>
      </c>
      <c r="F5" s="1"/>
    </row>
    <row r="6" spans="1:6" x14ac:dyDescent="0.25">
      <c r="A6" s="3" t="s">
        <v>4</v>
      </c>
      <c r="B6" t="s">
        <v>40</v>
      </c>
    </row>
    <row r="7" spans="1:6" x14ac:dyDescent="0.25">
      <c r="A7" s="3" t="s">
        <v>5</v>
      </c>
      <c r="B7" t="s">
        <v>41</v>
      </c>
    </row>
    <row r="8" spans="1:6" x14ac:dyDescent="0.25">
      <c r="A8" s="3" t="s">
        <v>6</v>
      </c>
      <c r="B8" t="s">
        <v>42</v>
      </c>
    </row>
    <row r="9" spans="1:6" x14ac:dyDescent="0.25">
      <c r="A9" s="3" t="s">
        <v>7</v>
      </c>
      <c r="B9" t="s">
        <v>43</v>
      </c>
    </row>
    <row r="10" spans="1:6" x14ac:dyDescent="0.25">
      <c r="A10" s="3" t="s">
        <v>8</v>
      </c>
      <c r="B10" t="s">
        <v>44</v>
      </c>
    </row>
    <row r="11" spans="1:6" x14ac:dyDescent="0.25">
      <c r="A11" s="3" t="s">
        <v>9</v>
      </c>
      <c r="B11" t="s">
        <v>46</v>
      </c>
    </row>
    <row r="12" spans="1:6" x14ac:dyDescent="0.25">
      <c r="A12" s="3" t="s">
        <v>10</v>
      </c>
      <c r="B12" t="s">
        <v>47</v>
      </c>
    </row>
    <row r="13" spans="1:6" x14ac:dyDescent="0.25">
      <c r="A13" s="3" t="s">
        <v>49</v>
      </c>
      <c r="B13" t="s">
        <v>108</v>
      </c>
    </row>
    <row r="14" spans="1:6" x14ac:dyDescent="0.25">
      <c r="A14" s="3" t="s">
        <v>109</v>
      </c>
      <c r="B14" t="s">
        <v>110</v>
      </c>
    </row>
    <row r="15" spans="1:6" x14ac:dyDescent="0.25">
      <c r="A15" s="3" t="s">
        <v>65</v>
      </c>
      <c r="B15" t="s">
        <v>111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5458-2739-498C-9DDF-E0F4CA0F6CB0}">
  <dimension ref="A1:K11"/>
  <sheetViews>
    <sheetView workbookViewId="0">
      <selection activeCell="G16" sqref="G16"/>
    </sheetView>
  </sheetViews>
  <sheetFormatPr defaultRowHeight="15" x14ac:dyDescent="0.25"/>
  <cols>
    <col min="1" max="1" width="27" customWidth="1"/>
    <col min="2" max="2" width="17" customWidth="1"/>
    <col min="3" max="4" width="16.140625" customWidth="1"/>
    <col min="6" max="6" width="15.5703125" customWidth="1"/>
    <col min="7" max="7" width="14.85546875" customWidth="1"/>
    <col min="8" max="8" width="14.28515625" customWidth="1"/>
    <col min="9" max="9" width="17" customWidth="1"/>
    <col min="10" max="10" width="22.85546875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1" t="s">
        <v>11</v>
      </c>
      <c r="B2" s="1">
        <v>1</v>
      </c>
      <c r="C2" s="1">
        <v>0</v>
      </c>
      <c r="D2" s="1" t="s">
        <v>12</v>
      </c>
      <c r="E2" s="1" t="s">
        <v>13</v>
      </c>
      <c r="F2" s="1" t="s">
        <v>14</v>
      </c>
      <c r="G2" s="2">
        <v>10000000</v>
      </c>
      <c r="H2" s="1" t="s">
        <v>15</v>
      </c>
      <c r="I2" s="1" t="s">
        <v>16</v>
      </c>
      <c r="J2" s="1">
        <v>4.9000000000000004</v>
      </c>
      <c r="K2" s="1" t="s">
        <v>17</v>
      </c>
    </row>
    <row r="3" spans="1:11" x14ac:dyDescent="0.25">
      <c r="A3" s="1" t="s">
        <v>18</v>
      </c>
      <c r="B3" s="1">
        <v>0.84095960000000003</v>
      </c>
      <c r="C3" s="1">
        <v>0.27546609999999999</v>
      </c>
      <c r="D3" s="1" t="s">
        <v>12</v>
      </c>
      <c r="E3" s="1" t="s">
        <v>13</v>
      </c>
      <c r="F3" s="1" t="s">
        <v>14</v>
      </c>
      <c r="G3" s="2">
        <v>10000000</v>
      </c>
      <c r="H3" s="1" t="s">
        <v>15</v>
      </c>
      <c r="I3" s="1" t="s">
        <v>16</v>
      </c>
      <c r="J3" s="1">
        <v>4.9000000000000004</v>
      </c>
      <c r="K3" s="1" t="s">
        <v>19</v>
      </c>
    </row>
    <row r="4" spans="1:11" x14ac:dyDescent="0.25">
      <c r="A4" s="1" t="s">
        <v>20</v>
      </c>
      <c r="B4" s="1">
        <v>1</v>
      </c>
      <c r="C4" s="1">
        <v>0</v>
      </c>
      <c r="D4" s="1" t="s">
        <v>12</v>
      </c>
      <c r="E4" s="1" t="s">
        <v>13</v>
      </c>
      <c r="F4" s="1" t="s">
        <v>14</v>
      </c>
      <c r="G4" s="2">
        <v>10000000</v>
      </c>
      <c r="H4" s="1" t="s">
        <v>15</v>
      </c>
      <c r="I4" s="1" t="s">
        <v>16</v>
      </c>
      <c r="J4" s="1">
        <v>4.9000000000000004</v>
      </c>
      <c r="K4" s="1" t="s">
        <v>21</v>
      </c>
    </row>
    <row r="5" spans="1:11" x14ac:dyDescent="0.25">
      <c r="A5" s="1" t="s">
        <v>22</v>
      </c>
      <c r="B5" s="1">
        <v>1</v>
      </c>
      <c r="C5" s="1">
        <v>0</v>
      </c>
      <c r="D5" s="1" t="s">
        <v>12</v>
      </c>
      <c r="E5" s="1" t="s">
        <v>13</v>
      </c>
      <c r="F5" s="1" t="s">
        <v>14</v>
      </c>
      <c r="G5" s="2">
        <v>10000000</v>
      </c>
      <c r="H5" s="1" t="s">
        <v>15</v>
      </c>
      <c r="I5" s="1" t="s">
        <v>16</v>
      </c>
      <c r="J5" s="1">
        <v>5</v>
      </c>
      <c r="K5" s="1" t="s">
        <v>23</v>
      </c>
    </row>
    <row r="6" spans="1:11" x14ac:dyDescent="0.25">
      <c r="A6" s="1" t="s">
        <v>24</v>
      </c>
      <c r="B6" s="1">
        <v>1</v>
      </c>
      <c r="C6" s="1">
        <v>0</v>
      </c>
      <c r="D6" s="1" t="s">
        <v>12</v>
      </c>
      <c r="E6" s="1" t="s">
        <v>13</v>
      </c>
      <c r="F6" s="1" t="s">
        <v>14</v>
      </c>
      <c r="G6" s="2">
        <v>10000000</v>
      </c>
      <c r="H6" s="1" t="s">
        <v>15</v>
      </c>
      <c r="I6" s="1" t="s">
        <v>16</v>
      </c>
      <c r="J6" s="1">
        <v>5</v>
      </c>
      <c r="K6" s="1" t="s">
        <v>25</v>
      </c>
    </row>
    <row r="7" spans="1:11" x14ac:dyDescent="0.25">
      <c r="A7" s="1" t="s">
        <v>26</v>
      </c>
      <c r="B7" s="1">
        <v>1</v>
      </c>
      <c r="C7" s="1">
        <v>0</v>
      </c>
      <c r="D7" s="1" t="s">
        <v>27</v>
      </c>
      <c r="E7" s="1" t="s">
        <v>13</v>
      </c>
      <c r="F7" s="1" t="s">
        <v>14</v>
      </c>
      <c r="G7" s="2">
        <v>10000000</v>
      </c>
      <c r="H7" s="1" t="s">
        <v>28</v>
      </c>
      <c r="I7" s="1" t="s">
        <v>16</v>
      </c>
      <c r="J7" s="1">
        <v>4.4000000000000004</v>
      </c>
      <c r="K7" s="1" t="s">
        <v>17</v>
      </c>
    </row>
    <row r="8" spans="1:11" x14ac:dyDescent="0.25">
      <c r="A8" s="1" t="s">
        <v>29</v>
      </c>
      <c r="B8" s="1">
        <v>1</v>
      </c>
      <c r="C8" s="1">
        <v>0</v>
      </c>
      <c r="D8" s="1" t="s">
        <v>27</v>
      </c>
      <c r="E8" s="1" t="s">
        <v>13</v>
      </c>
      <c r="F8" s="1" t="s">
        <v>14</v>
      </c>
      <c r="G8" s="2">
        <v>10000000</v>
      </c>
      <c r="H8" s="1" t="s">
        <v>28</v>
      </c>
      <c r="I8" s="1" t="s">
        <v>16</v>
      </c>
      <c r="J8" s="1">
        <v>4.5999999999999996</v>
      </c>
      <c r="K8" s="1" t="s">
        <v>19</v>
      </c>
    </row>
    <row r="9" spans="1:11" x14ac:dyDescent="0.25">
      <c r="A9" s="1" t="s">
        <v>30</v>
      </c>
      <c r="B9" s="1">
        <v>1</v>
      </c>
      <c r="C9" s="1">
        <v>0</v>
      </c>
      <c r="D9" s="1" t="s">
        <v>27</v>
      </c>
      <c r="E9" s="1" t="s">
        <v>13</v>
      </c>
      <c r="F9" s="1" t="s">
        <v>14</v>
      </c>
      <c r="G9" s="2">
        <v>10000000</v>
      </c>
      <c r="H9" s="1" t="s">
        <v>28</v>
      </c>
      <c r="I9" s="1" t="s">
        <v>16</v>
      </c>
      <c r="J9" s="1">
        <v>4.5</v>
      </c>
      <c r="K9" s="1" t="s">
        <v>21</v>
      </c>
    </row>
    <row r="10" spans="1:11" x14ac:dyDescent="0.25">
      <c r="A10" s="1" t="s">
        <v>31</v>
      </c>
      <c r="B10" s="1">
        <v>1</v>
      </c>
      <c r="C10" s="1">
        <v>0</v>
      </c>
      <c r="D10" s="1" t="s">
        <v>32</v>
      </c>
      <c r="E10" s="1" t="s">
        <v>13</v>
      </c>
      <c r="F10" s="1" t="s">
        <v>14</v>
      </c>
      <c r="G10" s="2">
        <v>10000000</v>
      </c>
      <c r="H10" s="1" t="s">
        <v>33</v>
      </c>
      <c r="I10" s="1" t="s">
        <v>16</v>
      </c>
      <c r="J10" s="1">
        <v>5.9</v>
      </c>
      <c r="K10" s="1" t="s">
        <v>17</v>
      </c>
    </row>
    <row r="11" spans="1:11" x14ac:dyDescent="0.25">
      <c r="A11" s="1" t="s">
        <v>34</v>
      </c>
      <c r="B11" s="1">
        <v>1</v>
      </c>
      <c r="C11" s="1">
        <v>0</v>
      </c>
      <c r="D11" s="1" t="s">
        <v>32</v>
      </c>
      <c r="E11" s="1" t="s">
        <v>13</v>
      </c>
      <c r="F11" s="1" t="s">
        <v>14</v>
      </c>
      <c r="G11" s="2">
        <v>10000000</v>
      </c>
      <c r="H11" s="1" t="s">
        <v>33</v>
      </c>
      <c r="I11" s="1" t="s">
        <v>16</v>
      </c>
      <c r="J11" s="1">
        <v>6</v>
      </c>
      <c r="K11" s="1" t="s">
        <v>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C93F-C640-4C28-9DC7-65F603C8EBE1}">
  <dimension ref="A1:O58"/>
  <sheetViews>
    <sheetView workbookViewId="0">
      <selection activeCell="B20" sqref="B20"/>
    </sheetView>
  </sheetViews>
  <sheetFormatPr defaultRowHeight="15" x14ac:dyDescent="0.25"/>
  <cols>
    <col min="1" max="1" width="19.5703125" customWidth="1"/>
    <col min="2" max="2" width="28.28515625" customWidth="1"/>
    <col min="3" max="3" width="11.140625" customWidth="1"/>
    <col min="5" max="5" width="15.28515625" customWidth="1"/>
    <col min="7" max="7" width="11.140625" customWidth="1"/>
    <col min="9" max="9" width="32.5703125" customWidth="1"/>
    <col min="10" max="10" width="26.85546875" customWidth="1"/>
    <col min="11" max="11" width="19.140625" customWidth="1"/>
    <col min="19" max="19" width="25.28515625" customWidth="1"/>
    <col min="20" max="20" width="13.7109375" customWidth="1"/>
  </cols>
  <sheetData>
    <row r="1" spans="1:15" x14ac:dyDescent="0.25">
      <c r="A1" s="6" t="s">
        <v>28</v>
      </c>
    </row>
    <row r="2" spans="1:15" x14ac:dyDescent="0.25">
      <c r="A2" t="s">
        <v>48</v>
      </c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I2" t="s">
        <v>55</v>
      </c>
      <c r="J2" s="1" t="s">
        <v>49</v>
      </c>
      <c r="K2" s="1" t="s">
        <v>50</v>
      </c>
      <c r="L2" s="1" t="s">
        <v>51</v>
      </c>
      <c r="M2" s="1" t="s">
        <v>52</v>
      </c>
      <c r="N2" s="1" t="s">
        <v>53</v>
      </c>
      <c r="O2" s="1" t="s">
        <v>54</v>
      </c>
    </row>
    <row r="3" spans="1:15" x14ac:dyDescent="0.25">
      <c r="A3" t="s">
        <v>56</v>
      </c>
      <c r="B3">
        <v>17.5</v>
      </c>
      <c r="C3" s="5">
        <v>18</v>
      </c>
      <c r="D3" s="5">
        <v>17</v>
      </c>
      <c r="E3" s="5">
        <v>17.5</v>
      </c>
      <c r="F3">
        <f>AVERAGE(B3:E3)</f>
        <v>17.5</v>
      </c>
      <c r="G3">
        <f>STDEV(B3:E3)</f>
        <v>0.40824829046386302</v>
      </c>
      <c r="I3" t="s">
        <v>56</v>
      </c>
      <c r="J3">
        <v>17</v>
      </c>
      <c r="K3" s="5">
        <v>17</v>
      </c>
      <c r="L3" s="5">
        <v>16</v>
      </c>
      <c r="M3" s="5">
        <v>16</v>
      </c>
      <c r="N3">
        <f>AVERAGE(J3:M3)</f>
        <v>16.5</v>
      </c>
      <c r="O3">
        <f>_xlfn.STDEV.S(J3:M3)</f>
        <v>0.57735026918962573</v>
      </c>
    </row>
    <row r="4" spans="1:15" x14ac:dyDescent="0.25">
      <c r="A4" t="s">
        <v>57</v>
      </c>
      <c r="B4">
        <v>6.75</v>
      </c>
      <c r="C4" s="5">
        <v>7</v>
      </c>
      <c r="D4" s="5">
        <v>7</v>
      </c>
      <c r="E4" s="5">
        <v>7</v>
      </c>
      <c r="F4">
        <f t="shared" ref="F4:F8" si="0">AVERAGE(B4:E4)</f>
        <v>6.9375</v>
      </c>
      <c r="G4">
        <f t="shared" ref="G4:G8" si="1">STDEV(B4:E4)</f>
        <v>0.125</v>
      </c>
      <c r="I4" t="s">
        <v>57</v>
      </c>
      <c r="J4">
        <v>7</v>
      </c>
      <c r="K4" s="5">
        <v>7</v>
      </c>
      <c r="L4" s="5">
        <v>8</v>
      </c>
      <c r="M4" s="5">
        <v>7</v>
      </c>
      <c r="N4">
        <f t="shared" ref="N4:N8" si="2">AVERAGE(J4:M4)</f>
        <v>7.25</v>
      </c>
      <c r="O4">
        <f t="shared" ref="O4:O8" si="3">_xlfn.STDEV.S(J4:M4)</f>
        <v>0.5</v>
      </c>
    </row>
    <row r="5" spans="1:15" x14ac:dyDescent="0.25">
      <c r="A5" t="s">
        <v>58</v>
      </c>
      <c r="B5">
        <v>7</v>
      </c>
      <c r="C5" s="5">
        <v>7</v>
      </c>
      <c r="D5" s="5">
        <v>7</v>
      </c>
      <c r="E5" s="5">
        <v>7</v>
      </c>
      <c r="F5">
        <f t="shared" si="0"/>
        <v>7</v>
      </c>
      <c r="G5">
        <f t="shared" si="1"/>
        <v>0</v>
      </c>
      <c r="I5" t="s">
        <v>58</v>
      </c>
      <c r="J5">
        <v>6</v>
      </c>
      <c r="K5" s="5">
        <v>6</v>
      </c>
      <c r="L5" s="5">
        <v>6</v>
      </c>
      <c r="M5" s="5">
        <v>6</v>
      </c>
      <c r="N5">
        <f t="shared" si="2"/>
        <v>6</v>
      </c>
      <c r="O5">
        <f t="shared" si="3"/>
        <v>0</v>
      </c>
    </row>
    <row r="6" spans="1:15" x14ac:dyDescent="0.25">
      <c r="A6" t="s">
        <v>59</v>
      </c>
      <c r="B6">
        <v>21.5</v>
      </c>
      <c r="C6" s="5">
        <v>21</v>
      </c>
      <c r="D6" s="5">
        <v>21</v>
      </c>
      <c r="E6" s="5">
        <v>20.5</v>
      </c>
      <c r="F6">
        <f t="shared" si="0"/>
        <v>21</v>
      </c>
      <c r="G6">
        <f t="shared" si="1"/>
        <v>0.40824829046386302</v>
      </c>
      <c r="I6" t="s">
        <v>59</v>
      </c>
      <c r="J6">
        <v>20</v>
      </c>
      <c r="K6" s="5">
        <v>20</v>
      </c>
      <c r="L6" s="5">
        <v>19</v>
      </c>
      <c r="M6" s="5">
        <v>18.5</v>
      </c>
      <c r="N6">
        <f t="shared" si="2"/>
        <v>19.375</v>
      </c>
      <c r="O6">
        <f t="shared" si="3"/>
        <v>0.75</v>
      </c>
    </row>
    <row r="7" spans="1:15" x14ac:dyDescent="0.25">
      <c r="A7" t="s">
        <v>60</v>
      </c>
      <c r="B7">
        <v>19</v>
      </c>
      <c r="C7" s="5">
        <v>19</v>
      </c>
      <c r="D7" s="5">
        <v>19.25</v>
      </c>
      <c r="E7" s="5">
        <v>19</v>
      </c>
      <c r="F7">
        <f t="shared" si="0"/>
        <v>19.0625</v>
      </c>
      <c r="G7">
        <f t="shared" si="1"/>
        <v>0.125</v>
      </c>
      <c r="I7" t="s">
        <v>60</v>
      </c>
      <c r="J7">
        <v>16.5</v>
      </c>
      <c r="K7" s="5">
        <v>17</v>
      </c>
      <c r="L7" s="5">
        <v>16.5</v>
      </c>
      <c r="M7" s="5">
        <v>17</v>
      </c>
      <c r="N7">
        <f t="shared" si="2"/>
        <v>16.75</v>
      </c>
      <c r="O7">
        <f t="shared" si="3"/>
        <v>0.28867513459481287</v>
      </c>
    </row>
    <row r="8" spans="1:15" x14ac:dyDescent="0.25">
      <c r="A8" t="s">
        <v>61</v>
      </c>
      <c r="B8">
        <v>25.5</v>
      </c>
      <c r="C8" s="5">
        <v>25.5</v>
      </c>
      <c r="D8" s="5">
        <v>25.5</v>
      </c>
      <c r="E8" s="5">
        <v>25.5</v>
      </c>
      <c r="F8">
        <f t="shared" si="0"/>
        <v>25.5</v>
      </c>
      <c r="G8">
        <f t="shared" si="1"/>
        <v>0</v>
      </c>
      <c r="I8" t="s">
        <v>61</v>
      </c>
      <c r="J8">
        <v>24</v>
      </c>
      <c r="K8" s="5">
        <v>22</v>
      </c>
      <c r="L8" s="5">
        <v>22</v>
      </c>
      <c r="M8" s="5">
        <v>22</v>
      </c>
      <c r="N8">
        <f t="shared" si="2"/>
        <v>22.5</v>
      </c>
      <c r="O8">
        <f t="shared" si="3"/>
        <v>1</v>
      </c>
    </row>
    <row r="11" spans="1:15" x14ac:dyDescent="0.25">
      <c r="A11" t="s">
        <v>62</v>
      </c>
      <c r="B11" t="s">
        <v>63</v>
      </c>
      <c r="C11" t="s">
        <v>64</v>
      </c>
      <c r="D11" t="s">
        <v>65</v>
      </c>
      <c r="E11" t="s">
        <v>66</v>
      </c>
      <c r="F11" t="s">
        <v>67</v>
      </c>
      <c r="G11" t="s">
        <v>68</v>
      </c>
      <c r="H11" t="s">
        <v>65</v>
      </c>
      <c r="I11" t="s">
        <v>69</v>
      </c>
      <c r="J11" t="s">
        <v>70</v>
      </c>
      <c r="K11" t="s">
        <v>71</v>
      </c>
    </row>
    <row r="12" spans="1:15" x14ac:dyDescent="0.25">
      <c r="A12" t="s">
        <v>72</v>
      </c>
      <c r="B12" s="5">
        <v>7</v>
      </c>
      <c r="C12">
        <v>7</v>
      </c>
      <c r="D12">
        <f>B12-C12</f>
        <v>0</v>
      </c>
      <c r="E12" t="s">
        <v>73</v>
      </c>
      <c r="F12" s="5">
        <v>7</v>
      </c>
      <c r="G12" s="5">
        <v>8</v>
      </c>
      <c r="H12">
        <f>F12-G12</f>
        <v>-1</v>
      </c>
      <c r="I12" t="s">
        <v>74</v>
      </c>
      <c r="J12">
        <v>7</v>
      </c>
      <c r="K12">
        <v>7</v>
      </c>
      <c r="L12">
        <f>J12-K12</f>
        <v>0</v>
      </c>
    </row>
    <row r="13" spans="1:15" x14ac:dyDescent="0.25">
      <c r="A13" t="s">
        <v>75</v>
      </c>
      <c r="B13" s="5">
        <v>18</v>
      </c>
      <c r="C13" s="5">
        <v>17</v>
      </c>
      <c r="D13">
        <f t="shared" ref="D13:D17" si="4">B13-C13</f>
        <v>1</v>
      </c>
      <c r="E13" t="s">
        <v>76</v>
      </c>
      <c r="F13" s="5">
        <v>17</v>
      </c>
      <c r="G13" s="5">
        <v>16</v>
      </c>
      <c r="H13">
        <f t="shared" ref="H13:H17" si="5">F13-G13</f>
        <v>1</v>
      </c>
      <c r="I13" t="s">
        <v>77</v>
      </c>
      <c r="J13">
        <v>17.5</v>
      </c>
      <c r="K13">
        <v>16</v>
      </c>
      <c r="L13">
        <f t="shared" ref="L13:L17" si="6">J13-K13</f>
        <v>1.5</v>
      </c>
    </row>
    <row r="14" spans="1:15" x14ac:dyDescent="0.25">
      <c r="A14" t="s">
        <v>78</v>
      </c>
      <c r="B14" s="5">
        <v>7</v>
      </c>
      <c r="C14" s="5">
        <v>6</v>
      </c>
      <c r="D14">
        <f t="shared" si="4"/>
        <v>1</v>
      </c>
      <c r="E14" t="s">
        <v>79</v>
      </c>
      <c r="F14">
        <v>7</v>
      </c>
      <c r="G14">
        <v>6</v>
      </c>
      <c r="H14">
        <f t="shared" si="5"/>
        <v>1</v>
      </c>
      <c r="I14" t="s">
        <v>80</v>
      </c>
      <c r="J14">
        <v>7</v>
      </c>
      <c r="K14">
        <v>6</v>
      </c>
      <c r="L14">
        <f t="shared" si="6"/>
        <v>1</v>
      </c>
    </row>
    <row r="15" spans="1:15" x14ac:dyDescent="0.25">
      <c r="A15" t="s">
        <v>81</v>
      </c>
      <c r="B15" s="5">
        <v>19</v>
      </c>
      <c r="C15" s="5">
        <v>17</v>
      </c>
      <c r="D15">
        <f t="shared" si="4"/>
        <v>2</v>
      </c>
      <c r="E15" t="s">
        <v>82</v>
      </c>
      <c r="F15">
        <v>19.25</v>
      </c>
      <c r="G15">
        <v>16.5</v>
      </c>
      <c r="H15">
        <f t="shared" si="5"/>
        <v>2.75</v>
      </c>
      <c r="I15" t="s">
        <v>83</v>
      </c>
      <c r="J15">
        <v>19</v>
      </c>
      <c r="K15">
        <v>17</v>
      </c>
      <c r="L15">
        <f t="shared" si="6"/>
        <v>2</v>
      </c>
    </row>
    <row r="16" spans="1:15" x14ac:dyDescent="0.25">
      <c r="A16" t="s">
        <v>84</v>
      </c>
      <c r="B16" s="5">
        <v>21</v>
      </c>
      <c r="C16" s="5">
        <v>20</v>
      </c>
      <c r="D16">
        <f t="shared" si="4"/>
        <v>1</v>
      </c>
      <c r="E16" t="s">
        <v>85</v>
      </c>
      <c r="F16">
        <v>21</v>
      </c>
      <c r="G16">
        <v>19</v>
      </c>
      <c r="H16">
        <f t="shared" si="5"/>
        <v>2</v>
      </c>
      <c r="I16" t="s">
        <v>86</v>
      </c>
      <c r="J16">
        <v>20.5</v>
      </c>
      <c r="K16">
        <v>19.375</v>
      </c>
      <c r="L16">
        <f t="shared" si="6"/>
        <v>1.125</v>
      </c>
    </row>
    <row r="17" spans="1:15" x14ac:dyDescent="0.25">
      <c r="A17" t="s">
        <v>87</v>
      </c>
      <c r="B17" s="5">
        <v>25.5</v>
      </c>
      <c r="C17" s="5">
        <v>22</v>
      </c>
      <c r="D17">
        <f t="shared" si="4"/>
        <v>3.5</v>
      </c>
      <c r="E17" t="s">
        <v>88</v>
      </c>
      <c r="F17">
        <v>25.5</v>
      </c>
      <c r="G17">
        <v>22</v>
      </c>
      <c r="H17">
        <f t="shared" si="5"/>
        <v>3.5</v>
      </c>
      <c r="I17" t="s">
        <v>89</v>
      </c>
      <c r="J17">
        <v>25.5</v>
      </c>
      <c r="K17">
        <v>22</v>
      </c>
      <c r="L17">
        <f t="shared" si="6"/>
        <v>3.5</v>
      </c>
    </row>
    <row r="27" spans="1:15" x14ac:dyDescent="0.25">
      <c r="A27" s="6" t="s">
        <v>90</v>
      </c>
    </row>
    <row r="28" spans="1:15" x14ac:dyDescent="0.25">
      <c r="A28" t="s">
        <v>48</v>
      </c>
      <c r="B28" s="1" t="s">
        <v>49</v>
      </c>
      <c r="C28" s="1" t="s">
        <v>50</v>
      </c>
      <c r="D28" s="1" t="s">
        <v>51</v>
      </c>
      <c r="E28" s="1" t="s">
        <v>52</v>
      </c>
    </row>
    <row r="29" spans="1:15" x14ac:dyDescent="0.25">
      <c r="A29" t="s">
        <v>91</v>
      </c>
      <c r="B29">
        <v>4.5</v>
      </c>
      <c r="C29" s="5">
        <v>4.5</v>
      </c>
      <c r="D29" s="5">
        <v>4.5</v>
      </c>
      <c r="E29" s="5">
        <v>4.5</v>
      </c>
    </row>
    <row r="30" spans="1:15" x14ac:dyDescent="0.25">
      <c r="A30" t="s">
        <v>92</v>
      </c>
      <c r="B30">
        <v>6</v>
      </c>
      <c r="C30" s="5">
        <v>6</v>
      </c>
      <c r="D30" s="5">
        <v>6</v>
      </c>
      <c r="E30" s="5">
        <v>6</v>
      </c>
      <c r="I30" s="6" t="s">
        <v>90</v>
      </c>
    </row>
    <row r="31" spans="1:15" x14ac:dyDescent="0.25">
      <c r="A31" t="s">
        <v>93</v>
      </c>
      <c r="B31">
        <v>2.75</v>
      </c>
      <c r="C31" s="5">
        <v>2.75</v>
      </c>
      <c r="D31" s="5">
        <v>2.75</v>
      </c>
      <c r="E31" s="5">
        <v>2.75</v>
      </c>
      <c r="H31" t="s">
        <v>62</v>
      </c>
      <c r="I31" t="s">
        <v>65</v>
      </c>
      <c r="K31" t="s">
        <v>66</v>
      </c>
      <c r="L31" t="s">
        <v>65</v>
      </c>
      <c r="N31" t="s">
        <v>69</v>
      </c>
      <c r="O31" t="s">
        <v>65</v>
      </c>
    </row>
    <row r="32" spans="1:15" x14ac:dyDescent="0.25">
      <c r="A32" t="s">
        <v>94</v>
      </c>
      <c r="B32">
        <v>2.75</v>
      </c>
      <c r="C32" s="5">
        <v>2.75</v>
      </c>
      <c r="D32" s="5">
        <v>2.75</v>
      </c>
      <c r="E32" s="5">
        <v>2.75</v>
      </c>
      <c r="H32" t="s">
        <v>95</v>
      </c>
      <c r="I32">
        <f>C29-C36</f>
        <v>0</v>
      </c>
      <c r="K32" t="s">
        <v>95</v>
      </c>
      <c r="L32">
        <f>D29-D36</f>
        <v>0</v>
      </c>
      <c r="N32" t="s">
        <v>95</v>
      </c>
      <c r="O32">
        <f>E29-E36</f>
        <v>0</v>
      </c>
    </row>
    <row r="33" spans="1:15" x14ac:dyDescent="0.25">
      <c r="H33" t="s">
        <v>96</v>
      </c>
      <c r="I33">
        <f>C30-C37</f>
        <v>0.5</v>
      </c>
      <c r="K33" t="s">
        <v>96</v>
      </c>
      <c r="L33">
        <f>D30-D37</f>
        <v>0</v>
      </c>
      <c r="N33" t="s">
        <v>96</v>
      </c>
      <c r="O33">
        <f t="shared" ref="O33:O35" si="7">E30-E37</f>
        <v>0</v>
      </c>
    </row>
    <row r="34" spans="1:15" x14ac:dyDescent="0.25">
      <c r="H34" t="s">
        <v>97</v>
      </c>
      <c r="I34">
        <f>C31-C38</f>
        <v>0</v>
      </c>
      <c r="K34" t="s">
        <v>97</v>
      </c>
      <c r="L34">
        <f t="shared" ref="L34:L35" si="8">D31-D38</f>
        <v>0</v>
      </c>
      <c r="N34" t="s">
        <v>97</v>
      </c>
      <c r="O34">
        <f t="shared" si="7"/>
        <v>0</v>
      </c>
    </row>
    <row r="35" spans="1:15" x14ac:dyDescent="0.25">
      <c r="A35" t="s">
        <v>55</v>
      </c>
      <c r="B35" s="1" t="s">
        <v>49</v>
      </c>
      <c r="C35" s="1" t="s">
        <v>50</v>
      </c>
      <c r="D35" s="1" t="s">
        <v>51</v>
      </c>
      <c r="E35" s="1" t="s">
        <v>52</v>
      </c>
      <c r="H35" s="1" t="s">
        <v>98</v>
      </c>
      <c r="I35">
        <f>C32-C39</f>
        <v>0</v>
      </c>
      <c r="K35" s="1" t="s">
        <v>98</v>
      </c>
      <c r="L35">
        <f t="shared" si="8"/>
        <v>0</v>
      </c>
      <c r="N35" s="1" t="s">
        <v>98</v>
      </c>
      <c r="O35">
        <f t="shared" si="7"/>
        <v>0</v>
      </c>
    </row>
    <row r="36" spans="1:15" x14ac:dyDescent="0.25">
      <c r="A36" t="s">
        <v>91</v>
      </c>
      <c r="B36">
        <v>4.5</v>
      </c>
      <c r="C36" s="5">
        <v>4.5</v>
      </c>
      <c r="D36" s="5">
        <v>4.5</v>
      </c>
      <c r="E36" s="5">
        <v>4.5</v>
      </c>
    </row>
    <row r="37" spans="1:15" x14ac:dyDescent="0.25">
      <c r="A37" t="s">
        <v>92</v>
      </c>
      <c r="B37">
        <v>5.5</v>
      </c>
      <c r="C37" s="5">
        <v>5.5</v>
      </c>
      <c r="D37" s="5">
        <v>6</v>
      </c>
      <c r="E37" s="5">
        <v>6</v>
      </c>
    </row>
    <row r="38" spans="1:15" x14ac:dyDescent="0.25">
      <c r="A38" t="s">
        <v>93</v>
      </c>
      <c r="B38">
        <v>2.75</v>
      </c>
      <c r="C38" s="5">
        <v>2.75</v>
      </c>
      <c r="D38" s="5">
        <v>2.75</v>
      </c>
      <c r="E38" s="5">
        <v>2.75</v>
      </c>
    </row>
    <row r="39" spans="1:15" x14ac:dyDescent="0.25">
      <c r="A39" t="s">
        <v>94</v>
      </c>
      <c r="B39">
        <v>2.75</v>
      </c>
      <c r="C39" s="5">
        <v>2.75</v>
      </c>
      <c r="D39" s="5">
        <v>2.75</v>
      </c>
      <c r="E39" s="5">
        <v>2.75</v>
      </c>
    </row>
    <row r="45" spans="1:15" x14ac:dyDescent="0.25">
      <c r="A45" s="6" t="s">
        <v>15</v>
      </c>
      <c r="I45" s="6" t="s">
        <v>15</v>
      </c>
    </row>
    <row r="46" spans="1:15" x14ac:dyDescent="0.25">
      <c r="A46" t="s">
        <v>48</v>
      </c>
      <c r="B46" s="1" t="s">
        <v>49</v>
      </c>
      <c r="C46" s="1" t="s">
        <v>50</v>
      </c>
      <c r="D46" s="1" t="s">
        <v>51</v>
      </c>
      <c r="E46" s="1" t="s">
        <v>52</v>
      </c>
      <c r="H46" t="s">
        <v>62</v>
      </c>
      <c r="I46" t="s">
        <v>65</v>
      </c>
      <c r="K46" t="s">
        <v>66</v>
      </c>
      <c r="L46" t="s">
        <v>65</v>
      </c>
      <c r="N46" t="s">
        <v>69</v>
      </c>
      <c r="O46" t="s">
        <v>65</v>
      </c>
    </row>
    <row r="47" spans="1:15" x14ac:dyDescent="0.25">
      <c r="A47" t="s">
        <v>99</v>
      </c>
      <c r="B47">
        <v>17</v>
      </c>
      <c r="C47" s="5">
        <v>16.25</v>
      </c>
      <c r="D47" s="5">
        <v>16</v>
      </c>
      <c r="E47" s="5">
        <v>16.5</v>
      </c>
      <c r="H47" t="s">
        <v>100</v>
      </c>
      <c r="I47">
        <f>C47-C54</f>
        <v>0.5</v>
      </c>
      <c r="K47" t="s">
        <v>100</v>
      </c>
      <c r="L47">
        <f>D47-D54</f>
        <v>0</v>
      </c>
      <c r="N47" t="s">
        <v>100</v>
      </c>
      <c r="O47">
        <f>E47-E54</f>
        <v>0</v>
      </c>
    </row>
    <row r="48" spans="1:15" x14ac:dyDescent="0.25">
      <c r="A48" t="s">
        <v>101</v>
      </c>
      <c r="B48">
        <v>45</v>
      </c>
      <c r="C48" s="5">
        <v>43</v>
      </c>
      <c r="D48" s="5">
        <v>40.5</v>
      </c>
      <c r="E48" s="5">
        <v>40.5</v>
      </c>
      <c r="H48" t="s">
        <v>96</v>
      </c>
      <c r="I48">
        <f t="shared" ref="I48:I51" si="9">C48-C55</f>
        <v>0.5</v>
      </c>
      <c r="K48" t="s">
        <v>96</v>
      </c>
      <c r="L48">
        <f t="shared" ref="L48:L51" si="10">D48-D55</f>
        <v>1</v>
      </c>
      <c r="N48" t="s">
        <v>96</v>
      </c>
      <c r="O48">
        <f t="shared" ref="O48:O51" si="11">E48-E55</f>
        <v>0.25</v>
      </c>
    </row>
    <row r="49" spans="1:15" x14ac:dyDescent="0.25">
      <c r="A49" t="s">
        <v>102</v>
      </c>
      <c r="B49">
        <v>20</v>
      </c>
      <c r="C49" s="5">
        <v>20</v>
      </c>
      <c r="D49" s="5">
        <v>19.5</v>
      </c>
      <c r="E49" s="5">
        <v>20.75</v>
      </c>
      <c r="H49" t="s">
        <v>103</v>
      </c>
      <c r="I49">
        <f t="shared" si="9"/>
        <v>0</v>
      </c>
      <c r="K49" t="s">
        <v>103</v>
      </c>
      <c r="L49">
        <f t="shared" si="10"/>
        <v>-1</v>
      </c>
      <c r="N49" t="s">
        <v>103</v>
      </c>
      <c r="O49">
        <f t="shared" si="11"/>
        <v>-0.25</v>
      </c>
    </row>
    <row r="50" spans="1:15" x14ac:dyDescent="0.25">
      <c r="A50" t="s">
        <v>104</v>
      </c>
      <c r="B50">
        <v>8.25</v>
      </c>
      <c r="C50" s="5">
        <v>8</v>
      </c>
      <c r="D50" s="5">
        <v>7.5</v>
      </c>
      <c r="E50" s="5">
        <v>8</v>
      </c>
      <c r="H50" t="s">
        <v>105</v>
      </c>
      <c r="I50">
        <f t="shared" si="9"/>
        <v>0.25</v>
      </c>
      <c r="K50" t="s">
        <v>105</v>
      </c>
      <c r="L50">
        <f t="shared" si="10"/>
        <v>-0.25</v>
      </c>
      <c r="N50" t="s">
        <v>105</v>
      </c>
      <c r="O50">
        <f t="shared" si="11"/>
        <v>0</v>
      </c>
    </row>
    <row r="51" spans="1:15" x14ac:dyDescent="0.25">
      <c r="A51" t="s">
        <v>106</v>
      </c>
      <c r="B51">
        <v>22</v>
      </c>
      <c r="C51" s="5">
        <v>19.5</v>
      </c>
      <c r="D51" s="5">
        <v>20.5</v>
      </c>
      <c r="E51" s="5">
        <v>22</v>
      </c>
      <c r="H51" t="s">
        <v>107</v>
      </c>
      <c r="I51">
        <f t="shared" si="9"/>
        <v>-1.25</v>
      </c>
      <c r="K51" t="s">
        <v>107</v>
      </c>
      <c r="L51">
        <f t="shared" si="10"/>
        <v>-0.25</v>
      </c>
      <c r="N51" t="s">
        <v>107</v>
      </c>
      <c r="O51">
        <f t="shared" si="11"/>
        <v>-0.25</v>
      </c>
    </row>
    <row r="53" spans="1:15" x14ac:dyDescent="0.25">
      <c r="A53" t="s">
        <v>55</v>
      </c>
      <c r="B53" s="1" t="s">
        <v>49</v>
      </c>
      <c r="C53" s="1" t="s">
        <v>50</v>
      </c>
      <c r="D53" s="1" t="s">
        <v>51</v>
      </c>
      <c r="E53" s="1" t="s">
        <v>52</v>
      </c>
    </row>
    <row r="54" spans="1:15" x14ac:dyDescent="0.25">
      <c r="A54" t="s">
        <v>99</v>
      </c>
      <c r="B54">
        <v>17</v>
      </c>
      <c r="C54" s="5">
        <v>15.75</v>
      </c>
      <c r="D54" s="5">
        <v>16</v>
      </c>
      <c r="E54" s="5">
        <v>16.5</v>
      </c>
    </row>
    <row r="55" spans="1:15" x14ac:dyDescent="0.25">
      <c r="A55" t="s">
        <v>101</v>
      </c>
      <c r="B55">
        <v>44</v>
      </c>
      <c r="C55" s="5">
        <v>42.5</v>
      </c>
      <c r="D55" s="5">
        <v>39.5</v>
      </c>
      <c r="E55" s="5">
        <v>40.25</v>
      </c>
    </row>
    <row r="56" spans="1:15" x14ac:dyDescent="0.25">
      <c r="A56" t="s">
        <v>102</v>
      </c>
      <c r="B56">
        <v>20.5</v>
      </c>
      <c r="C56" s="5">
        <v>20</v>
      </c>
      <c r="D56" s="5">
        <v>20.5</v>
      </c>
      <c r="E56" s="5">
        <v>21</v>
      </c>
    </row>
    <row r="57" spans="1:15" x14ac:dyDescent="0.25">
      <c r="A57" t="s">
        <v>104</v>
      </c>
      <c r="B57">
        <v>8</v>
      </c>
      <c r="C57" s="5">
        <v>7.75</v>
      </c>
      <c r="D57" s="5">
        <v>7.75</v>
      </c>
      <c r="E57" s="5">
        <v>8</v>
      </c>
    </row>
    <row r="58" spans="1:15" x14ac:dyDescent="0.25">
      <c r="A58" t="s">
        <v>106</v>
      </c>
      <c r="B58">
        <v>19.75</v>
      </c>
      <c r="C58" s="5">
        <v>20.75</v>
      </c>
      <c r="D58" s="5">
        <v>20.75</v>
      </c>
      <c r="E58" s="5">
        <v>22.25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Dictionary</vt:lpstr>
      <vt:lpstr>EfficacyData</vt:lpstr>
      <vt:lpstr>MeasurementData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Mikelonis, Anne</dc:creator>
  <cp:lastModifiedBy>Mikelonis, Anne</cp:lastModifiedBy>
  <dcterms:created xsi:type="dcterms:W3CDTF">2022-02-25T19:55:12Z</dcterms:created>
  <dcterms:modified xsi:type="dcterms:W3CDTF">2022-11-09T13:21:50Z</dcterms:modified>
</cp:coreProperties>
</file>