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mrath_brock_epa_gov/Documents/Profile/Documents/LakeErie_Project/Load_Estimation/w2m2/data/inputs/"/>
    </mc:Choice>
  </mc:AlternateContent>
  <xr:revisionPtr revIDLastSave="230" documentId="8_{0885EB48-44C2-4E8E-AD35-8E199F7D6903}" xr6:coauthVersionLast="47" xr6:coauthVersionMax="47" xr10:uidLastSave="{7A99A6C4-C7E0-4802-B79D-1C5935DDD326}"/>
  <bookViews>
    <workbookView xWindow="19080" yWindow="-120" windowWidth="19440" windowHeight="15000" xr2:uid="{8596253A-3B0D-4546-8B15-CED5FC21F0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" i="1"/>
</calcChain>
</file>

<file path=xl/sharedStrings.xml><?xml version="1.0" encoding="utf-8"?>
<sst xmlns="http://schemas.openxmlformats.org/spreadsheetml/2006/main" count="149" uniqueCount="93">
  <si>
    <t>station</t>
  </si>
  <si>
    <t>id</t>
  </si>
  <si>
    <t>name</t>
  </si>
  <si>
    <t>MaumeeRiverWaterville</t>
  </si>
  <si>
    <t>04193500</t>
  </si>
  <si>
    <t>Maumee</t>
  </si>
  <si>
    <t>SanduskyRiverFremont</t>
  </si>
  <si>
    <t>04198000</t>
  </si>
  <si>
    <t>SanduskyRiver</t>
  </si>
  <si>
    <t>HoneyCreek</t>
  </si>
  <si>
    <t>04197100</t>
  </si>
  <si>
    <t>RockCreek</t>
  </si>
  <si>
    <t>04197170</t>
  </si>
  <si>
    <t>PortageRiver</t>
  </si>
  <si>
    <t>04195500</t>
  </si>
  <si>
    <t>Portage</t>
  </si>
  <si>
    <t>CuyahogaRiver</t>
  </si>
  <si>
    <t>04208000</t>
  </si>
  <si>
    <t>Cuyahoga</t>
  </si>
  <si>
    <t>BlanchardRiver</t>
  </si>
  <si>
    <t>04189000</t>
  </si>
  <si>
    <t>TiffinRiver</t>
  </si>
  <si>
    <t>04185000</t>
  </si>
  <si>
    <t>LostCreek</t>
  </si>
  <si>
    <t>04185440</t>
  </si>
  <si>
    <t>Lost</t>
  </si>
  <si>
    <t>SciotoRiverChillicothe</t>
  </si>
  <si>
    <t>03231500</t>
  </si>
  <si>
    <t>GreatMiamiRiver</t>
  </si>
  <si>
    <t>03271601</t>
  </si>
  <si>
    <t>GreatMiami</t>
  </si>
  <si>
    <t>BeaverCreek</t>
  </si>
  <si>
    <t>03322485</t>
  </si>
  <si>
    <t>Beaver</t>
  </si>
  <si>
    <t>ChickasawCreek</t>
  </si>
  <si>
    <t>402913084285400</t>
  </si>
  <si>
    <t>Chickasaw</t>
  </si>
  <si>
    <t>ColdwaterCreek</t>
  </si>
  <si>
    <t>402958084363300</t>
  </si>
  <si>
    <t>Coldwater</t>
  </si>
  <si>
    <t>West</t>
  </si>
  <si>
    <t>04192574</t>
  </si>
  <si>
    <t>Wolf</t>
  </si>
  <si>
    <t>04193999</t>
  </si>
  <si>
    <t>ShallowRun</t>
  </si>
  <si>
    <t>04188324</t>
  </si>
  <si>
    <t>Sturkeyfoot</t>
  </si>
  <si>
    <t>04192599</t>
  </si>
  <si>
    <t>S.Turkeyfoot</t>
  </si>
  <si>
    <t>HuronRiver</t>
  </si>
  <si>
    <t>04199000</t>
  </si>
  <si>
    <t>Muskingum</t>
  </si>
  <si>
    <t>03150000</t>
  </si>
  <si>
    <t>PotatoRun</t>
  </si>
  <si>
    <t>04188252</t>
  </si>
  <si>
    <t>Raisin</t>
  </si>
  <si>
    <t>04176500</t>
  </si>
  <si>
    <t>watershed</t>
  </si>
  <si>
    <t>maumee</t>
  </si>
  <si>
    <t>sandusky</t>
  </si>
  <si>
    <t>portage</t>
  </si>
  <si>
    <t>cuyahoga</t>
  </si>
  <si>
    <t>ohio</t>
  </si>
  <si>
    <t>beaver</t>
  </si>
  <si>
    <t>raisin</t>
  </si>
  <si>
    <t>huron</t>
  </si>
  <si>
    <t>wa_km2</t>
  </si>
  <si>
    <t>wa_mi2</t>
  </si>
  <si>
    <t>wa_acres</t>
  </si>
  <si>
    <t>wa_size</t>
  </si>
  <si>
    <t>ag_per</t>
  </si>
  <si>
    <t>past_per</t>
  </si>
  <si>
    <t>forest_per</t>
  </si>
  <si>
    <t>urban_per</t>
  </si>
  <si>
    <t>other_per</t>
  </si>
  <si>
    <t>monitioring_started</t>
  </si>
  <si>
    <t>station_short</t>
  </si>
  <si>
    <t>Sandusky</t>
  </si>
  <si>
    <t>Honey</t>
  </si>
  <si>
    <t>Rock</t>
  </si>
  <si>
    <t>Blanchard</t>
  </si>
  <si>
    <t>Tiffin</t>
  </si>
  <si>
    <t>Scioto</t>
  </si>
  <si>
    <t>Huron</t>
  </si>
  <si>
    <t>Great Miami</t>
  </si>
  <si>
    <t>Shallow Run</t>
  </si>
  <si>
    <t>S. Turkeyfoot</t>
  </si>
  <si>
    <t>Muskigum</t>
  </si>
  <si>
    <t>Potato Run</t>
  </si>
  <si>
    <t>wa_ch</t>
  </si>
  <si>
    <t>sub_watershed</t>
  </si>
  <si>
    <t>wleb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</si>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</sst>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B2633-4F6A-4C60-A2A8-3E7321610954}">
  <dimension ref="A1:Q23"/>
  <sheetViews>
    <sheetView tabSelected="1" zoomScale="70" zoomScaleNormal="70" workbookViewId="0">
      <selection activeCell="F35" sqref="F35"/>
    </sheetView>
  </sheetViews>
  <sheetFormatPr defaultRowHeight="15" x14ac:dyDescent="0.25"/>
  <cols>
    <col min="1" max="1" width="23.140625" bestFit="1" customWidth="1"/>
    <col min="2" max="2" width="16.140625" bestFit="1" customWidth="1"/>
    <col min="3" max="3" width="20.85546875" bestFit="1" customWidth="1"/>
    <col min="4" max="4" width="15.42578125" bestFit="1" customWidth="1"/>
    <col min="5" max="5" width="19.1406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76</v>
      </c>
      <c r="E1" t="s">
        <v>90</v>
      </c>
      <c r="F1" t="s">
        <v>57</v>
      </c>
      <c r="G1" t="s">
        <v>66</v>
      </c>
      <c r="H1" t="s">
        <v>67</v>
      </c>
      <c r="I1" t="s">
        <v>68</v>
      </c>
      <c r="J1" t="s">
        <v>69</v>
      </c>
      <c r="K1" t="s">
        <v>70</v>
      </c>
      <c r="L1" t="s">
        <v>71</v>
      </c>
      <c r="M1" t="s">
        <v>72</v>
      </c>
      <c r="N1" t="s">
        <v>73</v>
      </c>
      <c r="O1" t="s">
        <v>74</v>
      </c>
      <c r="P1" t="s">
        <v>75</v>
      </c>
      <c r="Q1" t="s">
        <v>89</v>
      </c>
    </row>
    <row r="2" spans="1:17" x14ac:dyDescent="0.25">
      <c r="A2" t="s">
        <v>3</v>
      </c>
      <c r="B2" s="1" t="s">
        <v>4</v>
      </c>
      <c r="C2" t="s">
        <v>5</v>
      </c>
      <c r="D2" s="1" t="s">
        <v>5</v>
      </c>
      <c r="E2" t="s">
        <v>58</v>
      </c>
      <c r="F2" s="1" t="s">
        <v>91</v>
      </c>
      <c r="G2">
        <v>16388</v>
      </c>
      <c r="H2">
        <v>6327.4395759999998</v>
      </c>
      <c r="I2">
        <v>4049561.32864</v>
      </c>
      <c r="J2" t="str">
        <f>IF(G2&gt;1000,"large","small")</f>
        <v>large</v>
      </c>
      <c r="K2">
        <v>73.333818823538621</v>
      </c>
      <c r="L2">
        <v>6.3430947896306131</v>
      </c>
      <c r="M2">
        <v>6.4692965362605825</v>
      </c>
      <c r="N2">
        <v>10.61025623030921</v>
      </c>
      <c r="O2">
        <v>3.2435336202609828</v>
      </c>
      <c r="P2">
        <v>1975</v>
      </c>
      <c r="Q2" t="str">
        <f>IF(K2&gt;60,"ag",IF(N2&gt;50,"urban","mixed"))</f>
        <v>ag</v>
      </c>
    </row>
    <row r="3" spans="1:17" x14ac:dyDescent="0.25">
      <c r="A3" t="s">
        <v>6</v>
      </c>
      <c r="B3" s="1" t="s">
        <v>7</v>
      </c>
      <c r="C3" t="s">
        <v>8</v>
      </c>
      <c r="D3" s="1" t="s">
        <v>77</v>
      </c>
      <c r="E3" t="s">
        <v>59</v>
      </c>
      <c r="F3" s="1" t="s">
        <v>91</v>
      </c>
      <c r="G3">
        <v>3239</v>
      </c>
      <c r="H3">
        <v>1250.584378</v>
      </c>
      <c r="I3">
        <v>800374.00191999995</v>
      </c>
      <c r="J3" t="str">
        <f t="shared" ref="J3:J23" si="0">IF(G3&gt;1000,"large","small")</f>
        <v>large</v>
      </c>
      <c r="K3">
        <v>77.591756850423437</v>
      </c>
      <c r="L3">
        <v>4.3158466438585457</v>
      </c>
      <c r="M3">
        <v>8.8200200300311558</v>
      </c>
      <c r="N3">
        <v>8.095438514610672</v>
      </c>
      <c r="O3">
        <v>1.1769379610761765</v>
      </c>
      <c r="P3">
        <v>1975</v>
      </c>
      <c r="Q3" t="str">
        <f t="shared" ref="Q3:Q23" si="1">IF(K3&gt;60,"ag",IF(N3&gt;50,"urban","mixed"))</f>
        <v>ag</v>
      </c>
    </row>
    <row r="4" spans="1:17" x14ac:dyDescent="0.25">
      <c r="A4" t="s">
        <v>9</v>
      </c>
      <c r="B4" s="1" t="s">
        <v>10</v>
      </c>
      <c r="C4" t="s">
        <v>9</v>
      </c>
      <c r="D4" s="1" t="s">
        <v>78</v>
      </c>
      <c r="E4" t="s">
        <v>59</v>
      </c>
      <c r="F4" s="1" t="s">
        <v>91</v>
      </c>
      <c r="G4">
        <v>386</v>
      </c>
      <c r="H4">
        <v>149.035372</v>
      </c>
      <c r="I4">
        <v>95382.638080000004</v>
      </c>
      <c r="J4" t="str">
        <f t="shared" si="0"/>
        <v>small</v>
      </c>
      <c r="K4">
        <v>81.071205234224053</v>
      </c>
      <c r="L4">
        <v>1.992934544198766</v>
      </c>
      <c r="M4">
        <v>9.5453654530011836</v>
      </c>
      <c r="N4">
        <v>6.7345833994455901</v>
      </c>
      <c r="O4">
        <v>0.65591136913039816</v>
      </c>
      <c r="P4">
        <v>1976</v>
      </c>
      <c r="Q4" t="str">
        <f t="shared" si="1"/>
        <v>ag</v>
      </c>
    </row>
    <row r="5" spans="1:17" x14ac:dyDescent="0.25">
      <c r="A5" t="s">
        <v>11</v>
      </c>
      <c r="B5" s="1" t="s">
        <v>12</v>
      </c>
      <c r="C5" t="s">
        <v>11</v>
      </c>
      <c r="D5" s="1" t="s">
        <v>79</v>
      </c>
      <c r="E5" t="s">
        <v>59</v>
      </c>
      <c r="F5" s="1" t="s">
        <v>91</v>
      </c>
      <c r="G5">
        <v>89.6</v>
      </c>
      <c r="H5">
        <v>34.594739199999999</v>
      </c>
      <c r="I5">
        <v>22140.633087999999</v>
      </c>
      <c r="J5" t="str">
        <f t="shared" si="0"/>
        <v>small</v>
      </c>
      <c r="K5">
        <v>71.853837471783294</v>
      </c>
      <c r="L5">
        <v>7.7646323766526928</v>
      </c>
      <c r="M5">
        <v>11.410633666559175</v>
      </c>
      <c r="N5">
        <v>8.7502015478877784</v>
      </c>
      <c r="O5">
        <v>0.22069493711705904</v>
      </c>
      <c r="P5">
        <v>1983</v>
      </c>
      <c r="Q5" t="str">
        <f t="shared" si="1"/>
        <v>ag</v>
      </c>
    </row>
    <row r="6" spans="1:17" x14ac:dyDescent="0.25">
      <c r="A6" t="s">
        <v>13</v>
      </c>
      <c r="B6" s="1" t="s">
        <v>14</v>
      </c>
      <c r="C6" t="s">
        <v>15</v>
      </c>
      <c r="D6" s="1" t="s">
        <v>15</v>
      </c>
      <c r="E6" t="s">
        <v>60</v>
      </c>
      <c r="F6" s="1" t="s">
        <v>91</v>
      </c>
      <c r="G6">
        <v>1108</v>
      </c>
      <c r="H6">
        <v>427.801016</v>
      </c>
      <c r="I6">
        <v>273792.65023999999</v>
      </c>
      <c r="J6" t="str">
        <f t="shared" si="0"/>
        <v>large</v>
      </c>
      <c r="K6">
        <v>84.417345962179468</v>
      </c>
      <c r="L6">
        <v>1.3116728820830996</v>
      </c>
      <c r="M6">
        <v>4.4862380779512234</v>
      </c>
      <c r="N6">
        <v>8.9816342694960571</v>
      </c>
      <c r="O6">
        <v>0.80310880829015541</v>
      </c>
      <c r="P6">
        <v>2011</v>
      </c>
      <c r="Q6" t="str">
        <f t="shared" si="1"/>
        <v>ag</v>
      </c>
    </row>
    <row r="7" spans="1:17" x14ac:dyDescent="0.25">
      <c r="A7" t="s">
        <v>16</v>
      </c>
      <c r="B7" s="1" t="s">
        <v>17</v>
      </c>
      <c r="C7" t="s">
        <v>18</v>
      </c>
      <c r="D7" s="1" t="s">
        <v>18</v>
      </c>
      <c r="E7" t="s">
        <v>61</v>
      </c>
      <c r="F7" s="1" t="s">
        <v>92</v>
      </c>
      <c r="G7">
        <v>1830</v>
      </c>
      <c r="H7">
        <v>706.56665999999996</v>
      </c>
      <c r="I7">
        <v>452202.66239999997</v>
      </c>
      <c r="J7" t="str">
        <f t="shared" si="0"/>
        <v>large</v>
      </c>
      <c r="K7">
        <v>9.0083242583853771</v>
      </c>
      <c r="L7">
        <v>11.838917821716166</v>
      </c>
      <c r="M7">
        <v>33.554934919658933</v>
      </c>
      <c r="N7">
        <v>39.539017337472004</v>
      </c>
      <c r="O7">
        <v>6.0588056627675257</v>
      </c>
      <c r="P7">
        <v>1982</v>
      </c>
      <c r="Q7" t="str">
        <f t="shared" si="1"/>
        <v>mixed</v>
      </c>
    </row>
    <row r="8" spans="1:17" x14ac:dyDescent="0.25">
      <c r="A8" t="s">
        <v>19</v>
      </c>
      <c r="B8" s="1" t="s">
        <v>20</v>
      </c>
      <c r="C8" t="s">
        <v>19</v>
      </c>
      <c r="D8" s="1" t="s">
        <v>80</v>
      </c>
      <c r="E8" t="s">
        <v>58</v>
      </c>
      <c r="F8" s="1" t="s">
        <v>91</v>
      </c>
      <c r="G8">
        <v>896</v>
      </c>
      <c r="H8">
        <v>345.94739199999998</v>
      </c>
      <c r="I8">
        <v>221406.33087999999</v>
      </c>
      <c r="J8" t="str">
        <f t="shared" si="0"/>
        <v>small</v>
      </c>
      <c r="K8">
        <v>78.75375026464863</v>
      </c>
      <c r="L8">
        <v>3.4904700675951319</v>
      </c>
      <c r="M8">
        <v>6.2742121216815647</v>
      </c>
      <c r="N8">
        <v>10.499811518540897</v>
      </c>
      <c r="O8">
        <v>0.98175602753378477</v>
      </c>
      <c r="P8">
        <v>2008</v>
      </c>
      <c r="Q8" t="str">
        <f t="shared" si="1"/>
        <v>ag</v>
      </c>
    </row>
    <row r="9" spans="1:17" x14ac:dyDescent="0.25">
      <c r="A9" t="s">
        <v>21</v>
      </c>
      <c r="B9" s="1" t="s">
        <v>22</v>
      </c>
      <c r="C9" t="s">
        <v>21</v>
      </c>
      <c r="D9" s="1" t="s">
        <v>81</v>
      </c>
      <c r="E9" t="s">
        <v>58</v>
      </c>
      <c r="F9" s="1" t="s">
        <v>91</v>
      </c>
      <c r="G9">
        <v>1061</v>
      </c>
      <c r="H9">
        <v>409.654222</v>
      </c>
      <c r="I9">
        <v>262178.70208000002</v>
      </c>
      <c r="J9" t="str">
        <f t="shared" si="0"/>
        <v>large</v>
      </c>
      <c r="K9">
        <v>60.537973269152758</v>
      </c>
      <c r="L9">
        <v>14.793632428503123</v>
      </c>
      <c r="M9">
        <v>8.8577449716272536</v>
      </c>
      <c r="N9">
        <v>7.4878080249885945</v>
      </c>
      <c r="O9">
        <v>8.322841305728268</v>
      </c>
      <c r="P9">
        <v>2008</v>
      </c>
      <c r="Q9" t="str">
        <f t="shared" si="1"/>
        <v>ag</v>
      </c>
    </row>
    <row r="10" spans="1:17" x14ac:dyDescent="0.25">
      <c r="A10" t="s">
        <v>23</v>
      </c>
      <c r="B10" s="1" t="s">
        <v>24</v>
      </c>
      <c r="C10" t="s">
        <v>25</v>
      </c>
      <c r="D10" s="1" t="s">
        <v>25</v>
      </c>
      <c r="E10" t="s">
        <v>58</v>
      </c>
      <c r="F10" s="1" t="s">
        <v>91</v>
      </c>
      <c r="G10">
        <v>11</v>
      </c>
      <c r="H10">
        <v>4.2471220000000001</v>
      </c>
      <c r="I10">
        <v>2718.1580800000002</v>
      </c>
      <c r="J10" t="str">
        <f t="shared" si="0"/>
        <v>small</v>
      </c>
      <c r="K10">
        <v>77.455357142857139</v>
      </c>
      <c r="L10">
        <v>8.6360837438423648</v>
      </c>
      <c r="M10">
        <v>7.8663793103448274</v>
      </c>
      <c r="N10">
        <v>4.2718596059113292</v>
      </c>
      <c r="O10">
        <v>1.7703201970443347</v>
      </c>
      <c r="P10">
        <v>2008</v>
      </c>
      <c r="Q10" t="str">
        <f t="shared" si="1"/>
        <v>ag</v>
      </c>
    </row>
    <row r="11" spans="1:17" x14ac:dyDescent="0.25">
      <c r="A11" t="s">
        <v>26</v>
      </c>
      <c r="B11" s="1" t="s">
        <v>27</v>
      </c>
      <c r="C11" t="s">
        <v>26</v>
      </c>
      <c r="D11" s="1" t="s">
        <v>82</v>
      </c>
      <c r="E11" t="s">
        <v>62</v>
      </c>
      <c r="F11" s="1" t="s">
        <v>92</v>
      </c>
      <c r="G11">
        <v>9965</v>
      </c>
      <c r="H11">
        <v>3847.5064299999999</v>
      </c>
      <c r="I11">
        <v>2462404.1151999999</v>
      </c>
      <c r="J11" t="str">
        <f t="shared" si="0"/>
        <v>large</v>
      </c>
      <c r="K11">
        <v>61.740894962362816</v>
      </c>
      <c r="L11">
        <v>8.6180785544548186</v>
      </c>
      <c r="M11">
        <v>10.896016261805833</v>
      </c>
      <c r="N11">
        <v>17.268757597456784</v>
      </c>
      <c r="O11">
        <v>1.4762526239197535</v>
      </c>
      <c r="P11">
        <v>1996</v>
      </c>
      <c r="Q11" t="str">
        <f t="shared" si="1"/>
        <v>ag</v>
      </c>
    </row>
    <row r="12" spans="1:17" x14ac:dyDescent="0.25">
      <c r="A12" t="s">
        <v>28</v>
      </c>
      <c r="B12" s="1" t="s">
        <v>29</v>
      </c>
      <c r="C12" t="s">
        <v>30</v>
      </c>
      <c r="D12" s="1" t="s">
        <v>84</v>
      </c>
      <c r="E12" t="s">
        <v>62</v>
      </c>
      <c r="F12" s="1" t="s">
        <v>92</v>
      </c>
      <c r="G12">
        <v>7019</v>
      </c>
      <c r="H12">
        <v>2710.0499380000001</v>
      </c>
      <c r="I12">
        <v>1734431.9603200001</v>
      </c>
      <c r="J12" t="str">
        <f t="shared" si="0"/>
        <v>large</v>
      </c>
      <c r="K12">
        <v>64.545446865008216</v>
      </c>
      <c r="L12">
        <v>8.5202519288800911</v>
      </c>
      <c r="M12">
        <v>8.5862013613335098</v>
      </c>
      <c r="N12">
        <v>16.995867663861684</v>
      </c>
      <c r="O12">
        <v>1.3522321809164972</v>
      </c>
      <c r="P12">
        <v>1996</v>
      </c>
      <c r="Q12" t="str">
        <f t="shared" si="1"/>
        <v>ag</v>
      </c>
    </row>
    <row r="13" spans="1:17" x14ac:dyDescent="0.25">
      <c r="A13" t="s">
        <v>31</v>
      </c>
      <c r="B13" s="1" t="s">
        <v>32</v>
      </c>
      <c r="C13" t="s">
        <v>33</v>
      </c>
      <c r="D13" s="1" t="s">
        <v>33</v>
      </c>
      <c r="E13" t="s">
        <v>63</v>
      </c>
      <c r="F13" s="1" t="s">
        <v>92</v>
      </c>
      <c r="G13">
        <v>294</v>
      </c>
      <c r="H13">
        <v>113.513988</v>
      </c>
      <c r="I13">
        <v>72648.952319999997</v>
      </c>
      <c r="J13" t="str">
        <f t="shared" si="0"/>
        <v>small</v>
      </c>
      <c r="K13">
        <v>69.099999999999994</v>
      </c>
      <c r="L13">
        <v>7.3</v>
      </c>
      <c r="M13">
        <v>2.4</v>
      </c>
      <c r="N13">
        <v>1.6</v>
      </c>
      <c r="O13">
        <v>18.7</v>
      </c>
      <c r="P13">
        <v>2014</v>
      </c>
      <c r="Q13" t="str">
        <f t="shared" si="1"/>
        <v>ag</v>
      </c>
    </row>
    <row r="14" spans="1:17" x14ac:dyDescent="0.25">
      <c r="A14" t="s">
        <v>34</v>
      </c>
      <c r="B14" s="1" t="s">
        <v>35</v>
      </c>
      <c r="C14" t="s">
        <v>36</v>
      </c>
      <c r="D14" s="1" t="s">
        <v>36</v>
      </c>
      <c r="E14" t="s">
        <v>63</v>
      </c>
      <c r="F14" s="1" t="s">
        <v>92</v>
      </c>
      <c r="G14">
        <v>42.5</v>
      </c>
      <c r="H14">
        <v>16.409334999999999</v>
      </c>
      <c r="I14">
        <v>10501.974399999999</v>
      </c>
      <c r="J14" t="str">
        <f t="shared" si="0"/>
        <v>small</v>
      </c>
      <c r="K14">
        <v>79.046935371492509</v>
      </c>
      <c r="L14">
        <v>8.9289107531195242</v>
      </c>
      <c r="M14">
        <v>2.7574266832759746</v>
      </c>
      <c r="N14">
        <v>9.140046027489813</v>
      </c>
      <c r="O14">
        <v>0.12668116462217341</v>
      </c>
      <c r="P14">
        <v>2009</v>
      </c>
      <c r="Q14" t="str">
        <f t="shared" si="1"/>
        <v>ag</v>
      </c>
    </row>
    <row r="15" spans="1:17" x14ac:dyDescent="0.25">
      <c r="A15" t="s">
        <v>37</v>
      </c>
      <c r="B15" s="1" t="s">
        <v>38</v>
      </c>
      <c r="C15" t="s">
        <v>39</v>
      </c>
      <c r="D15" s="1" t="s">
        <v>39</v>
      </c>
      <c r="E15" t="s">
        <v>63</v>
      </c>
      <c r="F15" s="1" t="s">
        <v>92</v>
      </c>
      <c r="G15">
        <v>29.5</v>
      </c>
      <c r="H15">
        <v>11.390008999999999</v>
      </c>
      <c r="I15">
        <v>7289.6057599999995</v>
      </c>
      <c r="J15" t="str">
        <f t="shared" si="0"/>
        <v>small</v>
      </c>
      <c r="K15">
        <v>68.83</v>
      </c>
      <c r="L15">
        <v>13.98</v>
      </c>
      <c r="M15">
        <v>2.59</v>
      </c>
      <c r="N15">
        <v>12.16</v>
      </c>
      <c r="O15">
        <v>2.4500000000000002</v>
      </c>
      <c r="P15">
        <v>2013</v>
      </c>
      <c r="Q15" t="str">
        <f t="shared" si="1"/>
        <v>ag</v>
      </c>
    </row>
    <row r="16" spans="1:17" x14ac:dyDescent="0.25">
      <c r="A16" t="s">
        <v>40</v>
      </c>
      <c r="B16" s="1" t="s">
        <v>41</v>
      </c>
      <c r="C16" t="s">
        <v>40</v>
      </c>
      <c r="D16" s="1" t="s">
        <v>40</v>
      </c>
      <c r="E16" t="s">
        <v>58</v>
      </c>
      <c r="F16" s="1" t="s">
        <v>91</v>
      </c>
      <c r="G16">
        <v>40.144844999999997</v>
      </c>
      <c r="H16">
        <v>15.5</v>
      </c>
      <c r="I16">
        <v>9920</v>
      </c>
      <c r="J16" t="str">
        <f t="shared" si="0"/>
        <v>small</v>
      </c>
      <c r="P16">
        <v>2018</v>
      </c>
      <c r="Q16" t="str">
        <f t="shared" si="1"/>
        <v>mixed</v>
      </c>
    </row>
    <row r="17" spans="1:17" x14ac:dyDescent="0.25">
      <c r="A17" t="s">
        <v>42</v>
      </c>
      <c r="B17" s="1" t="s">
        <v>43</v>
      </c>
      <c r="C17" t="s">
        <v>42</v>
      </c>
      <c r="D17" s="1" t="s">
        <v>42</v>
      </c>
      <c r="E17" t="s">
        <v>58</v>
      </c>
      <c r="F17" s="1" t="s">
        <v>91</v>
      </c>
      <c r="G17">
        <v>64.231752</v>
      </c>
      <c r="H17">
        <v>24.8</v>
      </c>
      <c r="I17">
        <v>15872</v>
      </c>
      <c r="J17" t="str">
        <f t="shared" si="0"/>
        <v>small</v>
      </c>
      <c r="P17">
        <v>2018</v>
      </c>
      <c r="Q17" t="str">
        <f t="shared" si="1"/>
        <v>mixed</v>
      </c>
    </row>
    <row r="18" spans="1:17" x14ac:dyDescent="0.25">
      <c r="A18" t="s">
        <v>44</v>
      </c>
      <c r="B18" s="1" t="s">
        <v>45</v>
      </c>
      <c r="C18" t="s">
        <v>44</v>
      </c>
      <c r="D18" s="1" t="s">
        <v>85</v>
      </c>
      <c r="E18" t="s">
        <v>58</v>
      </c>
      <c r="F18" s="1" t="s">
        <v>91</v>
      </c>
      <c r="G18">
        <v>20.367836737442438</v>
      </c>
      <c r="H18">
        <v>7.8640625000000002</v>
      </c>
      <c r="I18">
        <v>5033</v>
      </c>
      <c r="J18" t="str">
        <f t="shared" si="0"/>
        <v>small</v>
      </c>
      <c r="K18">
        <v>78.3</v>
      </c>
      <c r="L18">
        <v>1.2</v>
      </c>
      <c r="M18">
        <v>4.7</v>
      </c>
      <c r="N18">
        <v>12.8</v>
      </c>
      <c r="O18">
        <v>2.9</v>
      </c>
      <c r="P18">
        <v>2018</v>
      </c>
      <c r="Q18" t="str">
        <f t="shared" si="1"/>
        <v>ag</v>
      </c>
    </row>
    <row r="19" spans="1:17" x14ac:dyDescent="0.25">
      <c r="A19" t="s">
        <v>46</v>
      </c>
      <c r="B19" s="1" t="s">
        <v>47</v>
      </c>
      <c r="C19" t="s">
        <v>48</v>
      </c>
      <c r="D19" s="1" t="s">
        <v>86</v>
      </c>
      <c r="E19" t="s">
        <v>58</v>
      </c>
      <c r="F19" s="1" t="s">
        <v>91</v>
      </c>
      <c r="G19">
        <v>300.43883999999997</v>
      </c>
      <c r="H19">
        <v>116</v>
      </c>
      <c r="I19">
        <v>74240</v>
      </c>
      <c r="J19" t="str">
        <f t="shared" si="0"/>
        <v>small</v>
      </c>
      <c r="P19">
        <v>2018</v>
      </c>
      <c r="Q19" t="str">
        <f t="shared" si="1"/>
        <v>mixed</v>
      </c>
    </row>
    <row r="20" spans="1:17" x14ac:dyDescent="0.25">
      <c r="A20" t="s">
        <v>49</v>
      </c>
      <c r="B20" s="1" t="s">
        <v>50</v>
      </c>
      <c r="C20" t="s">
        <v>49</v>
      </c>
      <c r="D20" s="1" t="s">
        <v>83</v>
      </c>
      <c r="E20" t="s">
        <v>65</v>
      </c>
      <c r="F20" s="1" t="s">
        <v>91</v>
      </c>
      <c r="G20">
        <v>960.88628999999992</v>
      </c>
      <c r="H20">
        <v>371</v>
      </c>
      <c r="I20">
        <v>237440</v>
      </c>
      <c r="J20" t="str">
        <f t="shared" si="0"/>
        <v>small</v>
      </c>
      <c r="P20">
        <v>2018</v>
      </c>
      <c r="Q20" t="str">
        <f t="shared" si="1"/>
        <v>mixed</v>
      </c>
    </row>
    <row r="21" spans="1:17" x14ac:dyDescent="0.25">
      <c r="A21" t="s">
        <v>51</v>
      </c>
      <c r="B21" s="1" t="s">
        <v>52</v>
      </c>
      <c r="C21" t="s">
        <v>51</v>
      </c>
      <c r="D21" s="1" t="s">
        <v>87</v>
      </c>
      <c r="E21" t="s">
        <v>62</v>
      </c>
      <c r="F21" s="1" t="s">
        <v>92</v>
      </c>
      <c r="G21">
        <v>19215</v>
      </c>
      <c r="H21">
        <v>7418.9499299999998</v>
      </c>
      <c r="I21">
        <v>4748127.9551999997</v>
      </c>
      <c r="J21" t="str">
        <f t="shared" si="0"/>
        <v>large</v>
      </c>
      <c r="K21">
        <v>23.604200361403432</v>
      </c>
      <c r="L21">
        <v>18.775360955965777</v>
      </c>
      <c r="M21">
        <v>43.001910660839002</v>
      </c>
      <c r="N21">
        <v>12.402413529454154</v>
      </c>
      <c r="O21">
        <v>2.2161144923376304</v>
      </c>
      <c r="P21">
        <v>1994</v>
      </c>
      <c r="Q21" t="str">
        <f t="shared" si="1"/>
        <v>mixed</v>
      </c>
    </row>
    <row r="22" spans="1:17" x14ac:dyDescent="0.25">
      <c r="A22" t="s">
        <v>53</v>
      </c>
      <c r="B22" s="1" t="s">
        <v>54</v>
      </c>
      <c r="C22" t="s">
        <v>53</v>
      </c>
      <c r="D22" s="1" t="s">
        <v>88</v>
      </c>
      <c r="E22" t="s">
        <v>58</v>
      </c>
      <c r="F22" s="1" t="s">
        <v>91</v>
      </c>
      <c r="G22">
        <v>44.487110918876354</v>
      </c>
      <c r="H22">
        <v>17.176562499999999</v>
      </c>
      <c r="I22">
        <v>10993</v>
      </c>
      <c r="J22" t="str">
        <f t="shared" si="0"/>
        <v>small</v>
      </c>
      <c r="K22">
        <v>84.7</v>
      </c>
      <c r="L22">
        <v>1.3</v>
      </c>
      <c r="M22">
        <v>3.5</v>
      </c>
      <c r="N22">
        <v>9.1999999999999993</v>
      </c>
      <c r="O22">
        <v>1.4</v>
      </c>
      <c r="P22">
        <v>2018</v>
      </c>
      <c r="Q22" t="str">
        <f t="shared" si="1"/>
        <v>ag</v>
      </c>
    </row>
    <row r="23" spans="1:17" x14ac:dyDescent="0.25">
      <c r="A23" t="s">
        <v>55</v>
      </c>
      <c r="B23" s="1" t="s">
        <v>56</v>
      </c>
      <c r="C23" t="s">
        <v>55</v>
      </c>
      <c r="D23" s="1" t="s">
        <v>55</v>
      </c>
      <c r="E23" t="s">
        <v>64</v>
      </c>
      <c r="F23" s="1" t="s">
        <v>91</v>
      </c>
      <c r="G23">
        <v>2698</v>
      </c>
      <c r="H23">
        <v>1041.7031959999999</v>
      </c>
      <c r="I23">
        <v>666690.04544000002</v>
      </c>
      <c r="J23" t="str">
        <f t="shared" si="0"/>
        <v>large</v>
      </c>
      <c r="K23">
        <v>49.564225060508562</v>
      </c>
      <c r="L23">
        <v>18.686529338401989</v>
      </c>
      <c r="M23">
        <v>11.00609185035872</v>
      </c>
      <c r="N23">
        <v>10.750492767302514</v>
      </c>
      <c r="O23">
        <v>9.9926609834282214</v>
      </c>
      <c r="P23">
        <v>1982</v>
      </c>
      <c r="Q23" t="str">
        <f t="shared" si="1"/>
        <v>mixed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Kamrath, Brock</dc:creator>
  <cp:lastModifiedBy>Kamrath, Brock</cp:lastModifiedBy>
  <dcterms:created xsi:type="dcterms:W3CDTF">2022-03-15T13:45:34Z</dcterms:created>
  <dcterms:modified xsi:type="dcterms:W3CDTF">2022-03-28T17:55:53Z</dcterms:modified>
</cp:coreProperties>
</file>