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szyk\SAS\Biochar\Formosa\"/>
    </mc:Choice>
  </mc:AlternateContent>
  <xr:revisionPtr revIDLastSave="0" documentId="13_ncr:1_{E9F212BE-0ABD-4F9B-B8A4-F96CD205FEB7}" xr6:coauthVersionLast="47" xr6:coauthVersionMax="47" xr10:uidLastSave="{00000000-0000-0000-0000-000000000000}"/>
  <bookViews>
    <workbookView xWindow="-120" yWindow="-120" windowWidth="19440" windowHeight="14880" firstSheet="1" activeTab="1" xr2:uid="{4E421606-784A-4347-BAAC-2B381FC56D57}"/>
  </bookViews>
  <sheets>
    <sheet name="Data" sheetId="1" r:id="rId1"/>
    <sheet name="Read 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AP5" i="1" s="1"/>
  <c r="S4" i="1"/>
  <c r="AP4" i="1" s="1"/>
  <c r="S3" i="1"/>
  <c r="AP3" i="1" s="1"/>
  <c r="S2" i="1"/>
  <c r="AP2" i="1" s="1"/>
  <c r="T9" i="1"/>
  <c r="S9" i="1"/>
  <c r="AP9" i="1" s="1"/>
  <c r="T8" i="1"/>
  <c r="S8" i="1"/>
  <c r="AP8" i="1" s="1"/>
  <c r="T7" i="1"/>
  <c r="S7" i="1"/>
  <c r="AP7" i="1" s="1"/>
  <c r="T6" i="1"/>
  <c r="S6" i="1"/>
  <c r="AP6" i="1" s="1"/>
  <c r="T5" i="1"/>
  <c r="T4" i="1"/>
  <c r="T3" i="1"/>
  <c r="T2" i="1"/>
  <c r="X9" i="1"/>
  <c r="W9" i="1"/>
  <c r="BB9" i="1" s="1"/>
  <c r="X8" i="1"/>
  <c r="W8" i="1"/>
  <c r="BB8" i="1" s="1"/>
  <c r="X7" i="1"/>
  <c r="W7" i="1"/>
  <c r="BB7" i="1" s="1"/>
  <c r="X6" i="1"/>
  <c r="W6" i="1"/>
  <c r="BB6" i="1" s="1"/>
  <c r="X5" i="1"/>
  <c r="W5" i="1"/>
  <c r="BB5" i="1" s="1"/>
  <c r="X4" i="1"/>
  <c r="W4" i="1"/>
  <c r="BB4" i="1" s="1"/>
  <c r="X3" i="1"/>
  <c r="W3" i="1"/>
  <c r="BB3" i="1" s="1"/>
  <c r="X2" i="1"/>
  <c r="W2" i="1"/>
  <c r="BB2" i="1" s="1"/>
  <c r="AB9" i="1"/>
  <c r="AA9" i="1"/>
  <c r="BN9" i="1" s="1"/>
  <c r="AB8" i="1"/>
  <c r="AA8" i="1"/>
  <c r="BN8" i="1" s="1"/>
  <c r="AB7" i="1"/>
  <c r="AA7" i="1"/>
  <c r="BN7" i="1" s="1"/>
  <c r="AB6" i="1"/>
  <c r="AA6" i="1"/>
  <c r="BN6" i="1" s="1"/>
  <c r="AB5" i="1"/>
  <c r="AA5" i="1"/>
  <c r="BN5" i="1" s="1"/>
  <c r="AB4" i="1"/>
  <c r="AA4" i="1"/>
  <c r="BN4" i="1" s="1"/>
  <c r="AB3" i="1"/>
  <c r="AA3" i="1"/>
  <c r="BN3" i="1" s="1"/>
  <c r="AB2" i="1"/>
  <c r="AA2" i="1"/>
  <c r="BN2" i="1" s="1"/>
  <c r="L9" i="1"/>
  <c r="L8" i="1"/>
  <c r="L7" i="1"/>
  <c r="L4" i="1"/>
  <c r="L3" i="1"/>
  <c r="L2" i="1"/>
  <c r="I9" i="1"/>
  <c r="I8" i="1"/>
  <c r="I7" i="1"/>
  <c r="I6" i="1"/>
  <c r="I5" i="1"/>
  <c r="I4" i="1"/>
  <c r="I3" i="1"/>
  <c r="I2" i="1"/>
  <c r="F9" i="1"/>
  <c r="F8" i="1"/>
  <c r="F7" i="1"/>
  <c r="F6" i="1"/>
  <c r="F5" i="1"/>
  <c r="F4" i="1"/>
  <c r="F3" i="1"/>
  <c r="F2" i="1"/>
  <c r="AF9" i="1" l="1"/>
  <c r="AE9" i="1"/>
  <c r="BZ9" i="1" s="1"/>
  <c r="AF8" i="1"/>
  <c r="AE8" i="1"/>
  <c r="BZ8" i="1" s="1"/>
  <c r="AF7" i="1"/>
  <c r="AE7" i="1"/>
  <c r="BZ7" i="1" s="1"/>
  <c r="AF6" i="1"/>
  <c r="AE6" i="1"/>
  <c r="BZ6" i="1" s="1"/>
  <c r="AF5" i="1"/>
  <c r="AE5" i="1"/>
  <c r="BZ5" i="1" s="1"/>
  <c r="AF4" i="1"/>
  <c r="AE4" i="1"/>
  <c r="BZ4" i="1" s="1"/>
  <c r="AF3" i="1"/>
  <c r="AE3" i="1"/>
  <c r="BZ3" i="1" s="1"/>
  <c r="AF2" i="1"/>
  <c r="AE2" i="1"/>
  <c r="BZ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Olszyk, David</author>
  </authors>
  <commentList>
    <comment ref="AV5" authorId="0" shapeId="0" xr:uid="{BFF31CA1-16E9-47D9-8720-94BD7992D1D2}">
      <text>
        <r>
          <rPr>
            <b/>
            <sz val="9"/>
            <color indexed="81"/>
            <rFont val="Tahoma"/>
            <family val="2"/>
          </rPr>
          <t>Olszyk, David:</t>
        </r>
        <r>
          <rPr>
            <sz val="9"/>
            <color indexed="81"/>
            <rFont val="Tahoma"/>
            <family val="2"/>
          </rPr>
          <t xml:space="preserve">
DO 12/2/4 retained value after consultation with Don Watts that he could not see anything wrong with raw daea.</t>
        </r>
      </text>
    </comment>
  </commentList>
</comments>
</file>

<file path=xl/sharedStrings.xml><?xml version="1.0" encoding="utf-8"?>
<sst xmlns="http://schemas.openxmlformats.org/spreadsheetml/2006/main" count="661" uniqueCount="203">
  <si>
    <t>T-1</t>
  </si>
  <si>
    <t>T-2</t>
  </si>
  <si>
    <t>T-3</t>
  </si>
  <si>
    <t>T-4</t>
  </si>
  <si>
    <t>F-1</t>
  </si>
  <si>
    <t>F-2</t>
  </si>
  <si>
    <t>F-3</t>
  </si>
  <si>
    <t>F-4</t>
  </si>
  <si>
    <t>Description</t>
  </si>
  <si>
    <t>Tailings outside plots</t>
  </si>
  <si>
    <t>Forest control</t>
  </si>
  <si>
    <t>Units</t>
  </si>
  <si>
    <t xml:space="preserve"> </t>
  </si>
  <si>
    <t>%</t>
  </si>
  <si>
    <t>ug/g</t>
  </si>
  <si>
    <t>Comments</t>
  </si>
  <si>
    <t>Total Combustible Nitrogen</t>
  </si>
  <si>
    <t>Organic Carbon</t>
  </si>
  <si>
    <t>Columns</t>
  </si>
  <si>
    <t>mg/g</t>
  </si>
  <si>
    <t>NeedleTCN% * 10</t>
  </si>
  <si>
    <t>NeedleOC% * 10</t>
  </si>
  <si>
    <t>2023NeedleTCN%</t>
  </si>
  <si>
    <t>2023NeedleOC%</t>
  </si>
  <si>
    <t>ECus/cm015</t>
  </si>
  <si>
    <t>pH015</t>
  </si>
  <si>
    <t>pH3045</t>
  </si>
  <si>
    <t>ECus/cm1530</t>
  </si>
  <si>
    <t>ECus/cm3045</t>
  </si>
  <si>
    <t>EC20231530mS/cm</t>
  </si>
  <si>
    <t>EC2023015mS/cm</t>
  </si>
  <si>
    <t>EC20233045mS/cm</t>
  </si>
  <si>
    <t>uS/cm</t>
  </si>
  <si>
    <t>mS/cm</t>
  </si>
  <si>
    <t>0-14</t>
  </si>
  <si>
    <t>Ecus/cm015/1000</t>
  </si>
  <si>
    <t>Ecms/cm rounded and saved</t>
  </si>
  <si>
    <t>Additional</t>
  </si>
  <si>
    <t>Samples between 10/20 and 11/21/23, &lt;4mm sieve</t>
  </si>
  <si>
    <t>ECuS/cm015 raw data, depth 0-15 cm</t>
  </si>
  <si>
    <t>ECuS/cm1530 raw data, depths  15-30 cm</t>
  </si>
  <si>
    <t>ECuS/cm3045 raw data, depth 30-45 cm</t>
  </si>
  <si>
    <t>Depth 0-15 cm</t>
  </si>
  <si>
    <t>Depth 15-30 cm</t>
  </si>
  <si>
    <t>Depth 30-45 cm</t>
  </si>
  <si>
    <t>F="control" forest tree, T=tailing tree outside plots</t>
  </si>
  <si>
    <t>Both in size range of experimental trees</t>
  </si>
  <si>
    <t>Treatment</t>
  </si>
  <si>
    <t>TreeID</t>
  </si>
  <si>
    <t>Replicate</t>
  </si>
  <si>
    <t>On samples</t>
  </si>
  <si>
    <t>pH1530</t>
  </si>
  <si>
    <t>AmEC2023015</t>
  </si>
  <si>
    <t>AmEC20231530</t>
  </si>
  <si>
    <t>AmEC20233045</t>
  </si>
  <si>
    <t>2022NeedleTCN%</t>
  </si>
  <si>
    <t>2022NeedleOC%</t>
  </si>
  <si>
    <t>2020NeedleTCN%</t>
  </si>
  <si>
    <t>2020NeedleOC%</t>
  </si>
  <si>
    <t>2019NeedleTCN%</t>
  </si>
  <si>
    <t>2019NeedleOC%</t>
  </si>
  <si>
    <t>2019, file Needles collected 10/30/19 analyzed by USDA ARS SC, orignal file: EPA Douglas-fir needle 2019 TCN.xls</t>
  </si>
  <si>
    <t>2020, Needles collected analyzed by USDA ARS SC, original file: 2020 FORMOSA FIR NEEDLES %OC and %TCN.xlsx</t>
  </si>
  <si>
    <t>No 2021 data</t>
  </si>
  <si>
    <t>2022 Formosa fir needles %OC &amp; %TCN.xls</t>
  </si>
  <si>
    <t>2023 FIR NEEDLE DIGESTIONS ICP data MJ version.xlsx</t>
  </si>
  <si>
    <t>No Data even though Exp. Tree Data</t>
  </si>
  <si>
    <t>2019 Douglas-fir Needle Digest Data - mj version_DO__122019.xlsx, same as mj verion</t>
  </si>
  <si>
    <t>FORMOSA 2020 NEEDLES ICP data MJ version.xlsx</t>
  </si>
  <si>
    <t>FORMOSA 2022 NEEDLES ICP data MJ  version.xlsx</t>
  </si>
  <si>
    <t>Tailings</t>
  </si>
  <si>
    <t>Forest</t>
  </si>
  <si>
    <t>NeedleTCNmgg2020</t>
  </si>
  <si>
    <t>NeedleOCmgg2020</t>
  </si>
  <si>
    <t>NeedleTCNmgg2022</t>
  </si>
  <si>
    <t>NeedleOCmgg2022</t>
  </si>
  <si>
    <t>NeedleTCNmgg2023</t>
  </si>
  <si>
    <t>NeedleOCmgg2023</t>
  </si>
  <si>
    <t>NeedleTCNmgg2019</t>
  </si>
  <si>
    <t>NeedleOCmgg2019</t>
  </si>
  <si>
    <t xml:space="preserve">NeedleAl2019 </t>
  </si>
  <si>
    <t xml:space="preserve">NeedleCa2019  </t>
  </si>
  <si>
    <t xml:space="preserve">NeedleCu2019  </t>
  </si>
  <si>
    <t xml:space="preserve">NeedleFe2019 </t>
  </si>
  <si>
    <t xml:space="preserve">NeedleK2019  </t>
  </si>
  <si>
    <t xml:space="preserve">NeedleMg2019  </t>
  </si>
  <si>
    <t xml:space="preserve">NeedleMn2019 </t>
  </si>
  <si>
    <t>NeedleNa2019</t>
  </si>
  <si>
    <t>NeedleP2019</t>
  </si>
  <si>
    <t xml:space="preserve">NeedleS2019  </t>
  </si>
  <si>
    <t xml:space="preserve">NeedleZn2019  </t>
  </si>
  <si>
    <t xml:space="preserve">NeedleAl2020 </t>
  </si>
  <si>
    <t xml:space="preserve">NeedleCa2020 </t>
  </si>
  <si>
    <t xml:space="preserve">NeedleCu2020 </t>
  </si>
  <si>
    <t xml:space="preserve">NeedleFe2020 </t>
  </si>
  <si>
    <t xml:space="preserve">NeedleK2020 </t>
  </si>
  <si>
    <t xml:space="preserve">NeedleMg2020   </t>
  </si>
  <si>
    <t xml:space="preserve">NeedleMn2020 </t>
  </si>
  <si>
    <t xml:space="preserve">NeedleNa2020 </t>
  </si>
  <si>
    <t xml:space="preserve">NeedleP2020 </t>
  </si>
  <si>
    <t xml:space="preserve">NeedleS2020 </t>
  </si>
  <si>
    <t xml:space="preserve">NeedleZn2020 </t>
  </si>
  <si>
    <t>NeedleAl2022</t>
  </si>
  <si>
    <t>NeedleCa2022</t>
  </si>
  <si>
    <t>NeedleCu2022</t>
  </si>
  <si>
    <t>NeedleFe2022</t>
  </si>
  <si>
    <t>NeedleZn2023</t>
  </si>
  <si>
    <t>NeedleS2023</t>
  </si>
  <si>
    <t>NeedleP2023</t>
  </si>
  <si>
    <t>NeedleK2022</t>
  </si>
  <si>
    <t>NeedleMg2022</t>
  </si>
  <si>
    <t>NeedleMn2022</t>
  </si>
  <si>
    <t>NeedleNa2022</t>
  </si>
  <si>
    <t>NeedleP2022</t>
  </si>
  <si>
    <t>NeedleS2022</t>
  </si>
  <si>
    <t xml:space="preserve">NeedleZn2022  </t>
  </si>
  <si>
    <t>NeedleAl2023</t>
  </si>
  <si>
    <t>NeedleCa2023</t>
  </si>
  <si>
    <t>NeedleCu2023</t>
  </si>
  <si>
    <t>NeedleFe2023</t>
  </si>
  <si>
    <t>NeedleK2023</t>
  </si>
  <si>
    <t xml:space="preserve">NeedleMg2023 </t>
  </si>
  <si>
    <t>NeedleMn2023</t>
  </si>
  <si>
    <t>NeedleNa2023</t>
  </si>
  <si>
    <t>NeedleNP2019</t>
  </si>
  <si>
    <t xml:space="preserve">NeedleNP2020 </t>
  </si>
  <si>
    <t>NeedleNP2022</t>
  </si>
  <si>
    <t>NeedleNP2023</t>
  </si>
  <si>
    <t>NH4N2023</t>
  </si>
  <si>
    <t>NO3N2023</t>
  </si>
  <si>
    <t>NH4N20231530</t>
  </si>
  <si>
    <t>NO3N20231530</t>
  </si>
  <si>
    <t>NH4N20233045</t>
  </si>
  <si>
    <t>NO3N20233045</t>
  </si>
  <si>
    <t xml:space="preserve">23TailingAl </t>
  </si>
  <si>
    <t xml:space="preserve">23TailingCu  </t>
  </si>
  <si>
    <t>23TailingFe</t>
  </si>
  <si>
    <t xml:space="preserve">23TailingK  </t>
  </si>
  <si>
    <t xml:space="preserve">23TailingMg  </t>
  </si>
  <si>
    <t>23TailingMn</t>
  </si>
  <si>
    <t xml:space="preserve">23TailingNa  </t>
  </si>
  <si>
    <t xml:space="preserve">23TailingP  </t>
  </si>
  <si>
    <t xml:space="preserve">23TailingS  </t>
  </si>
  <si>
    <t xml:space="preserve">23TailingZn  </t>
  </si>
  <si>
    <t>23TailingAl1530</t>
  </si>
  <si>
    <t xml:space="preserve">23TailingCu1530  </t>
  </si>
  <si>
    <t>23TailingFe1530</t>
  </si>
  <si>
    <t xml:space="preserve">23TailingK1530  </t>
  </si>
  <si>
    <t xml:space="preserve">23TailingMg1530  </t>
  </si>
  <si>
    <t>23TailingMn1530</t>
  </si>
  <si>
    <t xml:space="preserve">23TailingNa1530  </t>
  </si>
  <si>
    <t xml:space="preserve">23TailingP1530  </t>
  </si>
  <si>
    <t xml:space="preserve">23TailingS1530  </t>
  </si>
  <si>
    <t xml:space="preserve">23TailingZn1530  </t>
  </si>
  <si>
    <t>23TailingAl3045</t>
  </si>
  <si>
    <t>23TailingCu3045</t>
  </si>
  <si>
    <t>23TailingFe3045</t>
  </si>
  <si>
    <t xml:space="preserve">23TailingK3045  </t>
  </si>
  <si>
    <t xml:space="preserve">23TailingMg3045  </t>
  </si>
  <si>
    <t>23TailingMn3045</t>
  </si>
  <si>
    <t xml:space="preserve">23TailingNa3045  </t>
  </si>
  <si>
    <t xml:space="preserve">23TailingP3045  </t>
  </si>
  <si>
    <t xml:space="preserve">23Tailing3045  </t>
  </si>
  <si>
    <t xml:space="preserve">23TailingZn3045 </t>
  </si>
  <si>
    <t>2023 Tailings Comments</t>
  </si>
  <si>
    <t>No sample collected 3045 cm</t>
  </si>
  <si>
    <t>Comments on 2023 Tailings/Soil Analysis</t>
  </si>
  <si>
    <t>FORMOSA 2023 tree SOIL CaCl ICP data MJ version.xlsx</t>
  </si>
  <si>
    <t>2023 formosa tree soil sample 2N KCl data MJ version.xlsx</t>
  </si>
  <si>
    <t>Needle sample 30 October 2019</t>
  </si>
  <si>
    <t>Needle sample 9 October 2020</t>
  </si>
  <si>
    <t>Needle sample 18 October 2022</t>
  </si>
  <si>
    <t>Tailings sampled 30-31 Oct, 7,21 Nov. 2023 KCL extraction 0-15 cm depth</t>
  </si>
  <si>
    <t>Tailings sampled 30-31 Oct, 7,21 Nov. 2023 KCL extraction 15-30 cm depth</t>
  </si>
  <si>
    <t>Tailings sampled 30-31 Oct, 7,21 Nov. 2023 KCL extraction 30-45 cm depth</t>
  </si>
  <si>
    <t>Tailings sampled 30-31 Oct, 7,21 Nov. 2023 CaCL2  extraction 0-15 cm depth</t>
  </si>
  <si>
    <t>Tailings sampled 30-31 Oct, 7,21 Nov. 2023 CaCL2  extraction 15-30 cn depth</t>
  </si>
  <si>
    <t>Tailings sampled 30-31 Oct, 7,21 Nov. 2023 CaCL2  extraction 30-45 cm depth</t>
  </si>
  <si>
    <t>TailingP23XRF</t>
  </si>
  <si>
    <t>TailingP123XRF530</t>
  </si>
  <si>
    <t>TailingP23XRF3045</t>
  </si>
  <si>
    <t>TailingCa23XRF</t>
  </si>
  <si>
    <t>TailingCa123XRF530</t>
  </si>
  <si>
    <t>TailingCa23XRF3045</t>
  </si>
  <si>
    <t xml:space="preserve">Tailings sampled 0-15 cm, 10-30 to 1-21/2023 XRF Ananalysis </t>
  </si>
  <si>
    <t xml:space="preserve">Tailings sampled 15-30 cm, 10-30 to 1-21/2023 XRF Ananalysis </t>
  </si>
  <si>
    <t xml:space="preserve">Tailings sampled 30-45 cm, 10-30 to 1-21/2023 XRF Ananalysis </t>
  </si>
  <si>
    <t>Formosa 2023 Tree Soil XRF Data - 3 12 24.xlsx</t>
  </si>
  <si>
    <t>NH4N2020</t>
  </si>
  <si>
    <t>NO3N2020</t>
  </si>
  <si>
    <t>formosa  2020 forensic tree soils 2M KCl data MJ version.xlsx</t>
  </si>
  <si>
    <t>Tailings forensic samples 20 November 2020,, 15-30 and 30-45 also available</t>
  </si>
  <si>
    <t>Tailings forensic samples 30 Oct. 2019 15-30 and 30-45 also available</t>
  </si>
  <si>
    <t>Tailings forensic samples 230 Oct. 2019 15-30 and 30-45 also available</t>
  </si>
  <si>
    <t>NH4N2019</t>
  </si>
  <si>
    <t>NO3N2019</t>
  </si>
  <si>
    <t>2019 forensic tree soil kcl extraction data.xlsx</t>
  </si>
  <si>
    <t>NO2N2019</t>
  </si>
  <si>
    <t>N03N2019</t>
  </si>
  <si>
    <t>NeedleTCNmgg2019*1000/NeedleS2019</t>
  </si>
  <si>
    <t>NeedleTCNmgg2020*1000/NeedleS2020</t>
  </si>
  <si>
    <t>NeedleTCNmgg2022*1000/NeedleS2022</t>
  </si>
  <si>
    <t>NeedleTCNmgg2023*1000/NeedleS2023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</si>
</sst>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quotePrefix="1" applyFont="1" applyBorder="1" applyAlignment="1">
      <alignment horizontal="right"/>
    </xf>
    <xf numFmtId="0" fontId="0" fillId="0" borderId="1" xfId="0" applyBorder="1"/>
    <xf numFmtId="2" fontId="1" fillId="0" borderId="1" xfId="0" quotePrefix="1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1" xfId="0" applyBorder="1" applyAlignment="1">
      <alignment horizontal="left"/>
    </xf>
    <xf numFmtId="164" fontId="1" fillId="2" borderId="1" xfId="0" applyNumberFormat="1" applyFont="1" applyFill="1" applyBorder="1" applyAlignment="1">
      <alignment horizontal="left" wrapText="1"/>
    </xf>
    <xf numFmtId="0" fontId="0" fillId="0" borderId="0" xfId="0" applyFont="1"/>
    <xf numFmtId="164" fontId="1" fillId="2" borderId="1" xfId="0" applyNumberFormat="1" applyFont="1" applyFill="1" applyBorder="1"/>
    <xf numFmtId="164" fontId="0" fillId="0" borderId="1" xfId="0" applyNumberFormat="1" applyBorder="1"/>
    <xf numFmtId="16" fontId="1" fillId="0" borderId="1" xfId="0" quotePrefix="1" applyNumberFormat="1" applyFont="1" applyBorder="1" applyAlignment="1">
      <alignment horizontal="left"/>
    </xf>
    <xf numFmtId="2" fontId="1" fillId="0" borderId="1" xfId="0" quotePrefix="1" applyNumberFormat="1" applyFont="1" applyBorder="1"/>
    <xf numFmtId="2" fontId="0" fillId="0" borderId="1" xfId="0" applyNumberFormat="1" applyBorder="1"/>
    <xf numFmtId="0" fontId="1" fillId="0" borderId="1" xfId="0" quotePrefix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2" fontId="0" fillId="0" borderId="1" xfId="0" quotePrefix="1" applyNumberForma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2" fontId="0" fillId="0" borderId="2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0" fontId="0" fillId="0" borderId="0" xfId="0" applyAlignment="1"/>
    <xf numFmtId="0" fontId="1" fillId="0" borderId="1" xfId="0" quotePrefix="1" applyFont="1" applyBorder="1" applyAlignment="1"/>
    <xf numFmtId="0" fontId="0" fillId="0" borderId="1" xfId="0" applyBorder="1" applyAlignment="1"/>
    <xf numFmtId="164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3" xfId="0" quotePrefix="1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1" fillId="0" borderId="4" xfId="0" quotePrefix="1" applyFont="1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2" xfId="0" applyNumberFormat="1" applyBorder="1" applyAlignment="1">
      <alignment horizontal="right"/>
    </xf>
    <xf numFmtId="0" fontId="1" fillId="0" borderId="0" xfId="0" quotePrefix="1" applyFont="1" applyBorder="1" applyAlignment="1">
      <alignment horizontal="left"/>
    </xf>
    <xf numFmtId="0" fontId="0" fillId="0" borderId="0" xfId="0" applyBorder="1"/>
    <xf numFmtId="2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9373-C62E-4327-9310-B0CB2D3A466E}">
  <dimension ref="A1:DX9"/>
  <sheetViews>
    <sheetView topLeftCell="A11" workbookViewId="0">
      <pane xSplit="5895" ySplit="1200" topLeftCell="AK1" activePane="bottomRight"/>
      <selection sqref="A1:XFD1"/>
      <selection pane="topRight" activeCell="CC11" sqref="CC1:CC1048576"/>
      <selection pane="bottomLeft" activeCell="C23" sqref="C23"/>
      <selection pane="bottomRight" activeCell="AO2" sqref="AO2"/>
    </sheetView>
  </sheetViews>
  <sheetFormatPr defaultRowHeight="15" x14ac:dyDescent="0.25"/>
  <cols>
    <col min="2" max="2" width="12.140625" customWidth="1"/>
    <col min="4" max="4" width="24.42578125" customWidth="1"/>
    <col min="5" max="5" width="12.28515625" customWidth="1"/>
    <col min="6" max="6" width="12.28515625" style="9" customWidth="1"/>
    <col min="7" max="7" width="18.28515625" customWidth="1"/>
    <col min="8" max="9" width="12.7109375" customWidth="1"/>
    <col min="10" max="10" width="8.28515625" customWidth="1"/>
    <col min="11" max="12" width="12.7109375" customWidth="1"/>
    <col min="13" max="24" width="8.28515625" customWidth="1"/>
    <col min="25" max="25" width="10.140625" customWidth="1"/>
    <col min="26" max="26" width="9.140625" customWidth="1"/>
    <col min="27" max="27" width="10.42578125" customWidth="1"/>
    <col min="28" max="28" width="8.85546875" customWidth="1"/>
    <col min="29" max="32" width="9.85546875" customWidth="1"/>
    <col min="33" max="85" width="15.140625" customWidth="1"/>
    <col min="86" max="91" width="11.140625" customWidth="1"/>
    <col min="92" max="92" width="13.7109375" customWidth="1"/>
    <col min="122" max="122" width="26.42578125" customWidth="1"/>
    <col min="123" max="123" width="14.28515625" customWidth="1"/>
    <col min="124" max="125" width="18.5703125" customWidth="1"/>
    <col min="126" max="126" width="15.42578125" customWidth="1"/>
    <col min="127" max="128" width="18" customWidth="1"/>
  </cols>
  <sheetData>
    <row r="1" spans="1:128" s="19" customFormat="1" ht="45" x14ac:dyDescent="0.25">
      <c r="A1" s="15" t="s">
        <v>48</v>
      </c>
      <c r="B1" s="15" t="s">
        <v>47</v>
      </c>
      <c r="C1" s="15" t="s">
        <v>49</v>
      </c>
      <c r="D1" s="16" t="s">
        <v>8</v>
      </c>
      <c r="E1" s="16" t="s">
        <v>24</v>
      </c>
      <c r="F1" s="8" t="s">
        <v>30</v>
      </c>
      <c r="G1" s="8" t="s">
        <v>52</v>
      </c>
      <c r="H1" s="16" t="s">
        <v>27</v>
      </c>
      <c r="I1" s="8" t="s">
        <v>29</v>
      </c>
      <c r="J1" s="8" t="s">
        <v>53</v>
      </c>
      <c r="K1" s="16" t="s">
        <v>28</v>
      </c>
      <c r="L1" s="8" t="s">
        <v>31</v>
      </c>
      <c r="M1" s="8" t="s">
        <v>54</v>
      </c>
      <c r="N1" s="16" t="s">
        <v>25</v>
      </c>
      <c r="O1" s="16" t="s">
        <v>51</v>
      </c>
      <c r="P1" s="16" t="s">
        <v>26</v>
      </c>
      <c r="Q1" s="16" t="s">
        <v>59</v>
      </c>
      <c r="R1" s="16" t="s">
        <v>60</v>
      </c>
      <c r="S1" s="17" t="s">
        <v>78</v>
      </c>
      <c r="T1" s="17" t="s">
        <v>79</v>
      </c>
      <c r="U1" s="16" t="s">
        <v>57</v>
      </c>
      <c r="V1" s="16" t="s">
        <v>58</v>
      </c>
      <c r="W1" s="17" t="s">
        <v>72</v>
      </c>
      <c r="X1" s="17" t="s">
        <v>73</v>
      </c>
      <c r="Y1" s="16" t="s">
        <v>55</v>
      </c>
      <c r="Z1" s="16" t="s">
        <v>56</v>
      </c>
      <c r="AA1" s="17" t="s">
        <v>74</v>
      </c>
      <c r="AB1" s="17" t="s">
        <v>75</v>
      </c>
      <c r="AC1" s="17" t="s">
        <v>22</v>
      </c>
      <c r="AD1" s="17" t="s">
        <v>23</v>
      </c>
      <c r="AE1" s="17" t="s">
        <v>76</v>
      </c>
      <c r="AF1" s="17" t="s">
        <v>77</v>
      </c>
      <c r="AG1" s="18" t="s">
        <v>80</v>
      </c>
      <c r="AH1" s="18" t="s">
        <v>81</v>
      </c>
      <c r="AI1" s="18" t="s">
        <v>82</v>
      </c>
      <c r="AJ1" s="18" t="s">
        <v>83</v>
      </c>
      <c r="AK1" s="18" t="s">
        <v>84</v>
      </c>
      <c r="AL1" s="18" t="s">
        <v>85</v>
      </c>
      <c r="AM1" s="18" t="s">
        <v>86</v>
      </c>
      <c r="AN1" s="18" t="s">
        <v>87</v>
      </c>
      <c r="AO1" s="18" t="s">
        <v>88</v>
      </c>
      <c r="AP1" s="18" t="s">
        <v>124</v>
      </c>
      <c r="AQ1" s="18" t="s">
        <v>89</v>
      </c>
      <c r="AR1" s="18" t="s">
        <v>90</v>
      </c>
      <c r="AS1" s="18" t="s">
        <v>91</v>
      </c>
      <c r="AT1" s="18" t="s">
        <v>92</v>
      </c>
      <c r="AU1" s="18" t="s">
        <v>93</v>
      </c>
      <c r="AV1" s="18" t="s">
        <v>94</v>
      </c>
      <c r="AW1" s="18" t="s">
        <v>95</v>
      </c>
      <c r="AX1" s="18" t="s">
        <v>96</v>
      </c>
      <c r="AY1" s="18" t="s">
        <v>97</v>
      </c>
      <c r="AZ1" s="18" t="s">
        <v>98</v>
      </c>
      <c r="BA1" s="18" t="s">
        <v>99</v>
      </c>
      <c r="BB1" s="18" t="s">
        <v>125</v>
      </c>
      <c r="BC1" s="18" t="s">
        <v>100</v>
      </c>
      <c r="BD1" s="18" t="s">
        <v>101</v>
      </c>
      <c r="BE1" s="18" t="s">
        <v>102</v>
      </c>
      <c r="BF1" s="18" t="s">
        <v>103</v>
      </c>
      <c r="BG1" s="18" t="s">
        <v>104</v>
      </c>
      <c r="BH1" s="18" t="s">
        <v>105</v>
      </c>
      <c r="BI1" s="18" t="s">
        <v>109</v>
      </c>
      <c r="BJ1" s="18" t="s">
        <v>110</v>
      </c>
      <c r="BK1" s="18" t="s">
        <v>111</v>
      </c>
      <c r="BL1" s="18" t="s">
        <v>112</v>
      </c>
      <c r="BM1" s="18" t="s">
        <v>113</v>
      </c>
      <c r="BN1" s="18" t="s">
        <v>126</v>
      </c>
      <c r="BO1" s="18" t="s">
        <v>114</v>
      </c>
      <c r="BP1" s="18" t="s">
        <v>115</v>
      </c>
      <c r="BQ1" s="18" t="s">
        <v>116</v>
      </c>
      <c r="BR1" s="18" t="s">
        <v>117</v>
      </c>
      <c r="BS1" s="18" t="s">
        <v>118</v>
      </c>
      <c r="BT1" s="18" t="s">
        <v>119</v>
      </c>
      <c r="BU1" s="18" t="s">
        <v>120</v>
      </c>
      <c r="BV1" s="18" t="s">
        <v>121</v>
      </c>
      <c r="BW1" s="18" t="s">
        <v>122</v>
      </c>
      <c r="BX1" s="18" t="s">
        <v>123</v>
      </c>
      <c r="BY1" s="18" t="s">
        <v>108</v>
      </c>
      <c r="BZ1" s="18" t="s">
        <v>127</v>
      </c>
      <c r="CA1" s="18" t="s">
        <v>107</v>
      </c>
      <c r="CB1" s="18" t="s">
        <v>106</v>
      </c>
      <c r="CC1" s="18" t="s">
        <v>197</v>
      </c>
      <c r="CD1" s="2" t="s">
        <v>198</v>
      </c>
      <c r="CE1" s="2" t="s">
        <v>195</v>
      </c>
      <c r="CF1" s="2" t="s">
        <v>188</v>
      </c>
      <c r="CG1" s="2" t="s">
        <v>189</v>
      </c>
      <c r="CH1" s="2" t="s">
        <v>128</v>
      </c>
      <c r="CI1" s="2" t="s">
        <v>129</v>
      </c>
      <c r="CJ1" s="2" t="s">
        <v>130</v>
      </c>
      <c r="CK1" s="2" t="s">
        <v>131</v>
      </c>
      <c r="CL1" s="2" t="s">
        <v>132</v>
      </c>
      <c r="CM1" s="2" t="s">
        <v>133</v>
      </c>
      <c r="CN1" s="23" t="s">
        <v>134</v>
      </c>
      <c r="CO1" s="23" t="s">
        <v>135</v>
      </c>
      <c r="CP1" s="23" t="s">
        <v>136</v>
      </c>
      <c r="CQ1" s="23" t="s">
        <v>137</v>
      </c>
      <c r="CR1" s="23" t="s">
        <v>138</v>
      </c>
      <c r="CS1" s="23" t="s">
        <v>139</v>
      </c>
      <c r="CT1" s="23" t="s">
        <v>140</v>
      </c>
      <c r="CU1" s="23" t="s">
        <v>141</v>
      </c>
      <c r="CV1" s="23" t="s">
        <v>142</v>
      </c>
      <c r="CW1" s="23" t="s">
        <v>143</v>
      </c>
      <c r="CX1" s="23" t="s">
        <v>144</v>
      </c>
      <c r="CY1" s="23" t="s">
        <v>145</v>
      </c>
      <c r="CZ1" s="23" t="s">
        <v>146</v>
      </c>
      <c r="DA1" s="23" t="s">
        <v>147</v>
      </c>
      <c r="DB1" s="23" t="s">
        <v>148</v>
      </c>
      <c r="DC1" s="23" t="s">
        <v>149</v>
      </c>
      <c r="DD1" s="23" t="s">
        <v>150</v>
      </c>
      <c r="DE1" s="23" t="s">
        <v>151</v>
      </c>
      <c r="DF1" s="23" t="s">
        <v>152</v>
      </c>
      <c r="DG1" s="23" t="s">
        <v>153</v>
      </c>
      <c r="DH1" s="23" t="s">
        <v>154</v>
      </c>
      <c r="DI1" s="23" t="s">
        <v>155</v>
      </c>
      <c r="DJ1" s="23" t="s">
        <v>156</v>
      </c>
      <c r="DK1" s="23" t="s">
        <v>157</v>
      </c>
      <c r="DL1" s="23" t="s">
        <v>158</v>
      </c>
      <c r="DM1" s="23" t="s">
        <v>159</v>
      </c>
      <c r="DN1" s="23" t="s">
        <v>160</v>
      </c>
      <c r="DO1" s="23" t="s">
        <v>161</v>
      </c>
      <c r="DP1" s="23" t="s">
        <v>162</v>
      </c>
      <c r="DQ1" s="23" t="s">
        <v>163</v>
      </c>
      <c r="DR1" s="24" t="s">
        <v>164</v>
      </c>
      <c r="DS1" s="23" t="s">
        <v>178</v>
      </c>
      <c r="DT1" s="23" t="s">
        <v>179</v>
      </c>
      <c r="DU1" s="23" t="s">
        <v>180</v>
      </c>
      <c r="DV1" s="23" t="s">
        <v>181</v>
      </c>
      <c r="DW1" s="23" t="s">
        <v>182</v>
      </c>
      <c r="DX1" s="23" t="s">
        <v>183</v>
      </c>
    </row>
    <row r="2" spans="1:128" x14ac:dyDescent="0.25">
      <c r="A2" s="1" t="s">
        <v>0</v>
      </c>
      <c r="B2" s="1" t="s">
        <v>70</v>
      </c>
      <c r="C2" s="1">
        <v>1</v>
      </c>
      <c r="D2" s="2" t="s">
        <v>9</v>
      </c>
      <c r="E2" s="2">
        <v>301.5</v>
      </c>
      <c r="F2" s="10">
        <f>E2/1000</f>
        <v>0.30149999999999999</v>
      </c>
      <c r="G2" s="11">
        <v>0.30199999999999999</v>
      </c>
      <c r="H2" s="2">
        <v>286.2</v>
      </c>
      <c r="I2" s="10">
        <f>H2/1000</f>
        <v>0.28620000000000001</v>
      </c>
      <c r="J2" s="11">
        <v>0.28599999999999998</v>
      </c>
      <c r="K2" s="2">
        <v>257.10000000000002</v>
      </c>
      <c r="L2" s="10">
        <f>K2/1000</f>
        <v>0.2571</v>
      </c>
      <c r="M2" s="11">
        <v>0.25700000000000001</v>
      </c>
      <c r="N2" s="2">
        <v>7.47</v>
      </c>
      <c r="O2" s="2">
        <v>6.95</v>
      </c>
      <c r="P2" s="2">
        <v>6.28</v>
      </c>
      <c r="Q2" s="20">
        <v>1.0435738563537598</v>
      </c>
      <c r="R2" s="20">
        <v>52.010951995849609</v>
      </c>
      <c r="S2" s="3">
        <f t="shared" ref="S2:T5" si="0">Q2*10</f>
        <v>10.435738563537598</v>
      </c>
      <c r="T2" s="3">
        <f t="shared" si="0"/>
        <v>520.10951995849609</v>
      </c>
      <c r="U2" s="14">
        <v>0.89408987760543823</v>
      </c>
      <c r="V2" s="14">
        <v>49.571605682373047</v>
      </c>
      <c r="W2" s="3">
        <f t="shared" ref="W2:X5" si="1">U2*10</f>
        <v>8.9408987760543823</v>
      </c>
      <c r="X2" s="3">
        <f t="shared" si="1"/>
        <v>495.71605682373047</v>
      </c>
      <c r="Y2" s="13">
        <v>0.99824398756027222</v>
      </c>
      <c r="Z2" s="13">
        <v>47.151134490966797</v>
      </c>
      <c r="AA2" s="3">
        <f t="shared" ref="AA2:AB5" si="2">Y2*10</f>
        <v>9.9824398756027222</v>
      </c>
      <c r="AB2" s="3">
        <f t="shared" si="2"/>
        <v>471.51134490966797</v>
      </c>
      <c r="AC2" s="3">
        <v>0.95139235258102417</v>
      </c>
      <c r="AD2" s="3">
        <v>49.260688781738281</v>
      </c>
      <c r="AE2" s="3">
        <f t="shared" ref="AE2:AF5" si="3">AC2*10</f>
        <v>9.5139235258102417</v>
      </c>
      <c r="AF2" s="3">
        <f t="shared" si="3"/>
        <v>492.60688781738281</v>
      </c>
      <c r="AG2" s="3">
        <v>148.1103166496425</v>
      </c>
      <c r="AH2" s="3">
        <v>2788.5597548518899</v>
      </c>
      <c r="AI2" s="3">
        <v>31.664964249233911</v>
      </c>
      <c r="AJ2" s="3">
        <v>71.501532175689476</v>
      </c>
      <c r="AK2" s="3">
        <v>3934.6271705822273</v>
      </c>
      <c r="AL2" s="3">
        <v>341.1644535240041</v>
      </c>
      <c r="AM2" s="3">
        <v>193.0541368743616</v>
      </c>
      <c r="AN2" s="3">
        <v>35.750766087844738</v>
      </c>
      <c r="AO2" s="3">
        <v>1445.3524004085803</v>
      </c>
      <c r="AP2" s="3">
        <f>S2*1000/AO2</f>
        <v>7.2202035715217718</v>
      </c>
      <c r="AQ2" s="3">
        <v>1131.7671092951991</v>
      </c>
      <c r="AR2" s="3">
        <v>83.758937691521965</v>
      </c>
      <c r="AS2" s="3">
        <v>95.061728395061721</v>
      </c>
      <c r="AT2" s="3">
        <v>1249.3827160493825</v>
      </c>
      <c r="AU2" s="3">
        <v>20.987654320987652</v>
      </c>
      <c r="AV2" s="3">
        <v>43.209876543209873</v>
      </c>
      <c r="AW2" s="3">
        <v>3071.6049382716046</v>
      </c>
      <c r="AX2" s="3">
        <v>307.40740740740745</v>
      </c>
      <c r="AY2" s="3">
        <v>101.23456790123456</v>
      </c>
      <c r="AZ2" s="3">
        <v>11.111111111111111</v>
      </c>
      <c r="BA2" s="3">
        <v>977.77777777777771</v>
      </c>
      <c r="BB2" s="3">
        <f>W2*1000/BA2</f>
        <v>9.14410102096471</v>
      </c>
      <c r="BC2" s="3">
        <v>727.16049382716039</v>
      </c>
      <c r="BD2" s="3">
        <v>48.148148148148145</v>
      </c>
      <c r="BE2" s="3">
        <v>192.38476953907815</v>
      </c>
      <c r="BF2" s="3">
        <v>1244.4889779559119</v>
      </c>
      <c r="BG2" s="3">
        <v>7.0140280561122257</v>
      </c>
      <c r="BH2" s="3">
        <v>96.192384769539075</v>
      </c>
      <c r="BI2" s="3">
        <v>7387.7755511022042</v>
      </c>
      <c r="BJ2" s="3">
        <v>981.96392785571152</v>
      </c>
      <c r="BK2" s="3">
        <v>327.65531062124251</v>
      </c>
      <c r="BL2" s="3">
        <v>11.022044088176353</v>
      </c>
      <c r="BM2" s="3">
        <v>930.86172344689362</v>
      </c>
      <c r="BN2" s="3">
        <f>AA2*1000/BM2</f>
        <v>10.723869747956424</v>
      </c>
      <c r="BO2" s="3">
        <v>2887.7755511022042</v>
      </c>
      <c r="BP2" s="3">
        <v>59.118236472945895</v>
      </c>
      <c r="BQ2" s="4">
        <v>168.10344827586206</v>
      </c>
      <c r="BR2" s="4">
        <v>3545.2586206896549</v>
      </c>
      <c r="BS2" s="4">
        <v>19.396551724137929</v>
      </c>
      <c r="BT2" s="4">
        <v>515.08620689655174</v>
      </c>
      <c r="BU2" s="4">
        <v>6622.8448275862065</v>
      </c>
      <c r="BV2" s="4">
        <v>913.79310344827582</v>
      </c>
      <c r="BW2" s="4">
        <v>157.32758620689654</v>
      </c>
      <c r="BX2" s="4">
        <v>43.103448275862085</v>
      </c>
      <c r="BY2" s="4">
        <v>989.22413793103397</v>
      </c>
      <c r="BZ2" s="3">
        <f>AE2*1000/BY2</f>
        <v>9.6175610369846503</v>
      </c>
      <c r="CA2" s="4">
        <v>2092.6724137931037</v>
      </c>
      <c r="CB2" s="4">
        <v>53.87931034482758</v>
      </c>
      <c r="CC2" s="4">
        <v>0</v>
      </c>
      <c r="CD2" s="4">
        <v>0</v>
      </c>
      <c r="CE2" s="4">
        <v>2.1661478218306414</v>
      </c>
      <c r="CF2" s="14">
        <v>5.0778090891049814</v>
      </c>
      <c r="CG2" s="14">
        <v>0</v>
      </c>
      <c r="CH2" s="14">
        <v>1.4235045853466131</v>
      </c>
      <c r="CI2" s="14">
        <v>0</v>
      </c>
      <c r="CJ2" s="14">
        <v>1.3909940594059409</v>
      </c>
      <c r="CK2" s="14">
        <v>0</v>
      </c>
      <c r="CL2" s="14">
        <v>1.4788466526987927</v>
      </c>
      <c r="CM2" s="14">
        <v>0</v>
      </c>
      <c r="CN2" s="25">
        <v>0</v>
      </c>
      <c r="CO2" s="25">
        <v>9.9364069952305248E-2</v>
      </c>
      <c r="CP2" s="25">
        <v>0</v>
      </c>
      <c r="CQ2" s="25">
        <v>11.327503974562797</v>
      </c>
      <c r="CR2" s="25">
        <v>10.23449920508744</v>
      </c>
      <c r="CS2" s="25">
        <v>1.3910969793322736</v>
      </c>
      <c r="CT2" s="25">
        <v>5.0675675675675675</v>
      </c>
      <c r="CU2" s="25">
        <v>0</v>
      </c>
      <c r="CV2" s="25">
        <v>136.1287758346582</v>
      </c>
      <c r="CW2" s="25">
        <v>0.49682034976152623</v>
      </c>
      <c r="CX2" s="25">
        <v>0</v>
      </c>
      <c r="CY2" s="25">
        <v>0</v>
      </c>
      <c r="CZ2" s="25">
        <v>0</v>
      </c>
      <c r="DA2" s="25">
        <v>8.4191759112519815</v>
      </c>
      <c r="DB2" s="25">
        <v>40.808240887480189</v>
      </c>
      <c r="DC2" s="25">
        <v>2.6743264659270998</v>
      </c>
      <c r="DD2" s="25">
        <v>3.9619651347068143</v>
      </c>
      <c r="DE2" s="25">
        <v>0</v>
      </c>
      <c r="DF2" s="25">
        <v>118.46275752773376</v>
      </c>
      <c r="DG2" s="25">
        <v>0.29714738510301109</v>
      </c>
      <c r="DH2" s="25">
        <v>0</v>
      </c>
      <c r="DI2" s="25">
        <v>0</v>
      </c>
      <c r="DJ2" s="25">
        <v>0</v>
      </c>
      <c r="DK2" s="25">
        <v>8.5900473933649284</v>
      </c>
      <c r="DL2" s="25">
        <v>90.837282780410732</v>
      </c>
      <c r="DM2" s="25">
        <v>4.2456556082148502</v>
      </c>
      <c r="DN2" s="25">
        <v>4.6406003159557665</v>
      </c>
      <c r="DO2" s="25">
        <v>0</v>
      </c>
      <c r="DP2" s="25">
        <v>130.92417061611374</v>
      </c>
      <c r="DQ2" s="25">
        <v>4.7393364928909953</v>
      </c>
      <c r="DR2" s="24"/>
      <c r="DS2" s="33">
        <v>1774</v>
      </c>
      <c r="DT2" s="33">
        <v>1746</v>
      </c>
      <c r="DU2" s="33">
        <v>1670.6666666666667</v>
      </c>
      <c r="DV2" s="33">
        <v>64097.666666666664</v>
      </c>
      <c r="DW2" s="33">
        <v>25227.333333333332</v>
      </c>
      <c r="DX2" s="33">
        <v>17144</v>
      </c>
    </row>
    <row r="3" spans="1:128" x14ac:dyDescent="0.25">
      <c r="A3" s="1" t="s">
        <v>1</v>
      </c>
      <c r="B3" s="1" t="s">
        <v>70</v>
      </c>
      <c r="C3" s="1">
        <v>2</v>
      </c>
      <c r="D3" s="2" t="s">
        <v>9</v>
      </c>
      <c r="E3" s="2">
        <v>155.4</v>
      </c>
      <c r="F3" s="10">
        <f>E3/1000</f>
        <v>0.15540000000000001</v>
      </c>
      <c r="G3" s="11">
        <v>0.155</v>
      </c>
      <c r="H3" s="2">
        <v>162.9</v>
      </c>
      <c r="I3" s="10">
        <f>H3/1000</f>
        <v>0.16290000000000002</v>
      </c>
      <c r="J3" s="11">
        <v>0.16300000000000001</v>
      </c>
      <c r="K3" s="2">
        <v>116.5</v>
      </c>
      <c r="L3" s="10">
        <f>K3/1000</f>
        <v>0.11650000000000001</v>
      </c>
      <c r="M3" s="11">
        <v>0.11700000000000001</v>
      </c>
      <c r="N3" s="2">
        <v>7.2</v>
      </c>
      <c r="O3" s="2">
        <v>7.33</v>
      </c>
      <c r="P3" s="2">
        <v>7.22</v>
      </c>
      <c r="Q3" s="20">
        <v>0.79677176475524902</v>
      </c>
      <c r="R3" s="20">
        <v>48.596813201904297</v>
      </c>
      <c r="S3" s="3">
        <f t="shared" si="0"/>
        <v>7.9677176475524902</v>
      </c>
      <c r="T3" s="3">
        <f t="shared" si="0"/>
        <v>485.96813201904297</v>
      </c>
      <c r="U3" s="14">
        <v>0.81767916679382324</v>
      </c>
      <c r="V3" s="14">
        <v>46.546283721923828</v>
      </c>
      <c r="W3" s="3">
        <f t="shared" si="1"/>
        <v>8.1767916679382324</v>
      </c>
      <c r="X3" s="3">
        <f t="shared" si="1"/>
        <v>465.46283721923828</v>
      </c>
      <c r="Y3" s="13">
        <v>0.83992791175842285</v>
      </c>
      <c r="Z3" s="13">
        <v>48.237655639648438</v>
      </c>
      <c r="AA3" s="3">
        <f t="shared" si="2"/>
        <v>8.3992791175842285</v>
      </c>
      <c r="AB3" s="3">
        <f t="shared" si="2"/>
        <v>482.37655639648438</v>
      </c>
      <c r="AC3" s="3">
        <v>0.80709278583526611</v>
      </c>
      <c r="AD3" s="3">
        <v>48.518486022949219</v>
      </c>
      <c r="AE3" s="3">
        <f t="shared" si="3"/>
        <v>8.0709278583526611</v>
      </c>
      <c r="AF3" s="3">
        <f t="shared" si="3"/>
        <v>485.18486022949219</v>
      </c>
      <c r="AG3" s="3">
        <v>425.35446205170973</v>
      </c>
      <c r="AH3" s="3">
        <v>3963.7197664720602</v>
      </c>
      <c r="AI3" s="3">
        <v>3.1276063386155126</v>
      </c>
      <c r="AJ3" s="3">
        <v>56.296914095079231</v>
      </c>
      <c r="AK3" s="3">
        <v>8307.9649708090074</v>
      </c>
      <c r="AL3" s="3">
        <v>592.16013344453711</v>
      </c>
      <c r="AM3" s="3">
        <v>491.03419516263551</v>
      </c>
      <c r="AN3" s="3">
        <v>37.531276063386152</v>
      </c>
      <c r="AO3" s="3">
        <v>1231.2343619683068</v>
      </c>
      <c r="AP3" s="3">
        <f>S3*1000/AO3</f>
        <v>6.471324951339839</v>
      </c>
      <c r="AQ3" s="3">
        <v>1087.3644703919933</v>
      </c>
      <c r="AR3" s="3">
        <v>71.934945788156796</v>
      </c>
      <c r="AS3" s="3">
        <v>325.60975609756099</v>
      </c>
      <c r="AT3" s="3">
        <v>4756.0975609756097</v>
      </c>
      <c r="AU3" s="3">
        <v>3.6585365853658538</v>
      </c>
      <c r="AV3" s="3">
        <v>56.09756097560976</v>
      </c>
      <c r="AW3" s="3">
        <v>7653.6585365853662</v>
      </c>
      <c r="AX3" s="3">
        <v>617.07317073170725</v>
      </c>
      <c r="AY3" s="3">
        <v>498.78048780487808</v>
      </c>
      <c r="AZ3" s="3">
        <v>9.7560975609756095</v>
      </c>
      <c r="BA3" s="3">
        <v>825.60975609756099</v>
      </c>
      <c r="BB3" s="3">
        <f>W3*1000/BA3</f>
        <v>9.9039426406341953</v>
      </c>
      <c r="BC3" s="3">
        <v>936.58536585365857</v>
      </c>
      <c r="BD3" s="3">
        <v>64.634146341463421</v>
      </c>
      <c r="BE3" s="3">
        <v>151.69660678642714</v>
      </c>
      <c r="BF3" s="3">
        <v>1054.8902195608782</v>
      </c>
      <c r="BG3" s="3">
        <v>8.9820359281437128</v>
      </c>
      <c r="BH3" s="3">
        <v>107.78443113772455</v>
      </c>
      <c r="BI3" s="3">
        <v>5309.3812375249499</v>
      </c>
      <c r="BJ3" s="3">
        <v>396.20758483033933</v>
      </c>
      <c r="BK3" s="3">
        <v>451.09780439121749</v>
      </c>
      <c r="BL3" s="3">
        <v>12.974051896207584</v>
      </c>
      <c r="BM3" s="3">
        <v>1121.756487025948</v>
      </c>
      <c r="BN3" s="3">
        <f>AA3*1000/BM3</f>
        <v>7.487613590586653</v>
      </c>
      <c r="BO3" s="3">
        <v>1220.5588822355289</v>
      </c>
      <c r="BP3" s="3">
        <v>47.904191616766468</v>
      </c>
      <c r="BQ3" s="4">
        <v>109.17030567685589</v>
      </c>
      <c r="BR3" s="4">
        <v>2676.8558951965065</v>
      </c>
      <c r="BS3" s="4">
        <v>6.5502183406113534</v>
      </c>
      <c r="BT3" s="4">
        <v>155.02183406113537</v>
      </c>
      <c r="BU3" s="4">
        <v>6430.1310043668118</v>
      </c>
      <c r="BV3" s="4">
        <v>1155.0218340611352</v>
      </c>
      <c r="BW3" s="4">
        <v>253.27510917030563</v>
      </c>
      <c r="BX3" s="4">
        <v>39.301310043668131</v>
      </c>
      <c r="BY3" s="4">
        <v>1194.3231441048038</v>
      </c>
      <c r="BZ3" s="3">
        <f>AE3*1000/BY3</f>
        <v>6.7577421556225188</v>
      </c>
      <c r="CA3" s="4">
        <v>1742.35807860262</v>
      </c>
      <c r="CB3" s="4">
        <v>41.484716157205241</v>
      </c>
      <c r="CC3" s="4">
        <v>0</v>
      </c>
      <c r="CD3" s="4">
        <v>0</v>
      </c>
      <c r="CE3" s="4">
        <v>2.5063110667996016</v>
      </c>
      <c r="CF3" s="14">
        <v>7.4058906701184917</v>
      </c>
      <c r="CG3" s="14">
        <v>0</v>
      </c>
      <c r="CH3" s="14">
        <v>1.3606533213823324</v>
      </c>
      <c r="CI3" s="14">
        <v>0</v>
      </c>
      <c r="CJ3" s="14">
        <v>1.0923601555489082</v>
      </c>
      <c r="CK3" s="14">
        <v>0</v>
      </c>
      <c r="CL3" s="14">
        <v>1.3777620868883007</v>
      </c>
      <c r="CM3" s="14">
        <v>0.75059821516132263</v>
      </c>
      <c r="CN3" s="25">
        <v>0</v>
      </c>
      <c r="CO3" s="25">
        <v>0</v>
      </c>
      <c r="CP3" s="25">
        <v>0</v>
      </c>
      <c r="CQ3" s="25">
        <v>12.729425695677916</v>
      </c>
      <c r="CR3" s="25">
        <v>22.49851983422143</v>
      </c>
      <c r="CS3" s="25">
        <v>1.7761989342806395</v>
      </c>
      <c r="CT3" s="25">
        <v>5.2299190842707715</v>
      </c>
      <c r="CU3" s="25">
        <v>0</v>
      </c>
      <c r="CV3" s="25">
        <v>51.509769094138541</v>
      </c>
      <c r="CW3" s="25">
        <v>9.8677718571146628E-2</v>
      </c>
      <c r="CX3" s="25">
        <v>0</v>
      </c>
      <c r="CY3" s="25">
        <v>0</v>
      </c>
      <c r="CZ3" s="25">
        <v>0</v>
      </c>
      <c r="DA3" s="25">
        <v>8.8751495811727157</v>
      </c>
      <c r="DB3" s="25">
        <v>58.934982050259272</v>
      </c>
      <c r="DC3" s="25">
        <v>1.2963701635420821</v>
      </c>
      <c r="DD3" s="25">
        <v>5.6840845632229744</v>
      </c>
      <c r="DE3" s="25">
        <v>0</v>
      </c>
      <c r="DF3" s="25">
        <v>39.988033506182688</v>
      </c>
      <c r="DG3" s="25">
        <v>9.9720781810929388E-2</v>
      </c>
      <c r="DH3" s="25">
        <v>0</v>
      </c>
      <c r="DI3" s="25">
        <v>0</v>
      </c>
      <c r="DJ3" s="25">
        <v>0</v>
      </c>
      <c r="DK3" s="25">
        <v>11.077844311377248</v>
      </c>
      <c r="DL3" s="25">
        <v>79.640718562874255</v>
      </c>
      <c r="DM3" s="25">
        <v>0.99800399201596812</v>
      </c>
      <c r="DN3" s="25">
        <v>6.2874251497005993</v>
      </c>
      <c r="DO3" s="25">
        <v>0</v>
      </c>
      <c r="DP3" s="25">
        <v>38.023952095808383</v>
      </c>
      <c r="DQ3" s="25">
        <v>0.19960079840319361</v>
      </c>
      <c r="DR3" s="24"/>
      <c r="DS3" s="33">
        <v>1941.3333333333333</v>
      </c>
      <c r="DT3" s="33">
        <v>1941.6666666666667</v>
      </c>
      <c r="DU3" s="33">
        <v>1884</v>
      </c>
      <c r="DV3" s="33">
        <v>20591</v>
      </c>
      <c r="DW3" s="33">
        <v>18055.333333333332</v>
      </c>
      <c r="DX3" s="33">
        <v>18593</v>
      </c>
    </row>
    <row r="4" spans="1:128" x14ac:dyDescent="0.25">
      <c r="A4" s="1" t="s">
        <v>2</v>
      </c>
      <c r="B4" s="1" t="s">
        <v>70</v>
      </c>
      <c r="C4" s="1">
        <v>3</v>
      </c>
      <c r="D4" s="2" t="s">
        <v>9</v>
      </c>
      <c r="E4" s="2">
        <v>116.2</v>
      </c>
      <c r="F4" s="10">
        <f>E4/1000</f>
        <v>0.1162</v>
      </c>
      <c r="G4" s="11">
        <v>0.11600000000000001</v>
      </c>
      <c r="H4" s="2">
        <v>100</v>
      </c>
      <c r="I4" s="10">
        <f>H4/1000</f>
        <v>0.1</v>
      </c>
      <c r="J4" s="11">
        <v>0.1</v>
      </c>
      <c r="K4" s="2">
        <v>92.29</v>
      </c>
      <c r="L4" s="10">
        <f>K4/1000</f>
        <v>9.2290000000000011E-2</v>
      </c>
      <c r="M4" s="11">
        <v>9.1999999999999998E-2</v>
      </c>
      <c r="N4" s="2">
        <v>4.8600000000000003</v>
      </c>
      <c r="O4" s="2">
        <v>4.32</v>
      </c>
      <c r="P4" s="2">
        <v>4.47</v>
      </c>
      <c r="Q4" s="20">
        <v>0.82288050651550293</v>
      </c>
      <c r="R4" s="20">
        <v>50.204116821289063</v>
      </c>
      <c r="S4" s="3">
        <f t="shared" si="0"/>
        <v>8.2288050651550293</v>
      </c>
      <c r="T4" s="3">
        <f t="shared" si="0"/>
        <v>502.04116821289063</v>
      </c>
      <c r="U4" s="14">
        <v>0.90801399946212769</v>
      </c>
      <c r="V4" s="14">
        <v>47.322425842285156</v>
      </c>
      <c r="W4" s="3">
        <f t="shared" si="1"/>
        <v>9.0801399946212769</v>
      </c>
      <c r="X4" s="3">
        <f t="shared" si="1"/>
        <v>473.22425842285156</v>
      </c>
      <c r="Y4" s="13">
        <v>0.836700439453125</v>
      </c>
      <c r="Z4" s="13">
        <v>47.613140106201172</v>
      </c>
      <c r="AA4" s="3">
        <f t="shared" si="2"/>
        <v>8.36700439453125</v>
      </c>
      <c r="AB4" s="3">
        <f t="shared" si="2"/>
        <v>476.13140106201172</v>
      </c>
      <c r="AC4" s="3">
        <v>0.88311386108398438</v>
      </c>
      <c r="AD4" s="3">
        <v>47.798965454101563</v>
      </c>
      <c r="AE4" s="3">
        <f t="shared" si="3"/>
        <v>8.8311386108398438</v>
      </c>
      <c r="AF4" s="3">
        <f t="shared" si="3"/>
        <v>477.98965454101563</v>
      </c>
      <c r="AG4" s="3">
        <v>170.80152671755724</v>
      </c>
      <c r="AH4" s="3">
        <v>1395.0381679389313</v>
      </c>
      <c r="AI4" s="3">
        <v>40.076335877862597</v>
      </c>
      <c r="AJ4" s="3">
        <v>64.885496183206101</v>
      </c>
      <c r="AK4" s="3">
        <v>8999.0458015267177</v>
      </c>
      <c r="AL4" s="3">
        <v>700.38167938931292</v>
      </c>
      <c r="AM4" s="3">
        <v>380.72519083969462</v>
      </c>
      <c r="AN4" s="3">
        <v>53.435114503816799</v>
      </c>
      <c r="AO4" s="3">
        <v>1328.2442748091603</v>
      </c>
      <c r="AP4" s="3">
        <f>S4*1000/AO4</f>
        <v>6.1952497904328094</v>
      </c>
      <c r="AQ4" s="3">
        <v>1562.9770992366412</v>
      </c>
      <c r="AR4" s="3">
        <v>42.938931297709921</v>
      </c>
      <c r="AS4" s="3">
        <v>182.370820668693</v>
      </c>
      <c r="AT4" s="3">
        <v>2086.6261398176289</v>
      </c>
      <c r="AU4" s="3">
        <v>13.677811550151976</v>
      </c>
      <c r="AV4" s="3">
        <v>39.513677811550153</v>
      </c>
      <c r="AW4" s="3">
        <v>7659.5744680851058</v>
      </c>
      <c r="AX4" s="3">
        <v>882.97872340425533</v>
      </c>
      <c r="AY4" s="3">
        <v>220.36474164133739</v>
      </c>
      <c r="AZ4" s="3">
        <v>12.1580547112462</v>
      </c>
      <c r="BA4" s="3">
        <v>851.063829787234</v>
      </c>
      <c r="BB4" s="3">
        <f>W4*1000/BA4</f>
        <v>10.66916449368</v>
      </c>
      <c r="BC4" s="3">
        <v>3384.4984802431609</v>
      </c>
      <c r="BD4" s="3">
        <v>130.69908814589664</v>
      </c>
      <c r="BE4" s="3">
        <v>239.47895791583167</v>
      </c>
      <c r="BF4" s="3">
        <v>4314.629258517034</v>
      </c>
      <c r="BG4" s="3">
        <v>3.0060120240480961</v>
      </c>
      <c r="BH4" s="3">
        <v>90.180360721442881</v>
      </c>
      <c r="BI4" s="3">
        <v>6699.3987975951904</v>
      </c>
      <c r="BJ4" s="3">
        <v>461.92384769539086</v>
      </c>
      <c r="BK4" s="3">
        <v>427.85571142284562</v>
      </c>
      <c r="BL4" s="3">
        <v>12.024048096192384</v>
      </c>
      <c r="BM4" s="3">
        <v>828.65731462925851</v>
      </c>
      <c r="BN4" s="3">
        <f>AA4*1000/BM4</f>
        <v>10.097062135117518</v>
      </c>
      <c r="BO4" s="3">
        <v>731.4629258517034</v>
      </c>
      <c r="BP4" s="3">
        <v>48.096192384769537</v>
      </c>
      <c r="BQ4" s="4">
        <v>234.23423423423424</v>
      </c>
      <c r="BR4" s="4">
        <v>1907.6576576576579</v>
      </c>
      <c r="BS4" s="4">
        <v>18.018018018018019</v>
      </c>
      <c r="BT4" s="4">
        <v>459.45945945945948</v>
      </c>
      <c r="BU4" s="4">
        <v>7495.4954954954956</v>
      </c>
      <c r="BV4" s="4">
        <v>644.14414414414409</v>
      </c>
      <c r="BW4" s="4">
        <v>880.63063063063066</v>
      </c>
      <c r="BX4" s="4">
        <v>40.540540540540547</v>
      </c>
      <c r="BY4" s="4">
        <v>2054.0540540540537</v>
      </c>
      <c r="BZ4" s="3">
        <f>AE4*1000/BY4</f>
        <v>4.2993701131720297</v>
      </c>
      <c r="CA4" s="4">
        <v>1581.081081081081</v>
      </c>
      <c r="CB4" s="4">
        <v>94.594594594594597</v>
      </c>
      <c r="CC4" s="40">
        <v>0</v>
      </c>
      <c r="CD4" s="40">
        <v>0</v>
      </c>
      <c r="CE4" s="40">
        <v>3.1614927608587124</v>
      </c>
      <c r="CF4" s="22">
        <v>3.6300925465220422</v>
      </c>
      <c r="CG4" s="43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25">
        <v>4.977105315548477</v>
      </c>
      <c r="CO4" s="25">
        <v>3.6830579335058733</v>
      </c>
      <c r="CP4" s="25">
        <v>0.79633685048775638</v>
      </c>
      <c r="CQ4" s="25">
        <v>11.14871590682859</v>
      </c>
      <c r="CR4" s="25">
        <v>9.7551264184750153</v>
      </c>
      <c r="CS4" s="25">
        <v>8.3615369301214422</v>
      </c>
      <c r="CT4" s="25">
        <v>6.9679474417678682</v>
      </c>
      <c r="CU4" s="25">
        <v>0</v>
      </c>
      <c r="CV4" s="25">
        <v>70.774437587099342</v>
      </c>
      <c r="CW4" s="25">
        <v>10.551463268962772</v>
      </c>
      <c r="CX4" s="25">
        <v>43.136082885036856</v>
      </c>
      <c r="CY4" s="25">
        <v>8.6670651524208004</v>
      </c>
      <c r="CZ4" s="25">
        <v>0.79697150826857943</v>
      </c>
      <c r="DA4" s="25">
        <v>14.34548714883443</v>
      </c>
      <c r="DB4" s="25">
        <v>6.6746363817493526</v>
      </c>
      <c r="DC4" s="25">
        <v>21.318987846184498</v>
      </c>
      <c r="DD4" s="25">
        <v>7.571229328551504</v>
      </c>
      <c r="DE4" s="25">
        <v>0</v>
      </c>
      <c r="DF4" s="25">
        <v>46.822076110779037</v>
      </c>
      <c r="DG4" s="25">
        <v>7.3719864514843589</v>
      </c>
      <c r="DH4" s="25">
        <v>39.397566327548375</v>
      </c>
      <c r="DI4" s="25">
        <v>8.2784759624975059</v>
      </c>
      <c r="DJ4" s="25">
        <v>0</v>
      </c>
      <c r="DK4" s="25">
        <v>12.766806303610613</v>
      </c>
      <c r="DL4" s="25">
        <v>4.8872930381009381</v>
      </c>
      <c r="DM4" s="25">
        <v>19.449431478156793</v>
      </c>
      <c r="DN4" s="25">
        <v>7.9792539397566333</v>
      </c>
      <c r="DO4" s="25">
        <v>0</v>
      </c>
      <c r="DP4" s="25">
        <v>33.612607221224813</v>
      </c>
      <c r="DQ4" s="25">
        <v>4.4883303411131061</v>
      </c>
      <c r="DR4" s="24"/>
      <c r="DS4" s="34">
        <v>1867</v>
      </c>
      <c r="DT4" s="33">
        <v>1897.6666666666667</v>
      </c>
      <c r="DU4" s="34">
        <v>2127.75</v>
      </c>
      <c r="DV4" s="34">
        <v>17898</v>
      </c>
      <c r="DW4" s="33">
        <v>14266</v>
      </c>
      <c r="DX4" s="34">
        <v>16099.25</v>
      </c>
    </row>
    <row r="5" spans="1:128" x14ac:dyDescent="0.25">
      <c r="A5" s="1" t="s">
        <v>3</v>
      </c>
      <c r="B5" s="1" t="s">
        <v>70</v>
      </c>
      <c r="C5" s="1">
        <v>4</v>
      </c>
      <c r="D5" s="2" t="s">
        <v>9</v>
      </c>
      <c r="E5" s="2">
        <v>124.4</v>
      </c>
      <c r="F5" s="10">
        <f>E5/1000</f>
        <v>0.12440000000000001</v>
      </c>
      <c r="G5" s="11">
        <v>0.124</v>
      </c>
      <c r="H5" s="2">
        <v>530.20000000000005</v>
      </c>
      <c r="I5" s="10">
        <f>H5/1000</f>
        <v>0.5302</v>
      </c>
      <c r="J5" s="11">
        <v>0.53</v>
      </c>
      <c r="K5" s="2"/>
      <c r="L5" s="10"/>
      <c r="M5" s="11"/>
      <c r="N5" s="2">
        <v>4.43</v>
      </c>
      <c r="O5" s="2">
        <v>5.21</v>
      </c>
      <c r="P5" s="2"/>
      <c r="Q5" s="20">
        <v>1.4311727285385132</v>
      </c>
      <c r="R5" s="20">
        <v>48.765853881835938</v>
      </c>
      <c r="S5" s="3">
        <f t="shared" si="0"/>
        <v>14.311727285385132</v>
      </c>
      <c r="T5" s="3">
        <f t="shared" si="0"/>
        <v>487.65853881835938</v>
      </c>
      <c r="U5" s="14">
        <v>0.77919352054595947</v>
      </c>
      <c r="V5" s="14">
        <v>46.978744506835938</v>
      </c>
      <c r="W5" s="3">
        <f t="shared" si="1"/>
        <v>7.7919352054595947</v>
      </c>
      <c r="X5" s="3">
        <f t="shared" si="1"/>
        <v>469.78744506835938</v>
      </c>
      <c r="Y5" s="13">
        <v>1.4256570339202881</v>
      </c>
      <c r="Z5" s="13">
        <v>50.388473510742188</v>
      </c>
      <c r="AA5" s="3">
        <f t="shared" si="2"/>
        <v>14.256570339202881</v>
      </c>
      <c r="AB5" s="3">
        <f t="shared" si="2"/>
        <v>503.88473510742188</v>
      </c>
      <c r="AC5" s="3">
        <v>0.71658313274383545</v>
      </c>
      <c r="AD5" s="3">
        <v>49.059722900390625</v>
      </c>
      <c r="AE5" s="3">
        <f t="shared" si="3"/>
        <v>7.1658313274383545</v>
      </c>
      <c r="AF5" s="3">
        <f t="shared" si="3"/>
        <v>490.59722900390625</v>
      </c>
      <c r="AG5" s="3">
        <v>348.06131650135256</v>
      </c>
      <c r="AH5" s="3">
        <v>1859.3327321911631</v>
      </c>
      <c r="AI5" s="3">
        <v>21.641118124436428</v>
      </c>
      <c r="AJ5" s="3">
        <v>76.645626690712348</v>
      </c>
      <c r="AK5" s="3">
        <v>11371.505861136158</v>
      </c>
      <c r="AL5" s="3">
        <v>1280.4328223624887</v>
      </c>
      <c r="AM5" s="3">
        <v>520.28854824165921</v>
      </c>
      <c r="AN5" s="3">
        <v>35.166816952209196</v>
      </c>
      <c r="AO5" s="3">
        <v>1846.7087466185753</v>
      </c>
      <c r="AP5" s="3">
        <f>S5*1000/AO5</f>
        <v>7.7498562302207574</v>
      </c>
      <c r="AQ5" s="3">
        <v>5384.1298467087463</v>
      </c>
      <c r="AR5" s="3">
        <v>124.43642921550946</v>
      </c>
      <c r="AS5" s="3">
        <v>888.66396761133592</v>
      </c>
      <c r="AT5" s="3">
        <v>2210.5263157894738</v>
      </c>
      <c r="AU5" s="3">
        <v>16.194331983805668</v>
      </c>
      <c r="AV5" s="3">
        <v>970.64777327935224</v>
      </c>
      <c r="AW5" s="3">
        <v>5207.4898785425103</v>
      </c>
      <c r="AX5" s="3">
        <v>529.35222672064776</v>
      </c>
      <c r="AY5" s="3">
        <v>799.59514170040484</v>
      </c>
      <c r="AZ5" s="3">
        <v>12.145748987854251</v>
      </c>
      <c r="BA5" s="3">
        <v>920.04048582995949</v>
      </c>
      <c r="BB5" s="3">
        <f>W5*1000/BA5</f>
        <v>8.469122093502838</v>
      </c>
      <c r="BC5" s="3">
        <v>793.52226720647775</v>
      </c>
      <c r="BD5" s="3">
        <v>80.97165991902834</v>
      </c>
      <c r="BE5" s="3">
        <v>137.27454909819639</v>
      </c>
      <c r="BF5" s="3">
        <v>1274.5490981963928</v>
      </c>
      <c r="BG5" s="3">
        <v>22.044088176352705</v>
      </c>
      <c r="BH5" s="3">
        <v>99.198396793587179</v>
      </c>
      <c r="BI5" s="3">
        <v>3119.238476953908</v>
      </c>
      <c r="BJ5" s="3">
        <v>293.58717434869737</v>
      </c>
      <c r="BK5" s="3">
        <v>95.190380761523045</v>
      </c>
      <c r="BL5" s="3">
        <v>15.030060120240481</v>
      </c>
      <c r="BM5" s="3">
        <v>1263.5270541082164</v>
      </c>
      <c r="BN5" s="3">
        <f>AA5*1000/BM5</f>
        <v>11.283154003588006</v>
      </c>
      <c r="BO5" s="3">
        <v>902.8056112224449</v>
      </c>
      <c r="BP5" s="3">
        <v>55.110220440881768</v>
      </c>
      <c r="BQ5" s="4">
        <v>126</v>
      </c>
      <c r="BR5" s="4">
        <v>4290</v>
      </c>
      <c r="BS5" s="4">
        <v>10</v>
      </c>
      <c r="BT5" s="4">
        <v>208</v>
      </c>
      <c r="BU5" s="4">
        <v>6094</v>
      </c>
      <c r="BV5" s="4">
        <v>976</v>
      </c>
      <c r="BW5" s="4">
        <v>344</v>
      </c>
      <c r="BX5" s="4">
        <v>34.000000000000007</v>
      </c>
      <c r="BY5" s="4">
        <v>686</v>
      </c>
      <c r="BZ5" s="3">
        <f>AE5*1000/BY5</f>
        <v>10.445818261571945</v>
      </c>
      <c r="CA5" s="4">
        <v>1904</v>
      </c>
      <c r="CB5" s="4">
        <v>60</v>
      </c>
      <c r="CC5" s="4">
        <v>0</v>
      </c>
      <c r="CD5" s="4">
        <v>0</v>
      </c>
      <c r="CE5" s="4">
        <v>1.9609941520467844</v>
      </c>
      <c r="CF5" s="14">
        <v>5.0368267716535433</v>
      </c>
      <c r="CG5" s="14">
        <v>0</v>
      </c>
      <c r="CH5" s="14">
        <v>1.1550837108528662</v>
      </c>
      <c r="CI5" s="14">
        <v>0</v>
      </c>
      <c r="CJ5" s="14">
        <v>1.606571793110217</v>
      </c>
      <c r="CK5" s="14">
        <v>0</v>
      </c>
      <c r="CL5" s="22"/>
      <c r="CM5" s="22"/>
      <c r="CN5" s="25">
        <v>0</v>
      </c>
      <c r="CO5" s="25">
        <v>0.29838870101452158</v>
      </c>
      <c r="CP5" s="25">
        <v>0</v>
      </c>
      <c r="CQ5" s="25">
        <v>13.725880246667993</v>
      </c>
      <c r="CR5" s="25">
        <v>7.9570320270539083</v>
      </c>
      <c r="CS5" s="25">
        <v>2.5860354087925201</v>
      </c>
      <c r="CT5" s="25">
        <v>4.8736821165705191</v>
      </c>
      <c r="CU5" s="25">
        <v>0</v>
      </c>
      <c r="CV5" s="25">
        <v>27.153371792321462</v>
      </c>
      <c r="CW5" s="25">
        <v>0.29838870101452158</v>
      </c>
      <c r="CX5" s="25">
        <v>0</v>
      </c>
      <c r="CY5" s="25">
        <v>2.1</v>
      </c>
      <c r="CZ5" s="25">
        <v>0</v>
      </c>
      <c r="DA5" s="25">
        <v>19.600000000000001</v>
      </c>
      <c r="DB5" s="25">
        <v>21.800000000000004</v>
      </c>
      <c r="DC5" s="25">
        <v>23.1</v>
      </c>
      <c r="DD5" s="25">
        <v>7</v>
      </c>
      <c r="DE5" s="25">
        <v>0</v>
      </c>
      <c r="DF5" s="25">
        <v>331.1</v>
      </c>
      <c r="DG5" s="25">
        <v>49.400000000000006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5" t="s">
        <v>165</v>
      </c>
      <c r="DS5" s="35">
        <v>1728.6666666666667</v>
      </c>
      <c r="DT5" s="35">
        <v>1844.6666666666667</v>
      </c>
      <c r="DU5" s="23"/>
      <c r="DV5" s="35">
        <v>62362.333333333336</v>
      </c>
      <c r="DW5" s="35">
        <v>14850.666666666666</v>
      </c>
      <c r="DX5" s="34"/>
    </row>
    <row r="6" spans="1:128" x14ac:dyDescent="0.25">
      <c r="A6" s="1" t="s">
        <v>4</v>
      </c>
      <c r="B6" s="1" t="s">
        <v>71</v>
      </c>
      <c r="C6" s="1">
        <v>1</v>
      </c>
      <c r="D6" s="2" t="s">
        <v>10</v>
      </c>
      <c r="E6" s="2">
        <v>106.9</v>
      </c>
      <c r="F6" s="10">
        <f t="shared" ref="F6:F9" si="4">E6/1000</f>
        <v>0.10690000000000001</v>
      </c>
      <c r="G6" s="11">
        <v>0.107</v>
      </c>
      <c r="H6" s="2">
        <v>187.8</v>
      </c>
      <c r="I6" s="10">
        <f t="shared" ref="I6:I9" si="5">H6/1000</f>
        <v>0.18780000000000002</v>
      </c>
      <c r="J6" s="11">
        <v>0.188</v>
      </c>
      <c r="K6" s="2"/>
      <c r="L6" s="10"/>
      <c r="M6" s="11"/>
      <c r="N6" s="2">
        <v>4.54</v>
      </c>
      <c r="O6" s="2">
        <v>3.88</v>
      </c>
      <c r="P6" s="2"/>
      <c r="Q6" s="20">
        <v>0.99399071931838989</v>
      </c>
      <c r="R6" s="20">
        <v>50.528114318847656</v>
      </c>
      <c r="S6" s="3">
        <f t="shared" ref="S6:S9" si="6">Q6*10</f>
        <v>9.9399071931838989</v>
      </c>
      <c r="T6" s="3">
        <f t="shared" ref="T6:T9" si="7">R6*10</f>
        <v>505.28114318847656</v>
      </c>
      <c r="U6" s="14">
        <v>1.1649233102798462</v>
      </c>
      <c r="V6" s="14">
        <v>46.326942443847656</v>
      </c>
      <c r="W6" s="3">
        <f t="shared" ref="W6:W9" si="8">U6*10</f>
        <v>11.649233102798462</v>
      </c>
      <c r="X6" s="3">
        <f t="shared" ref="X6:X9" si="9">V6*10</f>
        <v>463.26942443847656</v>
      </c>
      <c r="Y6" s="13">
        <v>1.3409649133682251</v>
      </c>
      <c r="Z6" s="13">
        <v>49.76812744140625</v>
      </c>
      <c r="AA6" s="3">
        <f t="shared" ref="AA6:AA9" si="10">Y6*10</f>
        <v>13.409649133682251</v>
      </c>
      <c r="AB6" s="3">
        <f t="shared" ref="AB6:AB9" si="11">Z6*10</f>
        <v>497.6812744140625</v>
      </c>
      <c r="AC6" s="3">
        <v>0.91564661264419556</v>
      </c>
      <c r="AD6" s="3">
        <v>48.920566558837891</v>
      </c>
      <c r="AE6" s="3">
        <f t="shared" ref="AE6:AE9" si="12">AC6*10</f>
        <v>9.1564661264419556</v>
      </c>
      <c r="AF6" s="3">
        <f t="shared" ref="AF6:AF9" si="13">AD6*10</f>
        <v>489.20566558837891</v>
      </c>
      <c r="AG6" s="3">
        <v>177.21036585365852</v>
      </c>
      <c r="AH6" s="3">
        <v>1040.3963414634145</v>
      </c>
      <c r="AI6" s="3">
        <v>0</v>
      </c>
      <c r="AJ6" s="3">
        <v>43.826219512195117</v>
      </c>
      <c r="AK6" s="3">
        <v>2896.3414634146338</v>
      </c>
      <c r="AL6" s="3">
        <v>360.13719512195121</v>
      </c>
      <c r="AM6" s="3">
        <v>337.27134146341461</v>
      </c>
      <c r="AN6" s="3">
        <v>0</v>
      </c>
      <c r="AO6" s="3">
        <v>560.21341463414626</v>
      </c>
      <c r="AP6" s="3">
        <f t="shared" ref="AP6:AP9" si="14">S6*1000/AO6</f>
        <v>17.743072431914662</v>
      </c>
      <c r="AQ6" s="3">
        <v>367.75914634146341</v>
      </c>
      <c r="AR6" s="3">
        <v>7.6219512195121943</v>
      </c>
      <c r="AS6" s="3">
        <v>238.63636363636363</v>
      </c>
      <c r="AT6" s="3">
        <v>4998.1060606060601</v>
      </c>
      <c r="AU6" s="3">
        <v>1.8939393939393938</v>
      </c>
      <c r="AV6" s="3">
        <v>28.409090909090907</v>
      </c>
      <c r="AW6" s="3">
        <v>8926.136363636364</v>
      </c>
      <c r="AX6" s="3">
        <v>1058.7121212121212</v>
      </c>
      <c r="AY6" s="3">
        <v>621.21212121212113</v>
      </c>
      <c r="AZ6" s="3">
        <v>15.15151515151515</v>
      </c>
      <c r="BA6" s="3">
        <v>1818.181818181818</v>
      </c>
      <c r="BB6" s="3">
        <f t="shared" ref="BB6:BB9" si="15">W6*1000/BA6</f>
        <v>6.4070782065391549</v>
      </c>
      <c r="BC6" s="3">
        <v>857.95454545454538</v>
      </c>
      <c r="BD6" s="3">
        <v>28.409090909090907</v>
      </c>
      <c r="BE6" s="3">
        <v>405</v>
      </c>
      <c r="BF6" s="3">
        <v>2535</v>
      </c>
      <c r="BG6" s="3">
        <v>3</v>
      </c>
      <c r="BH6" s="3">
        <v>48</v>
      </c>
      <c r="BI6" s="3">
        <v>8535</v>
      </c>
      <c r="BJ6" s="3">
        <v>850</v>
      </c>
      <c r="BK6" s="3">
        <v>222.00000000000003</v>
      </c>
      <c r="BL6" s="3">
        <v>14.000000000000002</v>
      </c>
      <c r="BM6" s="3">
        <v>1697</v>
      </c>
      <c r="BN6" s="3">
        <f t="shared" ref="BN6:BN9" si="16">AA6*1000/BM6</f>
        <v>7.9019735613920155</v>
      </c>
      <c r="BO6" s="3">
        <v>832</v>
      </c>
      <c r="BP6" s="3">
        <v>54</v>
      </c>
      <c r="BQ6" s="4">
        <v>315.78947368421052</v>
      </c>
      <c r="BR6" s="4">
        <v>1918.859649122807</v>
      </c>
      <c r="BS6" s="4">
        <v>6.5789473684210522</v>
      </c>
      <c r="BT6" s="4">
        <v>254.38596491228066</v>
      </c>
      <c r="BU6" s="4">
        <v>9144.7368421052633</v>
      </c>
      <c r="BV6" s="4">
        <v>741.22807017543857</v>
      </c>
      <c r="BW6" s="4">
        <v>486.84210526315792</v>
      </c>
      <c r="BX6" s="4">
        <v>32.894736842105267</v>
      </c>
      <c r="BY6" s="4">
        <v>1203.9473684210525</v>
      </c>
      <c r="BZ6" s="3">
        <f t="shared" ref="BZ6:BZ9" si="17">AE6*1000/BY6</f>
        <v>7.6053707716894943</v>
      </c>
      <c r="CA6" s="4">
        <v>1203.9473684210525</v>
      </c>
      <c r="CB6" s="4">
        <v>43.859649122807014</v>
      </c>
      <c r="CC6" s="4">
        <v>0</v>
      </c>
      <c r="CD6" s="4">
        <v>0</v>
      </c>
      <c r="CE6" s="4">
        <v>4.5940357852882716</v>
      </c>
      <c r="CF6" s="14">
        <v>1.4235045853466131</v>
      </c>
      <c r="CG6" s="14">
        <v>0</v>
      </c>
      <c r="CH6" s="14">
        <v>5.0778090891049814</v>
      </c>
      <c r="CI6" s="14">
        <v>0</v>
      </c>
      <c r="CJ6" s="14">
        <v>1.4314090233019339</v>
      </c>
      <c r="CK6" s="14">
        <v>0</v>
      </c>
      <c r="CL6" s="14"/>
      <c r="CM6" s="14"/>
      <c r="CN6" s="25">
        <v>19.00497512437811</v>
      </c>
      <c r="CO6" s="25">
        <v>2.5870646766169152</v>
      </c>
      <c r="CP6" s="25">
        <v>5.8706467661691537</v>
      </c>
      <c r="CQ6" s="25">
        <v>53.034825870646763</v>
      </c>
      <c r="CR6" s="25">
        <v>34.029850746268657</v>
      </c>
      <c r="CS6" s="25">
        <v>62.587064676616912</v>
      </c>
      <c r="CT6" s="25">
        <v>7.0646766169154223</v>
      </c>
      <c r="CU6" s="25">
        <v>0</v>
      </c>
      <c r="CV6" s="25">
        <v>37.014925373134325</v>
      </c>
      <c r="CW6" s="25">
        <v>9.8507462686567155</v>
      </c>
      <c r="CX6" s="25">
        <v>57.975338106603026</v>
      </c>
      <c r="CY6" s="25">
        <v>16.805887032617346</v>
      </c>
      <c r="CZ6" s="25">
        <v>15.413683373110581</v>
      </c>
      <c r="DA6" s="25">
        <v>22.076372315035805</v>
      </c>
      <c r="DB6" s="25">
        <v>19.59029435163087</v>
      </c>
      <c r="DC6" s="25">
        <v>10.839299920445507</v>
      </c>
      <c r="DD6" s="25">
        <v>7.8560063643595868</v>
      </c>
      <c r="DE6" s="25">
        <v>0</v>
      </c>
      <c r="DF6" s="25">
        <v>91.089896579156729</v>
      </c>
      <c r="DG6" s="25">
        <v>11.137629276054099</v>
      </c>
      <c r="DH6" s="24"/>
      <c r="DI6" s="25"/>
      <c r="DJ6" s="25"/>
      <c r="DK6" s="25"/>
      <c r="DL6" s="25"/>
      <c r="DM6" s="25"/>
      <c r="DN6" s="25"/>
      <c r="DO6" s="25"/>
      <c r="DP6" s="25"/>
      <c r="DQ6" s="25"/>
      <c r="DR6" s="25" t="s">
        <v>165</v>
      </c>
      <c r="DS6" s="35">
        <v>1971.6666666666667</v>
      </c>
      <c r="DT6" s="35">
        <v>1878.6666666666667</v>
      </c>
      <c r="DU6" s="35"/>
      <c r="DV6" s="35">
        <v>22968</v>
      </c>
      <c r="DW6" s="35">
        <v>19024.333333333332</v>
      </c>
      <c r="DX6" s="35"/>
    </row>
    <row r="7" spans="1:128" x14ac:dyDescent="0.25">
      <c r="A7" s="1" t="s">
        <v>5</v>
      </c>
      <c r="B7" s="1" t="s">
        <v>71</v>
      </c>
      <c r="C7" s="1">
        <v>2</v>
      </c>
      <c r="D7" s="2" t="s">
        <v>10</v>
      </c>
      <c r="E7" s="2">
        <v>75.09</v>
      </c>
      <c r="F7" s="10">
        <f t="shared" si="4"/>
        <v>7.5090000000000004E-2</v>
      </c>
      <c r="G7" s="11">
        <v>7.4999999999999997E-2</v>
      </c>
      <c r="H7" s="2">
        <v>42.76</v>
      </c>
      <c r="I7" s="10">
        <f t="shared" si="5"/>
        <v>4.2759999999999999E-2</v>
      </c>
      <c r="J7" s="11">
        <v>4.2999999999999997E-2</v>
      </c>
      <c r="K7" s="2">
        <v>74.400000000000006</v>
      </c>
      <c r="L7" s="10">
        <f>K7/1000</f>
        <v>7.4400000000000008E-2</v>
      </c>
      <c r="M7" s="11">
        <v>7.3999999999999996E-2</v>
      </c>
      <c r="N7" s="2">
        <v>5.49</v>
      </c>
      <c r="O7" s="2">
        <v>5.48</v>
      </c>
      <c r="P7" s="2">
        <v>5.41</v>
      </c>
      <c r="Q7" s="20">
        <v>1.0449081659317017</v>
      </c>
      <c r="R7" s="20">
        <v>49.165889739990234</v>
      </c>
      <c r="S7" s="3">
        <f t="shared" si="6"/>
        <v>10.449081659317017</v>
      </c>
      <c r="T7" s="3">
        <f t="shared" si="7"/>
        <v>491.65889739990234</v>
      </c>
      <c r="U7" s="14">
        <v>1.2158987522125244</v>
      </c>
      <c r="V7" s="14">
        <v>47.001575469970703</v>
      </c>
      <c r="W7" s="3">
        <f t="shared" si="8"/>
        <v>12.158987522125244</v>
      </c>
      <c r="X7" s="3">
        <f t="shared" si="9"/>
        <v>470.01575469970703</v>
      </c>
      <c r="Y7" s="13">
        <v>1.437214732170105</v>
      </c>
      <c r="Z7" s="13">
        <v>49.010417938232422</v>
      </c>
      <c r="AA7" s="3">
        <f t="shared" si="10"/>
        <v>14.37214732170105</v>
      </c>
      <c r="AB7" s="3">
        <f t="shared" si="11"/>
        <v>490.10417938232422</v>
      </c>
      <c r="AC7" s="3">
        <v>1.3955889940261841</v>
      </c>
      <c r="AD7" s="3">
        <v>49.872615814208984</v>
      </c>
      <c r="AE7" s="3">
        <f t="shared" si="12"/>
        <v>13.955889940261841</v>
      </c>
      <c r="AF7" s="3">
        <f t="shared" si="13"/>
        <v>498.72615814208984</v>
      </c>
      <c r="AG7" s="3">
        <v>112.61261261261261</v>
      </c>
      <c r="AH7" s="3">
        <v>1954.4544544544544</v>
      </c>
      <c r="AI7" s="3">
        <v>0</v>
      </c>
      <c r="AJ7" s="3">
        <v>75.075075075075077</v>
      </c>
      <c r="AK7" s="3">
        <v>6241.2412412412414</v>
      </c>
      <c r="AL7" s="3">
        <v>608.10810810810813</v>
      </c>
      <c r="AM7" s="3">
        <v>327.82782782782783</v>
      </c>
      <c r="AN7" s="3">
        <v>0</v>
      </c>
      <c r="AO7" s="3">
        <v>1621.6216216216217</v>
      </c>
      <c r="AP7" s="3">
        <f t="shared" si="14"/>
        <v>6.4436003565788269</v>
      </c>
      <c r="AQ7" s="3">
        <v>765.76576576576576</v>
      </c>
      <c r="AR7" s="3">
        <v>17.517517517517518</v>
      </c>
      <c r="AS7" s="3">
        <v>133.80281690140845</v>
      </c>
      <c r="AT7" s="3">
        <v>4199.5305164319252</v>
      </c>
      <c r="AU7" s="3">
        <v>0</v>
      </c>
      <c r="AV7" s="3">
        <v>49.295774647887328</v>
      </c>
      <c r="AW7" s="3">
        <v>5218.3098591549297</v>
      </c>
      <c r="AX7" s="3">
        <v>687.79342723004697</v>
      </c>
      <c r="AY7" s="3">
        <v>950.70422535211264</v>
      </c>
      <c r="AZ7" s="3">
        <v>18.779342723004696</v>
      </c>
      <c r="BA7" s="3">
        <v>1589.2018779342723</v>
      </c>
      <c r="BB7" s="3">
        <f t="shared" si="15"/>
        <v>7.6510024880729013</v>
      </c>
      <c r="BC7" s="3">
        <v>805.16431924882636</v>
      </c>
      <c r="BD7" s="3">
        <v>44.600938967136152</v>
      </c>
      <c r="BE7" s="3">
        <v>256.51302605210418</v>
      </c>
      <c r="BF7" s="3">
        <v>2246.4929859719441</v>
      </c>
      <c r="BG7" s="3">
        <v>2.0040080160320639</v>
      </c>
      <c r="BH7" s="3">
        <v>53.106212424849701</v>
      </c>
      <c r="BI7" s="3">
        <v>8755.5110220440874</v>
      </c>
      <c r="BJ7" s="3">
        <v>1017.0340681362726</v>
      </c>
      <c r="BK7" s="3">
        <v>422.84569138276555</v>
      </c>
      <c r="BL7" s="3">
        <v>15.030060120240481</v>
      </c>
      <c r="BM7" s="3">
        <v>2079.1583166332666</v>
      </c>
      <c r="BN7" s="3">
        <f t="shared" si="16"/>
        <v>6.9124833865338058</v>
      </c>
      <c r="BO7" s="3">
        <v>919.83967935871749</v>
      </c>
      <c r="BP7" s="3">
        <v>55.110220440881768</v>
      </c>
      <c r="BQ7" s="4">
        <v>284.40366972477062</v>
      </c>
      <c r="BR7" s="4">
        <v>928.89908256880733</v>
      </c>
      <c r="BS7" s="4">
        <v>9.1743119266055047</v>
      </c>
      <c r="BT7" s="4">
        <v>330.27522935779814</v>
      </c>
      <c r="BU7" s="4">
        <v>8715.5963302752298</v>
      </c>
      <c r="BV7" s="4">
        <v>770.64220183486236</v>
      </c>
      <c r="BW7" s="4">
        <v>378.44036697247708</v>
      </c>
      <c r="BX7" s="4">
        <v>43.577981651376163</v>
      </c>
      <c r="BY7" s="4">
        <v>1527.5229357798164</v>
      </c>
      <c r="BZ7" s="3">
        <f t="shared" si="17"/>
        <v>9.1362883092404843</v>
      </c>
      <c r="CA7" s="4">
        <v>935.77981651376149</v>
      </c>
      <c r="CB7" s="4">
        <v>25.229357798165136</v>
      </c>
      <c r="CC7" s="4">
        <v>0.55297933925541454</v>
      </c>
      <c r="CD7" s="4">
        <v>0</v>
      </c>
      <c r="CE7" s="4">
        <v>3.5609491965266007</v>
      </c>
      <c r="CF7" s="14">
        <v>1.3606533213823324</v>
      </c>
      <c r="CG7" s="14">
        <v>0</v>
      </c>
      <c r="CH7" s="14">
        <v>7.4058906701184917</v>
      </c>
      <c r="CI7" s="14">
        <v>0</v>
      </c>
      <c r="CJ7" s="14">
        <v>4.9670562727899874</v>
      </c>
      <c r="CK7" s="14">
        <v>0</v>
      </c>
      <c r="CL7" s="14">
        <v>11.935387369467927</v>
      </c>
      <c r="CM7" s="14">
        <v>0</v>
      </c>
      <c r="CN7" s="25">
        <v>1.9984012789768186</v>
      </c>
      <c r="CO7" s="25">
        <v>9.992006394884094E-2</v>
      </c>
      <c r="CP7" s="25">
        <v>0</v>
      </c>
      <c r="CQ7" s="25">
        <v>83.733013589128717</v>
      </c>
      <c r="CR7" s="25">
        <v>54.956035171862517</v>
      </c>
      <c r="CS7" s="25">
        <v>69.24460431654677</v>
      </c>
      <c r="CT7" s="25">
        <v>8.5931254996003208</v>
      </c>
      <c r="CU7" s="25">
        <v>0.49960031974420466</v>
      </c>
      <c r="CV7" s="25">
        <v>7.0943245403677064</v>
      </c>
      <c r="CW7" s="25">
        <v>1.3988808952837732</v>
      </c>
      <c r="CX7" s="25">
        <v>1.2940473820426042</v>
      </c>
      <c r="CY7" s="25">
        <v>9.9542106310969547E-2</v>
      </c>
      <c r="CZ7" s="25">
        <v>0</v>
      </c>
      <c r="DA7" s="25">
        <v>49.074258411307987</v>
      </c>
      <c r="DB7" s="25">
        <v>37.626916185546492</v>
      </c>
      <c r="DC7" s="25">
        <v>40.712721481186541</v>
      </c>
      <c r="DD7" s="25">
        <v>12.840931714115072</v>
      </c>
      <c r="DE7" s="25">
        <v>0.49771053155484773</v>
      </c>
      <c r="DF7" s="25">
        <v>5.3752737407923554</v>
      </c>
      <c r="DG7" s="25">
        <v>1.4931315946645431</v>
      </c>
      <c r="DH7" s="25">
        <v>0.99265435775263056</v>
      </c>
      <c r="DI7" s="25">
        <v>9.9265435775263061E-2</v>
      </c>
      <c r="DJ7" s="25">
        <v>0</v>
      </c>
      <c r="DK7" s="25">
        <v>75.342465753424662</v>
      </c>
      <c r="DL7" s="25">
        <v>59.956323208258887</v>
      </c>
      <c r="DM7" s="25">
        <v>67.699027198729397</v>
      </c>
      <c r="DN7" s="25">
        <v>12.308914036132618</v>
      </c>
      <c r="DO7" s="25">
        <v>0.59559261465157831</v>
      </c>
      <c r="DP7" s="25">
        <v>16.081000595592617</v>
      </c>
      <c r="DQ7" s="25">
        <v>1.9853087155052611</v>
      </c>
      <c r="DR7" s="24"/>
      <c r="DS7" s="33">
        <v>2467.6666666666665</v>
      </c>
      <c r="DT7" s="34">
        <v>2418</v>
      </c>
      <c r="DU7" s="33">
        <v>2556</v>
      </c>
      <c r="DV7" s="33">
        <v>31418.666666666668</v>
      </c>
      <c r="DW7" s="34">
        <v>29271.75</v>
      </c>
      <c r="DX7" s="33">
        <v>28819.333333333332</v>
      </c>
    </row>
    <row r="8" spans="1:128" x14ac:dyDescent="0.25">
      <c r="A8" s="1" t="s">
        <v>6</v>
      </c>
      <c r="B8" s="1" t="s">
        <v>71</v>
      </c>
      <c r="C8" s="1">
        <v>3</v>
      </c>
      <c r="D8" s="2" t="s">
        <v>10</v>
      </c>
      <c r="E8" s="2">
        <v>136.19999999999999</v>
      </c>
      <c r="F8" s="10">
        <f t="shared" si="4"/>
        <v>0.13619999999999999</v>
      </c>
      <c r="G8" s="11">
        <v>0.13600000000000001</v>
      </c>
      <c r="H8" s="2">
        <v>123.8</v>
      </c>
      <c r="I8" s="10">
        <f t="shared" si="5"/>
        <v>0.12379999999999999</v>
      </c>
      <c r="J8" s="11">
        <v>0.124</v>
      </c>
      <c r="K8" s="2">
        <v>113.3</v>
      </c>
      <c r="L8" s="10">
        <f>K8/1000</f>
        <v>0.1133</v>
      </c>
      <c r="M8" s="11">
        <v>0.113</v>
      </c>
      <c r="N8" s="2">
        <v>4.45</v>
      </c>
      <c r="O8" s="2">
        <v>4.18</v>
      </c>
      <c r="P8" s="2">
        <v>4.46</v>
      </c>
      <c r="Q8" s="20">
        <v>0.91490316390991211</v>
      </c>
      <c r="R8" s="20">
        <v>50.381118774414063</v>
      </c>
      <c r="S8" s="3">
        <f t="shared" si="6"/>
        <v>9.1490316390991211</v>
      </c>
      <c r="T8" s="3">
        <f t="shared" si="7"/>
        <v>503.81118774414063</v>
      </c>
      <c r="U8" s="14">
        <v>1.1674195528030396</v>
      </c>
      <c r="V8" s="14">
        <v>48.981582641601563</v>
      </c>
      <c r="W8" s="3">
        <f t="shared" si="8"/>
        <v>11.674195528030396</v>
      </c>
      <c r="X8" s="3">
        <f t="shared" si="9"/>
        <v>489.81582641601563</v>
      </c>
      <c r="Y8" s="13">
        <v>1.4863159656524658</v>
      </c>
      <c r="Z8" s="13">
        <v>49.437286376953125</v>
      </c>
      <c r="AA8" s="3">
        <f t="shared" si="10"/>
        <v>14.863159656524658</v>
      </c>
      <c r="AB8" s="3">
        <f t="shared" si="11"/>
        <v>494.37286376953125</v>
      </c>
      <c r="AC8" s="3">
        <v>0.94933879375457764</v>
      </c>
      <c r="AD8" s="3">
        <v>48.754364013671875</v>
      </c>
      <c r="AE8" s="3">
        <f t="shared" si="12"/>
        <v>9.4933879375457764</v>
      </c>
      <c r="AF8" s="3">
        <f t="shared" si="13"/>
        <v>487.54364013671875</v>
      </c>
      <c r="AG8" s="3">
        <v>213.01775147928993</v>
      </c>
      <c r="AH8" s="3">
        <v>2426.0355029585794</v>
      </c>
      <c r="AI8" s="3">
        <v>0</v>
      </c>
      <c r="AJ8" s="3">
        <v>82.84023668639054</v>
      </c>
      <c r="AK8" s="3">
        <v>9372.7810650887568</v>
      </c>
      <c r="AL8" s="3">
        <v>881.65680473372777</v>
      </c>
      <c r="AM8" s="3">
        <v>686.39053254437852</v>
      </c>
      <c r="AN8" s="3">
        <v>0</v>
      </c>
      <c r="AO8" s="3">
        <v>1940.8284023668639</v>
      </c>
      <c r="AP8" s="3">
        <f t="shared" si="14"/>
        <v>4.7139827652675352</v>
      </c>
      <c r="AQ8" s="3">
        <v>798.81656804733723</v>
      </c>
      <c r="AR8" s="3">
        <v>5.9171597633136095</v>
      </c>
      <c r="AS8" s="3">
        <v>147.16981132075472</v>
      </c>
      <c r="AT8" s="3">
        <v>4515.0943396226412</v>
      </c>
      <c r="AU8" s="3">
        <v>1.8867924528301885</v>
      </c>
      <c r="AV8" s="3">
        <v>71.698113207547166</v>
      </c>
      <c r="AW8" s="3">
        <v>6690.566037735849</v>
      </c>
      <c r="AX8" s="3">
        <v>977.35849056603763</v>
      </c>
      <c r="AY8" s="3">
        <v>956.60377358490564</v>
      </c>
      <c r="AZ8" s="3">
        <v>28.30188679245283</v>
      </c>
      <c r="BA8" s="3">
        <v>1337.7358490566037</v>
      </c>
      <c r="BB8" s="3">
        <f t="shared" si="15"/>
        <v>8.7268316359042455</v>
      </c>
      <c r="BC8" s="3">
        <v>669.81132075471692</v>
      </c>
      <c r="BD8" s="3">
        <v>81.132075471698116</v>
      </c>
      <c r="BE8" s="3">
        <v>361.72344689378758</v>
      </c>
      <c r="BF8" s="3">
        <v>2343.6873747494992</v>
      </c>
      <c r="BG8" s="3">
        <v>3.0060120240480961</v>
      </c>
      <c r="BH8" s="3">
        <v>46.092184368737477</v>
      </c>
      <c r="BI8" s="3">
        <v>6276.5531062124246</v>
      </c>
      <c r="BJ8" s="3">
        <v>954.90981963927845</v>
      </c>
      <c r="BK8" s="3">
        <v>366.73346693386776</v>
      </c>
      <c r="BL8" s="3">
        <v>11.022044088176353</v>
      </c>
      <c r="BM8" s="3">
        <v>1822.6452905811625</v>
      </c>
      <c r="BN8" s="3">
        <f t="shared" si="16"/>
        <v>8.1547187120459625</v>
      </c>
      <c r="BO8" s="3">
        <v>807.61523046092179</v>
      </c>
      <c r="BP8" s="3">
        <v>36.072144288577157</v>
      </c>
      <c r="BQ8" s="4">
        <v>323.91304347826087</v>
      </c>
      <c r="BR8" s="4">
        <v>1647.8260869565217</v>
      </c>
      <c r="BS8" s="4">
        <v>13.043478260869565</v>
      </c>
      <c r="BT8" s="4">
        <v>347.82608695652175</v>
      </c>
      <c r="BU8" s="4">
        <v>10254.347826086956</v>
      </c>
      <c r="BV8" s="4">
        <v>823.91304347826087</v>
      </c>
      <c r="BW8" s="4">
        <v>549.99999999999989</v>
      </c>
      <c r="BX8" s="4">
        <v>39.130434782608702</v>
      </c>
      <c r="BY8" s="4">
        <v>1250</v>
      </c>
      <c r="BZ8" s="3">
        <f t="shared" si="17"/>
        <v>7.5947103500366211</v>
      </c>
      <c r="CA8" s="4">
        <v>1404.3478260869565</v>
      </c>
      <c r="CB8" s="4">
        <v>47.826086956521735</v>
      </c>
      <c r="CC8" s="4">
        <v>0</v>
      </c>
      <c r="CD8" s="4">
        <v>0</v>
      </c>
      <c r="CE8" s="4">
        <v>10.061337611056269</v>
      </c>
      <c r="CF8" s="14">
        <v>0</v>
      </c>
      <c r="CG8" s="14">
        <v>0</v>
      </c>
      <c r="CH8" s="22">
        <v>3.6300925465220422</v>
      </c>
      <c r="CI8" s="22">
        <v>0</v>
      </c>
      <c r="CJ8" s="14">
        <v>1.7103462037314179</v>
      </c>
      <c r="CK8" s="14">
        <v>0</v>
      </c>
      <c r="CL8" s="14">
        <v>2.602174695182891</v>
      </c>
      <c r="CM8" s="14">
        <v>0</v>
      </c>
      <c r="CN8" s="25">
        <v>28.735632183908045</v>
      </c>
      <c r="CO8" s="25">
        <v>6.0443915973047959</v>
      </c>
      <c r="CP8" s="25">
        <v>10.305192231470471</v>
      </c>
      <c r="CQ8" s="25">
        <v>55.885850178359092</v>
      </c>
      <c r="CR8" s="25">
        <v>31.510107015457788</v>
      </c>
      <c r="CS8" s="25">
        <v>50.931430836305985</v>
      </c>
      <c r="CT8" s="25">
        <v>9.1161315893777246</v>
      </c>
      <c r="CU8" s="25">
        <v>1.0899722552516844</v>
      </c>
      <c r="CV8" s="25">
        <v>47.265160523186672</v>
      </c>
      <c r="CW8" s="25">
        <v>11.791518034086405</v>
      </c>
      <c r="CX8" s="25">
        <v>56.052474657125821</v>
      </c>
      <c r="CY8" s="25">
        <v>13.118664281454979</v>
      </c>
      <c r="CZ8" s="25">
        <v>11.528523156430133</v>
      </c>
      <c r="DA8" s="25">
        <v>26.137944742595906</v>
      </c>
      <c r="DB8" s="25">
        <v>13.218048101769034</v>
      </c>
      <c r="DC8" s="25">
        <v>27.827469687934805</v>
      </c>
      <c r="DD8" s="25">
        <v>7.8513218048101772</v>
      </c>
      <c r="DE8" s="25">
        <v>0.49691910157026437</v>
      </c>
      <c r="DF8" s="25">
        <v>50.884516000795074</v>
      </c>
      <c r="DG8" s="25">
        <v>10.435301132975551</v>
      </c>
      <c r="DH8" s="25">
        <v>51.972386587771197</v>
      </c>
      <c r="DI8" s="25">
        <v>18.34319526627219</v>
      </c>
      <c r="DJ8" s="25">
        <v>3.3530571992110452</v>
      </c>
      <c r="DK8" s="25">
        <v>22.189349112426033</v>
      </c>
      <c r="DL8" s="25">
        <v>9.9605522682445748</v>
      </c>
      <c r="DM8" s="25">
        <v>57.593688362919131</v>
      </c>
      <c r="DN8" s="25">
        <v>5.226824457593688</v>
      </c>
      <c r="DO8" s="25">
        <v>0</v>
      </c>
      <c r="DP8" s="25">
        <v>63.31360946745562</v>
      </c>
      <c r="DQ8" s="25">
        <v>11.439842209072976</v>
      </c>
      <c r="DR8" s="24"/>
      <c r="DS8" s="33">
        <v>2382</v>
      </c>
      <c r="DT8" s="33">
        <v>2165</v>
      </c>
      <c r="DU8" s="33">
        <v>2225.3333333333335</v>
      </c>
      <c r="DV8" s="33">
        <v>22128.666666666668</v>
      </c>
      <c r="DW8" s="33">
        <v>22084.666666666668</v>
      </c>
      <c r="DX8" s="33">
        <v>25660</v>
      </c>
    </row>
    <row r="9" spans="1:128" x14ac:dyDescent="0.25">
      <c r="A9" s="1" t="s">
        <v>7</v>
      </c>
      <c r="B9" s="1" t="s">
        <v>71</v>
      </c>
      <c r="C9" s="1">
        <v>4</v>
      </c>
      <c r="D9" s="2" t="s">
        <v>10</v>
      </c>
      <c r="E9" s="2">
        <v>59.85</v>
      </c>
      <c r="F9" s="10">
        <f t="shared" si="4"/>
        <v>5.985E-2</v>
      </c>
      <c r="G9" s="11">
        <v>0.06</v>
      </c>
      <c r="H9" s="2">
        <v>46.14</v>
      </c>
      <c r="I9" s="10">
        <f t="shared" si="5"/>
        <v>4.614E-2</v>
      </c>
      <c r="J9" s="11">
        <v>4.5999999999999999E-2</v>
      </c>
      <c r="K9" s="2">
        <v>44.12</v>
      </c>
      <c r="L9" s="10">
        <f>K9/1000</f>
        <v>4.4119999999999999E-2</v>
      </c>
      <c r="M9" s="11">
        <v>4.3999999999999997E-2</v>
      </c>
      <c r="N9" s="2">
        <v>4.9800000000000004</v>
      </c>
      <c r="O9" s="2">
        <v>5.19</v>
      </c>
      <c r="P9" s="2">
        <v>5.22</v>
      </c>
      <c r="Q9" s="20">
        <v>0.96150845289230347</v>
      </c>
      <c r="R9" s="20">
        <v>50.091117858886719</v>
      </c>
      <c r="S9" s="3">
        <f t="shared" si="6"/>
        <v>9.6150845289230347</v>
      </c>
      <c r="T9" s="3">
        <f t="shared" si="7"/>
        <v>500.91117858886719</v>
      </c>
      <c r="U9" s="14">
        <v>1.0589605569839478</v>
      </c>
      <c r="V9" s="14">
        <v>47.178184509277344</v>
      </c>
      <c r="W9" s="3">
        <f t="shared" si="8"/>
        <v>10.589605569839478</v>
      </c>
      <c r="X9" s="3">
        <f t="shared" si="9"/>
        <v>471.78184509277344</v>
      </c>
      <c r="Y9" s="13">
        <v>1.5468140840530396</v>
      </c>
      <c r="Z9" s="13">
        <v>49.926277160644531</v>
      </c>
      <c r="AA9" s="3">
        <f t="shared" si="10"/>
        <v>15.468140840530396</v>
      </c>
      <c r="AB9" s="3">
        <f t="shared" si="11"/>
        <v>499.26277160644531</v>
      </c>
      <c r="AC9" s="3">
        <v>0.85530459880828857</v>
      </c>
      <c r="AD9" s="3">
        <v>48.527805328369141</v>
      </c>
      <c r="AE9" s="3">
        <f t="shared" si="12"/>
        <v>8.5530459880828857</v>
      </c>
      <c r="AF9" s="3">
        <f t="shared" si="13"/>
        <v>485.27805328369141</v>
      </c>
      <c r="AG9" s="3">
        <v>226.10483042137719</v>
      </c>
      <c r="AH9" s="3">
        <v>3633.093525179856</v>
      </c>
      <c r="AI9" s="3">
        <v>0</v>
      </c>
      <c r="AJ9" s="3">
        <v>97.636176772867429</v>
      </c>
      <c r="AK9" s="3">
        <v>5822.199383350463</v>
      </c>
      <c r="AL9" s="3">
        <v>1135.6628982528264</v>
      </c>
      <c r="AM9" s="3">
        <v>2040.0822199383351</v>
      </c>
      <c r="AN9" s="3">
        <v>0</v>
      </c>
      <c r="AO9" s="3">
        <v>1515.9301130524152</v>
      </c>
      <c r="AP9" s="3">
        <f t="shared" si="14"/>
        <v>6.3426964384014326</v>
      </c>
      <c r="AQ9" s="3">
        <v>760.53442959917777</v>
      </c>
      <c r="AR9" s="3">
        <v>5.1387461459403907</v>
      </c>
      <c r="AS9" s="3">
        <v>305.82524271844659</v>
      </c>
      <c r="AT9" s="3">
        <v>3952.4271844660193</v>
      </c>
      <c r="AU9" s="3">
        <v>1.941747572815534</v>
      </c>
      <c r="AV9" s="3">
        <v>50.485436893203882</v>
      </c>
      <c r="AW9" s="3">
        <v>7249.5145631067962</v>
      </c>
      <c r="AX9" s="3">
        <v>806.79611650485435</v>
      </c>
      <c r="AY9" s="3">
        <v>1394.1747572815534</v>
      </c>
      <c r="AZ9" s="3">
        <v>7.766990291262136</v>
      </c>
      <c r="BA9" s="3">
        <v>1512.6213592233009</v>
      </c>
      <c r="BB9" s="3">
        <f t="shared" si="15"/>
        <v>7.0008303831416319</v>
      </c>
      <c r="BC9" s="3">
        <v>793.20388349514565</v>
      </c>
      <c r="BD9" s="3">
        <v>23.300970873786408</v>
      </c>
      <c r="BE9" s="3">
        <v>600.20040080160322</v>
      </c>
      <c r="BF9" s="3">
        <v>1982.9659318637275</v>
      </c>
      <c r="BG9" s="3">
        <v>3.0060120240480961</v>
      </c>
      <c r="BH9" s="3">
        <v>73.146292585170343</v>
      </c>
      <c r="BI9" s="3">
        <v>6074.1482965931864</v>
      </c>
      <c r="BJ9" s="3">
        <v>1227.4549098196392</v>
      </c>
      <c r="BK9" s="3">
        <v>306.61322645290579</v>
      </c>
      <c r="BL9" s="3">
        <v>18.036072144288578</v>
      </c>
      <c r="BM9" s="3">
        <v>1786.5731462925849</v>
      </c>
      <c r="BN9" s="3">
        <f t="shared" si="16"/>
        <v>8.6579947049070878</v>
      </c>
      <c r="BO9" s="3">
        <v>858.71743486973946</v>
      </c>
      <c r="BP9" s="3">
        <v>29.058116232464926</v>
      </c>
      <c r="BQ9" s="4">
        <v>558.1395348837209</v>
      </c>
      <c r="BR9" s="4">
        <v>2186.046511627907</v>
      </c>
      <c r="BS9" s="4">
        <v>11.627906976744185</v>
      </c>
      <c r="BT9" s="4">
        <v>530.23255813953483</v>
      </c>
      <c r="BU9" s="4">
        <v>7383.7209302325582</v>
      </c>
      <c r="BV9" s="4">
        <v>883.7209302325582</v>
      </c>
      <c r="BW9" s="4">
        <v>1016.2790697674419</v>
      </c>
      <c r="BX9" s="4">
        <v>51.162790697674438</v>
      </c>
      <c r="BY9" s="4">
        <v>1153.4883720930229</v>
      </c>
      <c r="BZ9" s="3">
        <f t="shared" si="17"/>
        <v>7.4149390622492781</v>
      </c>
      <c r="CA9" s="4">
        <v>776.74418604651169</v>
      </c>
      <c r="CB9" s="4">
        <v>27.906976744186046</v>
      </c>
      <c r="CC9" s="4">
        <v>0</v>
      </c>
      <c r="CD9" s="4">
        <v>0</v>
      </c>
      <c r="CE9" s="4">
        <v>6.4098595033145367</v>
      </c>
      <c r="CF9" s="14">
        <v>1.1550837108528662</v>
      </c>
      <c r="CG9" s="14">
        <v>0</v>
      </c>
      <c r="CH9" s="14">
        <v>5.0368267716535433</v>
      </c>
      <c r="CI9" s="14">
        <v>0</v>
      </c>
      <c r="CJ9" s="14">
        <v>4.6584894140817328</v>
      </c>
      <c r="CK9" s="14">
        <v>0</v>
      </c>
      <c r="CL9" s="14">
        <v>4.3984142011834324</v>
      </c>
      <c r="CM9" s="14">
        <v>0</v>
      </c>
      <c r="CN9" s="25">
        <v>15.469061876247507</v>
      </c>
      <c r="CO9" s="25">
        <v>0.29940119760479045</v>
      </c>
      <c r="CP9" s="25">
        <v>1.2974051896207586</v>
      </c>
      <c r="CQ9" s="25">
        <v>45.209580838323355</v>
      </c>
      <c r="CR9" s="25">
        <v>26.347305389221557</v>
      </c>
      <c r="CS9" s="25">
        <v>77.145708582834331</v>
      </c>
      <c r="CT9" s="25">
        <v>12.4750499001996</v>
      </c>
      <c r="CU9" s="25">
        <v>0</v>
      </c>
      <c r="CV9" s="25">
        <v>5.3892215568862278</v>
      </c>
      <c r="CW9" s="25">
        <v>3.1936127744510978</v>
      </c>
      <c r="CX9" s="25">
        <v>7.5848303393213579</v>
      </c>
      <c r="CY9" s="25">
        <v>0.19960079840319361</v>
      </c>
      <c r="CZ9" s="25">
        <v>0.69860279441117779</v>
      </c>
      <c r="DA9" s="25">
        <v>40.019960079840324</v>
      </c>
      <c r="DB9" s="25">
        <v>34.830339321357286</v>
      </c>
      <c r="DC9" s="25">
        <v>77.045908183632733</v>
      </c>
      <c r="DD9" s="25">
        <v>15.668662674650699</v>
      </c>
      <c r="DE9" s="25">
        <v>0.49900199600798406</v>
      </c>
      <c r="DF9" s="25">
        <v>6.88622754491018</v>
      </c>
      <c r="DG9" s="25">
        <v>1.9960079840319362</v>
      </c>
      <c r="DH9" s="25">
        <v>10.441527446300716</v>
      </c>
      <c r="DI9" s="25">
        <v>0.19888623707239461</v>
      </c>
      <c r="DJ9" s="25">
        <v>0.99443118536197306</v>
      </c>
      <c r="DK9" s="25">
        <v>39.180588703261741</v>
      </c>
      <c r="DL9" s="25">
        <v>32.418456642800322</v>
      </c>
      <c r="DM9" s="25">
        <v>69.510739856801919</v>
      </c>
      <c r="DN9" s="25">
        <v>15.115354017501991</v>
      </c>
      <c r="DO9" s="25">
        <v>0.79554494828957845</v>
      </c>
      <c r="DP9" s="25">
        <v>3.7788385043754977</v>
      </c>
      <c r="DQ9" s="25">
        <v>1.5910898965791569</v>
      </c>
      <c r="DR9" s="24"/>
      <c r="DS9" s="33">
        <v>1894</v>
      </c>
      <c r="DT9" s="33">
        <v>2030.6666666666667</v>
      </c>
      <c r="DU9" s="33">
        <v>1984.6666666666667</v>
      </c>
      <c r="DV9" s="33">
        <v>28435.666666666668</v>
      </c>
      <c r="DW9" s="33">
        <v>28593.666666666668</v>
      </c>
      <c r="DX9" s="33">
        <v>26911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94E5F-D876-402B-8F4A-E9D07B429275}">
  <dimension ref="A1:E129"/>
  <sheetViews>
    <sheetView tabSelected="1" topLeftCell="A106" workbookViewId="0">
      <selection activeCell="E129" sqref="E129"/>
    </sheetView>
  </sheetViews>
  <sheetFormatPr defaultRowHeight="15" x14ac:dyDescent="0.25"/>
  <cols>
    <col min="1" max="1" width="24.28515625" style="26" customWidth="1"/>
    <col min="2" max="2" width="9.140625" style="5"/>
    <col min="3" max="3" width="79.28515625" style="5" customWidth="1"/>
    <col min="4" max="4" width="100.85546875" style="5" customWidth="1"/>
    <col min="5" max="5" width="35.42578125" customWidth="1"/>
  </cols>
  <sheetData>
    <row r="1" spans="1:5" x14ac:dyDescent="0.25">
      <c r="A1" s="26" t="s">
        <v>18</v>
      </c>
      <c r="B1" s="6" t="s">
        <v>11</v>
      </c>
      <c r="C1" s="6" t="s">
        <v>15</v>
      </c>
      <c r="D1" s="6" t="s">
        <v>37</v>
      </c>
      <c r="E1" s="21" t="s">
        <v>66</v>
      </c>
    </row>
    <row r="2" spans="1:5" x14ac:dyDescent="0.25">
      <c r="A2" s="27" t="s">
        <v>48</v>
      </c>
      <c r="B2" s="6" t="s">
        <v>12</v>
      </c>
      <c r="C2" s="5" t="s">
        <v>50</v>
      </c>
      <c r="D2" s="6" t="s">
        <v>46</v>
      </c>
      <c r="E2" s="2"/>
    </row>
    <row r="3" spans="1:5" x14ac:dyDescent="0.25">
      <c r="A3" s="27" t="s">
        <v>47</v>
      </c>
      <c r="B3" s="6"/>
      <c r="C3" s="6" t="s">
        <v>45</v>
      </c>
      <c r="D3" s="6"/>
      <c r="E3" s="2"/>
    </row>
    <row r="4" spans="1:5" x14ac:dyDescent="0.25">
      <c r="A4" s="27" t="s">
        <v>49</v>
      </c>
      <c r="B4" s="6"/>
      <c r="C4" s="12">
        <v>45295</v>
      </c>
      <c r="D4" s="6"/>
      <c r="E4" s="2"/>
    </row>
    <row r="5" spans="1:5" x14ac:dyDescent="0.25">
      <c r="A5" s="28" t="s">
        <v>8</v>
      </c>
      <c r="B5" s="6" t="s">
        <v>12</v>
      </c>
      <c r="C5" s="6" t="s">
        <v>12</v>
      </c>
      <c r="D5" s="6"/>
      <c r="E5" s="2"/>
    </row>
    <row r="6" spans="1:5" x14ac:dyDescent="0.25">
      <c r="A6" s="28" t="s">
        <v>24</v>
      </c>
      <c r="B6" s="6" t="s">
        <v>32</v>
      </c>
      <c r="C6" s="6" t="s">
        <v>39</v>
      </c>
      <c r="D6" s="6" t="s">
        <v>38</v>
      </c>
      <c r="E6" s="2"/>
    </row>
    <row r="7" spans="1:5" x14ac:dyDescent="0.25">
      <c r="A7" s="29" t="s">
        <v>30</v>
      </c>
      <c r="B7" s="6" t="s">
        <v>33</v>
      </c>
      <c r="C7" s="6" t="s">
        <v>35</v>
      </c>
      <c r="D7" s="6"/>
      <c r="E7" s="2"/>
    </row>
    <row r="8" spans="1:5" x14ac:dyDescent="0.25">
      <c r="A8" s="29" t="s">
        <v>52</v>
      </c>
      <c r="B8" s="6" t="s">
        <v>33</v>
      </c>
      <c r="C8" s="6" t="s">
        <v>36</v>
      </c>
      <c r="D8" s="6"/>
      <c r="E8" s="2"/>
    </row>
    <row r="9" spans="1:5" x14ac:dyDescent="0.25">
      <c r="A9" s="28" t="s">
        <v>27</v>
      </c>
      <c r="B9" s="6" t="s">
        <v>32</v>
      </c>
      <c r="C9" s="6" t="s">
        <v>40</v>
      </c>
      <c r="D9" s="6" t="s">
        <v>38</v>
      </c>
      <c r="E9" s="2"/>
    </row>
    <row r="10" spans="1:5" x14ac:dyDescent="0.25">
      <c r="A10" s="29" t="s">
        <v>29</v>
      </c>
      <c r="B10" s="6" t="s">
        <v>33</v>
      </c>
      <c r="C10" s="6" t="s">
        <v>35</v>
      </c>
      <c r="D10" s="6"/>
      <c r="E10" s="2"/>
    </row>
    <row r="11" spans="1:5" x14ac:dyDescent="0.25">
      <c r="A11" s="29" t="s">
        <v>53</v>
      </c>
      <c r="B11" s="6" t="s">
        <v>33</v>
      </c>
      <c r="C11" s="6" t="s">
        <v>36</v>
      </c>
      <c r="D11" s="6"/>
      <c r="E11" s="2"/>
    </row>
    <row r="12" spans="1:5" x14ac:dyDescent="0.25">
      <c r="A12" s="28" t="s">
        <v>28</v>
      </c>
      <c r="B12" s="6" t="s">
        <v>32</v>
      </c>
      <c r="C12" s="6" t="s">
        <v>41</v>
      </c>
      <c r="D12" s="6" t="s">
        <v>38</v>
      </c>
      <c r="E12" s="2"/>
    </row>
    <row r="13" spans="1:5" x14ac:dyDescent="0.25">
      <c r="A13" s="29" t="s">
        <v>31</v>
      </c>
      <c r="B13" s="6" t="s">
        <v>33</v>
      </c>
      <c r="C13" s="6" t="s">
        <v>35</v>
      </c>
      <c r="D13" s="6"/>
      <c r="E13" s="2"/>
    </row>
    <row r="14" spans="1:5" x14ac:dyDescent="0.25">
      <c r="A14" s="29" t="s">
        <v>54</v>
      </c>
      <c r="B14" s="6" t="s">
        <v>33</v>
      </c>
      <c r="C14" s="6" t="s">
        <v>36</v>
      </c>
      <c r="D14" s="6"/>
      <c r="E14" s="2"/>
    </row>
    <row r="15" spans="1:5" x14ac:dyDescent="0.25">
      <c r="A15" s="28" t="s">
        <v>25</v>
      </c>
      <c r="B15" s="6" t="s">
        <v>34</v>
      </c>
      <c r="C15" s="6" t="s">
        <v>42</v>
      </c>
      <c r="D15" s="6" t="s">
        <v>38</v>
      </c>
      <c r="E15" s="2"/>
    </row>
    <row r="16" spans="1:5" x14ac:dyDescent="0.25">
      <c r="A16" s="28" t="s">
        <v>51</v>
      </c>
      <c r="B16" s="6" t="s">
        <v>34</v>
      </c>
      <c r="C16" s="6" t="s">
        <v>43</v>
      </c>
      <c r="D16" s="6" t="s">
        <v>38</v>
      </c>
      <c r="E16" s="2"/>
    </row>
    <row r="17" spans="1:5" x14ac:dyDescent="0.25">
      <c r="A17" s="28" t="s">
        <v>26</v>
      </c>
      <c r="B17" s="6" t="s">
        <v>34</v>
      </c>
      <c r="C17" s="6" t="s">
        <v>44</v>
      </c>
      <c r="D17" s="6" t="s">
        <v>38</v>
      </c>
      <c r="E17" s="2"/>
    </row>
    <row r="18" spans="1:5" x14ac:dyDescent="0.25">
      <c r="A18" s="16" t="s">
        <v>59</v>
      </c>
      <c r="B18" s="6" t="s">
        <v>13</v>
      </c>
      <c r="C18" s="6" t="s">
        <v>16</v>
      </c>
      <c r="D18" s="6" t="s">
        <v>61</v>
      </c>
      <c r="E18" s="2"/>
    </row>
    <row r="19" spans="1:5" x14ac:dyDescent="0.25">
      <c r="A19" s="16" t="s">
        <v>60</v>
      </c>
      <c r="B19" s="6" t="s">
        <v>13</v>
      </c>
      <c r="C19" s="6" t="s">
        <v>17</v>
      </c>
      <c r="D19" s="6" t="s">
        <v>61</v>
      </c>
      <c r="E19" s="2"/>
    </row>
    <row r="20" spans="1:5" x14ac:dyDescent="0.25">
      <c r="A20" s="30" t="s">
        <v>78</v>
      </c>
      <c r="B20" s="6" t="s">
        <v>19</v>
      </c>
      <c r="C20" s="6" t="s">
        <v>20</v>
      </c>
      <c r="D20" s="6" t="s">
        <v>61</v>
      </c>
      <c r="E20" s="2"/>
    </row>
    <row r="21" spans="1:5" x14ac:dyDescent="0.25">
      <c r="A21" s="30" t="s">
        <v>79</v>
      </c>
      <c r="B21" s="6" t="s">
        <v>19</v>
      </c>
      <c r="C21" s="6" t="s">
        <v>21</v>
      </c>
      <c r="D21" s="6" t="s">
        <v>61</v>
      </c>
      <c r="E21" s="2"/>
    </row>
    <row r="22" spans="1:5" x14ac:dyDescent="0.25">
      <c r="A22" s="16" t="s">
        <v>57</v>
      </c>
      <c r="B22" s="6" t="s">
        <v>13</v>
      </c>
      <c r="C22" s="6" t="s">
        <v>16</v>
      </c>
      <c r="D22" s="6" t="s">
        <v>62</v>
      </c>
      <c r="E22" s="2"/>
    </row>
    <row r="23" spans="1:5" x14ac:dyDescent="0.25">
      <c r="A23" s="16" t="s">
        <v>58</v>
      </c>
      <c r="B23" s="6" t="s">
        <v>13</v>
      </c>
      <c r="C23" s="6" t="s">
        <v>17</v>
      </c>
      <c r="D23" s="6" t="s">
        <v>62</v>
      </c>
      <c r="E23" s="2"/>
    </row>
    <row r="24" spans="1:5" x14ac:dyDescent="0.25">
      <c r="A24" s="30" t="s">
        <v>72</v>
      </c>
      <c r="B24" s="6" t="s">
        <v>19</v>
      </c>
      <c r="C24" s="6" t="s">
        <v>20</v>
      </c>
      <c r="D24" s="6" t="s">
        <v>62</v>
      </c>
      <c r="E24" s="2"/>
    </row>
    <row r="25" spans="1:5" x14ac:dyDescent="0.25">
      <c r="A25" s="30" t="s">
        <v>73</v>
      </c>
      <c r="B25" s="6" t="s">
        <v>19</v>
      </c>
      <c r="C25" s="6" t="s">
        <v>21</v>
      </c>
      <c r="D25" s="6" t="s">
        <v>62</v>
      </c>
      <c r="E25" s="2"/>
    </row>
    <row r="26" spans="1:5" x14ac:dyDescent="0.25">
      <c r="A26" s="16" t="s">
        <v>55</v>
      </c>
      <c r="B26" s="6" t="s">
        <v>13</v>
      </c>
      <c r="C26" s="6" t="s">
        <v>16</v>
      </c>
      <c r="D26" s="6" t="s">
        <v>64</v>
      </c>
      <c r="E26" s="2" t="s">
        <v>63</v>
      </c>
    </row>
    <row r="27" spans="1:5" x14ac:dyDescent="0.25">
      <c r="A27" s="16" t="s">
        <v>56</v>
      </c>
      <c r="B27" s="6" t="s">
        <v>13</v>
      </c>
      <c r="C27" s="6" t="s">
        <v>17</v>
      </c>
      <c r="D27" s="6" t="s">
        <v>64</v>
      </c>
      <c r="E27" s="2" t="s">
        <v>63</v>
      </c>
    </row>
    <row r="28" spans="1:5" x14ac:dyDescent="0.25">
      <c r="A28" s="30" t="s">
        <v>74</v>
      </c>
      <c r="B28" s="6" t="s">
        <v>19</v>
      </c>
      <c r="C28" s="6" t="s">
        <v>20</v>
      </c>
      <c r="D28" s="6" t="s">
        <v>64</v>
      </c>
      <c r="E28" s="2" t="s">
        <v>63</v>
      </c>
    </row>
    <row r="29" spans="1:5" x14ac:dyDescent="0.25">
      <c r="A29" s="30" t="s">
        <v>75</v>
      </c>
      <c r="B29" s="6" t="s">
        <v>19</v>
      </c>
      <c r="C29" s="6" t="s">
        <v>21</v>
      </c>
      <c r="D29" s="6" t="s">
        <v>64</v>
      </c>
      <c r="E29" s="2" t="s">
        <v>63</v>
      </c>
    </row>
    <row r="30" spans="1:5" x14ac:dyDescent="0.25">
      <c r="A30" s="30" t="s">
        <v>22</v>
      </c>
      <c r="B30" s="6" t="s">
        <v>13</v>
      </c>
      <c r="C30" s="6" t="s">
        <v>16</v>
      </c>
      <c r="D30" s="6" t="s">
        <v>64</v>
      </c>
      <c r="E30" s="2"/>
    </row>
    <row r="31" spans="1:5" x14ac:dyDescent="0.25">
      <c r="A31" s="30" t="s">
        <v>23</v>
      </c>
      <c r="B31" s="6" t="s">
        <v>13</v>
      </c>
      <c r="C31" s="6" t="s">
        <v>17</v>
      </c>
      <c r="D31" s="6" t="s">
        <v>64</v>
      </c>
      <c r="E31" s="2"/>
    </row>
    <row r="32" spans="1:5" x14ac:dyDescent="0.25">
      <c r="A32" s="30" t="s">
        <v>76</v>
      </c>
      <c r="B32" s="6" t="s">
        <v>19</v>
      </c>
      <c r="C32" s="6" t="s">
        <v>20</v>
      </c>
      <c r="D32" s="6"/>
      <c r="E32" s="2"/>
    </row>
    <row r="33" spans="1:5" x14ac:dyDescent="0.25">
      <c r="A33" s="30" t="s">
        <v>77</v>
      </c>
      <c r="B33" s="6" t="s">
        <v>19</v>
      </c>
      <c r="C33" s="6" t="s">
        <v>21</v>
      </c>
      <c r="D33" s="6"/>
      <c r="E33" s="2"/>
    </row>
    <row r="34" spans="1:5" x14ac:dyDescent="0.25">
      <c r="A34" s="18" t="s">
        <v>80</v>
      </c>
      <c r="B34" s="6" t="s">
        <v>14</v>
      </c>
      <c r="C34" s="7" t="s">
        <v>169</v>
      </c>
      <c r="D34" s="6" t="s">
        <v>67</v>
      </c>
      <c r="E34" s="2"/>
    </row>
    <row r="35" spans="1:5" x14ac:dyDescent="0.25">
      <c r="A35" s="18" t="s">
        <v>81</v>
      </c>
      <c r="B35" s="6" t="s">
        <v>14</v>
      </c>
      <c r="C35" s="7" t="s">
        <v>169</v>
      </c>
      <c r="D35" s="6" t="s">
        <v>67</v>
      </c>
      <c r="E35" s="2"/>
    </row>
    <row r="36" spans="1:5" x14ac:dyDescent="0.25">
      <c r="A36" s="18" t="s">
        <v>82</v>
      </c>
      <c r="B36" s="6" t="s">
        <v>14</v>
      </c>
      <c r="C36" s="7" t="s">
        <v>169</v>
      </c>
      <c r="D36" s="6" t="s">
        <v>67</v>
      </c>
      <c r="E36" s="2"/>
    </row>
    <row r="37" spans="1:5" x14ac:dyDescent="0.25">
      <c r="A37" s="18" t="s">
        <v>83</v>
      </c>
      <c r="B37" s="6" t="s">
        <v>14</v>
      </c>
      <c r="C37" s="7" t="s">
        <v>169</v>
      </c>
      <c r="D37" s="6" t="s">
        <v>67</v>
      </c>
      <c r="E37" s="2"/>
    </row>
    <row r="38" spans="1:5" x14ac:dyDescent="0.25">
      <c r="A38" s="18" t="s">
        <v>84</v>
      </c>
      <c r="B38" s="6" t="s">
        <v>14</v>
      </c>
      <c r="C38" s="7" t="s">
        <v>169</v>
      </c>
      <c r="D38" s="6" t="s">
        <v>67</v>
      </c>
      <c r="E38" s="2"/>
    </row>
    <row r="39" spans="1:5" x14ac:dyDescent="0.25">
      <c r="A39" s="18" t="s">
        <v>85</v>
      </c>
      <c r="B39" s="6" t="s">
        <v>14</v>
      </c>
      <c r="C39" s="7" t="s">
        <v>169</v>
      </c>
      <c r="D39" s="6" t="s">
        <v>67</v>
      </c>
      <c r="E39" s="2"/>
    </row>
    <row r="40" spans="1:5" x14ac:dyDescent="0.25">
      <c r="A40" s="18" t="s">
        <v>86</v>
      </c>
      <c r="B40" s="6" t="s">
        <v>14</v>
      </c>
      <c r="C40" s="7" t="s">
        <v>169</v>
      </c>
      <c r="D40" s="6" t="s">
        <v>67</v>
      </c>
      <c r="E40" s="2"/>
    </row>
    <row r="41" spans="1:5" x14ac:dyDescent="0.25">
      <c r="A41" s="18" t="s">
        <v>87</v>
      </c>
      <c r="B41" s="6" t="s">
        <v>14</v>
      </c>
      <c r="C41" s="7" t="s">
        <v>169</v>
      </c>
      <c r="D41" s="6" t="s">
        <v>67</v>
      </c>
      <c r="E41" s="2"/>
    </row>
    <row r="42" spans="1:5" x14ac:dyDescent="0.25">
      <c r="A42" s="18" t="s">
        <v>88</v>
      </c>
      <c r="B42" s="6" t="s">
        <v>14</v>
      </c>
      <c r="C42" s="7" t="s">
        <v>169</v>
      </c>
      <c r="D42" s="6" t="s">
        <v>67</v>
      </c>
      <c r="E42" s="2"/>
    </row>
    <row r="43" spans="1:5" x14ac:dyDescent="0.25">
      <c r="A43" s="18" t="s">
        <v>124</v>
      </c>
      <c r="B43" s="6" t="s">
        <v>14</v>
      </c>
      <c r="C43" s="7" t="s">
        <v>199</v>
      </c>
      <c r="D43" s="6"/>
      <c r="E43" s="2"/>
    </row>
    <row r="44" spans="1:5" x14ac:dyDescent="0.25">
      <c r="A44" s="18" t="s">
        <v>89</v>
      </c>
      <c r="B44" s="6" t="s">
        <v>14</v>
      </c>
      <c r="C44" s="7" t="s">
        <v>169</v>
      </c>
      <c r="D44" s="6" t="s">
        <v>67</v>
      </c>
      <c r="E44" s="2"/>
    </row>
    <row r="45" spans="1:5" x14ac:dyDescent="0.25">
      <c r="A45" s="18" t="s">
        <v>90</v>
      </c>
      <c r="B45" s="6" t="s">
        <v>14</v>
      </c>
      <c r="C45" s="7" t="s">
        <v>169</v>
      </c>
      <c r="D45" s="6" t="s">
        <v>67</v>
      </c>
      <c r="E45" s="2"/>
    </row>
    <row r="46" spans="1:5" x14ac:dyDescent="0.25">
      <c r="A46" s="18" t="s">
        <v>91</v>
      </c>
      <c r="B46" s="6" t="s">
        <v>14</v>
      </c>
      <c r="C46" s="7" t="s">
        <v>170</v>
      </c>
      <c r="D46" s="6" t="s">
        <v>68</v>
      </c>
      <c r="E46" s="2"/>
    </row>
    <row r="47" spans="1:5" x14ac:dyDescent="0.25">
      <c r="A47" s="18" t="s">
        <v>92</v>
      </c>
      <c r="B47" s="6" t="s">
        <v>14</v>
      </c>
      <c r="C47" s="7" t="s">
        <v>170</v>
      </c>
      <c r="D47" s="6" t="s">
        <v>68</v>
      </c>
      <c r="E47" s="2"/>
    </row>
    <row r="48" spans="1:5" x14ac:dyDescent="0.25">
      <c r="A48" s="18" t="s">
        <v>93</v>
      </c>
      <c r="B48" s="6" t="s">
        <v>14</v>
      </c>
      <c r="C48" s="7" t="s">
        <v>170</v>
      </c>
      <c r="D48" s="6" t="s">
        <v>68</v>
      </c>
      <c r="E48" s="2"/>
    </row>
    <row r="49" spans="1:5" x14ac:dyDescent="0.25">
      <c r="A49" s="18" t="s">
        <v>94</v>
      </c>
      <c r="B49" s="6" t="s">
        <v>14</v>
      </c>
      <c r="C49" s="7" t="s">
        <v>170</v>
      </c>
      <c r="D49" s="6" t="s">
        <v>68</v>
      </c>
      <c r="E49" s="2"/>
    </row>
    <row r="50" spans="1:5" x14ac:dyDescent="0.25">
      <c r="A50" s="18" t="s">
        <v>95</v>
      </c>
      <c r="B50" s="6" t="s">
        <v>14</v>
      </c>
      <c r="C50" s="7" t="s">
        <v>170</v>
      </c>
      <c r="D50" s="6" t="s">
        <v>68</v>
      </c>
      <c r="E50" s="2"/>
    </row>
    <row r="51" spans="1:5" x14ac:dyDescent="0.25">
      <c r="A51" s="18" t="s">
        <v>96</v>
      </c>
      <c r="B51" s="6" t="s">
        <v>14</v>
      </c>
      <c r="C51" s="7" t="s">
        <v>170</v>
      </c>
      <c r="D51" s="6" t="s">
        <v>68</v>
      </c>
      <c r="E51" s="2"/>
    </row>
    <row r="52" spans="1:5" x14ac:dyDescent="0.25">
      <c r="A52" s="18" t="s">
        <v>97</v>
      </c>
      <c r="B52" s="6" t="s">
        <v>14</v>
      </c>
      <c r="C52" s="7" t="s">
        <v>170</v>
      </c>
      <c r="D52" s="6" t="s">
        <v>68</v>
      </c>
      <c r="E52" s="2"/>
    </row>
    <row r="53" spans="1:5" x14ac:dyDescent="0.25">
      <c r="A53" s="18" t="s">
        <v>98</v>
      </c>
      <c r="B53" s="6" t="s">
        <v>14</v>
      </c>
      <c r="C53" s="7" t="s">
        <v>170</v>
      </c>
      <c r="D53" s="6" t="s">
        <v>68</v>
      </c>
      <c r="E53" s="2"/>
    </row>
    <row r="54" spans="1:5" x14ac:dyDescent="0.25">
      <c r="A54" s="18" t="s">
        <v>99</v>
      </c>
      <c r="B54" s="6" t="s">
        <v>14</v>
      </c>
      <c r="C54" s="7" t="s">
        <v>170</v>
      </c>
      <c r="D54" s="6" t="s">
        <v>68</v>
      </c>
      <c r="E54" s="2"/>
    </row>
    <row r="55" spans="1:5" x14ac:dyDescent="0.25">
      <c r="A55" s="18" t="s">
        <v>125</v>
      </c>
      <c r="B55" s="6" t="s">
        <v>14</v>
      </c>
      <c r="C55" s="7" t="s">
        <v>200</v>
      </c>
      <c r="D55" s="6"/>
      <c r="E55" s="2"/>
    </row>
    <row r="56" spans="1:5" x14ac:dyDescent="0.25">
      <c r="A56" s="18" t="s">
        <v>100</v>
      </c>
      <c r="B56" s="6" t="s">
        <v>14</v>
      </c>
      <c r="C56" s="7" t="s">
        <v>170</v>
      </c>
      <c r="D56" s="6" t="s">
        <v>68</v>
      </c>
      <c r="E56" s="2"/>
    </row>
    <row r="57" spans="1:5" x14ac:dyDescent="0.25">
      <c r="A57" s="18" t="s">
        <v>101</v>
      </c>
      <c r="B57" s="6" t="s">
        <v>14</v>
      </c>
      <c r="C57" s="7" t="s">
        <v>170</v>
      </c>
      <c r="D57" s="6" t="s">
        <v>68</v>
      </c>
      <c r="E57" s="2"/>
    </row>
    <row r="58" spans="1:5" x14ac:dyDescent="0.25">
      <c r="A58" s="18" t="s">
        <v>102</v>
      </c>
      <c r="B58" s="6" t="s">
        <v>14</v>
      </c>
      <c r="C58" s="5" t="s">
        <v>171</v>
      </c>
      <c r="D58" s="6" t="s">
        <v>69</v>
      </c>
      <c r="E58" s="2"/>
    </row>
    <row r="59" spans="1:5" x14ac:dyDescent="0.25">
      <c r="A59" s="18" t="s">
        <v>103</v>
      </c>
      <c r="B59" s="6" t="s">
        <v>14</v>
      </c>
      <c r="C59" s="5" t="s">
        <v>171</v>
      </c>
      <c r="D59" s="6" t="s">
        <v>69</v>
      </c>
      <c r="E59" s="2"/>
    </row>
    <row r="60" spans="1:5" x14ac:dyDescent="0.25">
      <c r="A60" s="18" t="s">
        <v>104</v>
      </c>
      <c r="B60" s="6" t="s">
        <v>14</v>
      </c>
      <c r="C60" s="5" t="s">
        <v>171</v>
      </c>
      <c r="D60" s="6" t="s">
        <v>69</v>
      </c>
      <c r="E60" s="2"/>
    </row>
    <row r="61" spans="1:5" x14ac:dyDescent="0.25">
      <c r="A61" s="18" t="s">
        <v>105</v>
      </c>
      <c r="B61" s="6" t="s">
        <v>14</v>
      </c>
      <c r="C61" s="5" t="s">
        <v>171</v>
      </c>
      <c r="D61" s="6" t="s">
        <v>69</v>
      </c>
      <c r="E61" s="2"/>
    </row>
    <row r="62" spans="1:5" x14ac:dyDescent="0.25">
      <c r="A62" s="18" t="s">
        <v>109</v>
      </c>
      <c r="B62" s="6" t="s">
        <v>14</v>
      </c>
      <c r="C62" s="5" t="s">
        <v>171</v>
      </c>
      <c r="D62" s="6" t="s">
        <v>69</v>
      </c>
      <c r="E62" s="2"/>
    </row>
    <row r="63" spans="1:5" x14ac:dyDescent="0.25">
      <c r="A63" s="18" t="s">
        <v>110</v>
      </c>
      <c r="B63" s="6" t="s">
        <v>14</v>
      </c>
      <c r="C63" s="5" t="s">
        <v>171</v>
      </c>
      <c r="D63" s="6" t="s">
        <v>69</v>
      </c>
      <c r="E63" s="2"/>
    </row>
    <row r="64" spans="1:5" x14ac:dyDescent="0.25">
      <c r="A64" s="18" t="s">
        <v>111</v>
      </c>
      <c r="B64" s="6" t="s">
        <v>14</v>
      </c>
      <c r="C64" s="5" t="s">
        <v>171</v>
      </c>
      <c r="D64" s="6" t="s">
        <v>69</v>
      </c>
      <c r="E64" s="2"/>
    </row>
    <row r="65" spans="1:5" x14ac:dyDescent="0.25">
      <c r="A65" s="18" t="s">
        <v>112</v>
      </c>
      <c r="B65" s="6" t="s">
        <v>14</v>
      </c>
      <c r="C65" s="5" t="s">
        <v>171</v>
      </c>
      <c r="D65" s="6" t="s">
        <v>69</v>
      </c>
      <c r="E65" s="2"/>
    </row>
    <row r="66" spans="1:5" x14ac:dyDescent="0.25">
      <c r="A66" s="18" t="s">
        <v>113</v>
      </c>
      <c r="B66" s="6" t="s">
        <v>14</v>
      </c>
      <c r="C66" s="5" t="s">
        <v>171</v>
      </c>
      <c r="D66" s="6" t="s">
        <v>69</v>
      </c>
      <c r="E66" s="2"/>
    </row>
    <row r="67" spans="1:5" x14ac:dyDescent="0.25">
      <c r="A67" s="18" t="s">
        <v>126</v>
      </c>
      <c r="B67" s="6" t="s">
        <v>14</v>
      </c>
      <c r="C67" s="7" t="s">
        <v>201</v>
      </c>
      <c r="D67" s="6"/>
      <c r="E67" s="2" t="s">
        <v>63</v>
      </c>
    </row>
    <row r="68" spans="1:5" x14ac:dyDescent="0.25">
      <c r="A68" s="18" t="s">
        <v>114</v>
      </c>
      <c r="B68" s="6" t="s">
        <v>14</v>
      </c>
      <c r="C68" s="5" t="s">
        <v>171</v>
      </c>
      <c r="D68" s="6" t="s">
        <v>69</v>
      </c>
      <c r="E68" s="2" t="s">
        <v>63</v>
      </c>
    </row>
    <row r="69" spans="1:5" x14ac:dyDescent="0.25">
      <c r="A69" s="18" t="s">
        <v>115</v>
      </c>
      <c r="B69" s="6" t="s">
        <v>14</v>
      </c>
      <c r="C69" s="5" t="s">
        <v>171</v>
      </c>
      <c r="D69" s="6" t="s">
        <v>69</v>
      </c>
      <c r="E69" s="2" t="s">
        <v>63</v>
      </c>
    </row>
    <row r="70" spans="1:5" x14ac:dyDescent="0.25">
      <c r="A70" s="18" t="s">
        <v>116</v>
      </c>
      <c r="B70" s="6" t="s">
        <v>14</v>
      </c>
      <c r="C70" s="5" t="s">
        <v>171</v>
      </c>
      <c r="D70" s="6" t="s">
        <v>65</v>
      </c>
      <c r="E70" s="2" t="s">
        <v>63</v>
      </c>
    </row>
    <row r="71" spans="1:5" x14ac:dyDescent="0.25">
      <c r="A71" s="18" t="s">
        <v>117</v>
      </c>
      <c r="B71" s="6" t="s">
        <v>14</v>
      </c>
      <c r="C71" s="5" t="s">
        <v>171</v>
      </c>
      <c r="D71" s="6" t="s">
        <v>65</v>
      </c>
      <c r="E71" s="2"/>
    </row>
    <row r="72" spans="1:5" x14ac:dyDescent="0.25">
      <c r="A72" s="18" t="s">
        <v>118</v>
      </c>
      <c r="B72" s="6" t="s">
        <v>14</v>
      </c>
      <c r="C72" s="5" t="s">
        <v>171</v>
      </c>
      <c r="D72" s="6" t="s">
        <v>65</v>
      </c>
      <c r="E72" s="2"/>
    </row>
    <row r="73" spans="1:5" x14ac:dyDescent="0.25">
      <c r="A73" s="18" t="s">
        <v>119</v>
      </c>
      <c r="B73" s="6" t="s">
        <v>14</v>
      </c>
      <c r="C73" s="5" t="s">
        <v>171</v>
      </c>
      <c r="D73" s="6" t="s">
        <v>65</v>
      </c>
      <c r="E73" s="2"/>
    </row>
    <row r="74" spans="1:5" x14ac:dyDescent="0.25">
      <c r="A74" s="18" t="s">
        <v>120</v>
      </c>
      <c r="B74" s="6" t="s">
        <v>14</v>
      </c>
      <c r="C74" s="5" t="s">
        <v>171</v>
      </c>
      <c r="D74" s="6" t="s">
        <v>65</v>
      </c>
      <c r="E74" s="2"/>
    </row>
    <row r="75" spans="1:5" x14ac:dyDescent="0.25">
      <c r="A75" s="18" t="s">
        <v>121</v>
      </c>
      <c r="B75" s="6" t="s">
        <v>14</v>
      </c>
      <c r="C75" s="5" t="s">
        <v>171</v>
      </c>
      <c r="D75" s="6" t="s">
        <v>65</v>
      </c>
      <c r="E75" s="2"/>
    </row>
    <row r="76" spans="1:5" x14ac:dyDescent="0.25">
      <c r="A76" s="18" t="s">
        <v>122</v>
      </c>
      <c r="B76" s="6" t="s">
        <v>14</v>
      </c>
      <c r="C76" s="5" t="s">
        <v>171</v>
      </c>
      <c r="D76" s="6" t="s">
        <v>65</v>
      </c>
      <c r="E76" s="2"/>
    </row>
    <row r="77" spans="1:5" x14ac:dyDescent="0.25">
      <c r="A77" s="18" t="s">
        <v>123</v>
      </c>
      <c r="B77" s="6" t="s">
        <v>14</v>
      </c>
      <c r="C77" s="5" t="s">
        <v>171</v>
      </c>
      <c r="D77" s="6" t="s">
        <v>65</v>
      </c>
      <c r="E77" s="2"/>
    </row>
    <row r="78" spans="1:5" x14ac:dyDescent="0.25">
      <c r="A78" s="18" t="s">
        <v>108</v>
      </c>
      <c r="B78" s="6" t="s">
        <v>14</v>
      </c>
      <c r="C78" s="5" t="s">
        <v>171</v>
      </c>
      <c r="D78" s="6" t="s">
        <v>65</v>
      </c>
      <c r="E78" s="42"/>
    </row>
    <row r="79" spans="1:5" x14ac:dyDescent="0.25">
      <c r="A79" s="18" t="s">
        <v>127</v>
      </c>
      <c r="B79" s="6" t="s">
        <v>14</v>
      </c>
      <c r="C79" s="7" t="s">
        <v>202</v>
      </c>
      <c r="D79" s="6"/>
      <c r="E79" s="42"/>
    </row>
    <row r="80" spans="1:5" x14ac:dyDescent="0.25">
      <c r="A80" s="18" t="s">
        <v>107</v>
      </c>
      <c r="B80" s="6" t="s">
        <v>14</v>
      </c>
      <c r="C80" s="5" t="s">
        <v>171</v>
      </c>
      <c r="D80" s="6" t="s">
        <v>65</v>
      </c>
      <c r="E80" s="42"/>
    </row>
    <row r="81" spans="1:5" x14ac:dyDescent="0.25">
      <c r="A81" s="18" t="s">
        <v>106</v>
      </c>
      <c r="B81" s="6" t="s">
        <v>14</v>
      </c>
      <c r="C81" s="5" t="s">
        <v>171</v>
      </c>
      <c r="D81" s="6" t="s">
        <v>65</v>
      </c>
      <c r="E81" s="42"/>
    </row>
    <row r="82" spans="1:5" x14ac:dyDescent="0.25">
      <c r="A82" s="18" t="s">
        <v>197</v>
      </c>
      <c r="B82" s="6" t="s">
        <v>14</v>
      </c>
      <c r="C82" s="5" t="s">
        <v>192</v>
      </c>
      <c r="D82" s="41" t="s">
        <v>196</v>
      </c>
    </row>
    <row r="83" spans="1:5" x14ac:dyDescent="0.25">
      <c r="A83" s="28" t="s">
        <v>194</v>
      </c>
      <c r="B83" s="6" t="s">
        <v>14</v>
      </c>
      <c r="C83" s="5" t="s">
        <v>192</v>
      </c>
      <c r="D83" s="41" t="s">
        <v>196</v>
      </c>
    </row>
    <row r="84" spans="1:5" x14ac:dyDescent="0.25">
      <c r="A84" s="28" t="s">
        <v>195</v>
      </c>
      <c r="B84" s="6" t="s">
        <v>14</v>
      </c>
      <c r="C84" s="5" t="s">
        <v>193</v>
      </c>
      <c r="D84" s="41" t="s">
        <v>196</v>
      </c>
    </row>
    <row r="85" spans="1:5" x14ac:dyDescent="0.25">
      <c r="A85" s="28" t="s">
        <v>188</v>
      </c>
      <c r="B85" s="6" t="s">
        <v>14</v>
      </c>
      <c r="C85" s="5" t="s">
        <v>191</v>
      </c>
      <c r="D85" s="41" t="s">
        <v>190</v>
      </c>
    </row>
    <row r="86" spans="1:5" x14ac:dyDescent="0.25">
      <c r="A86" s="28" t="s">
        <v>189</v>
      </c>
      <c r="B86" s="6" t="s">
        <v>14</v>
      </c>
      <c r="C86" s="5" t="s">
        <v>191</v>
      </c>
      <c r="D86" s="41" t="s">
        <v>190</v>
      </c>
    </row>
    <row r="87" spans="1:5" x14ac:dyDescent="0.25">
      <c r="A87" s="28" t="s">
        <v>128</v>
      </c>
      <c r="B87" s="6" t="s">
        <v>14</v>
      </c>
      <c r="C87" s="5" t="s">
        <v>172</v>
      </c>
      <c r="D87" s="5" t="s">
        <v>168</v>
      </c>
    </row>
    <row r="88" spans="1:5" x14ac:dyDescent="0.25">
      <c r="A88" s="28" t="s">
        <v>129</v>
      </c>
      <c r="B88" s="6" t="s">
        <v>14</v>
      </c>
      <c r="C88" s="5" t="s">
        <v>172</v>
      </c>
      <c r="D88" s="5" t="s">
        <v>168</v>
      </c>
    </row>
    <row r="89" spans="1:5" x14ac:dyDescent="0.25">
      <c r="A89" s="28" t="s">
        <v>130</v>
      </c>
      <c r="B89" s="6" t="s">
        <v>14</v>
      </c>
      <c r="C89" s="5" t="s">
        <v>173</v>
      </c>
      <c r="D89" s="5" t="s">
        <v>168</v>
      </c>
    </row>
    <row r="90" spans="1:5" x14ac:dyDescent="0.25">
      <c r="A90" s="28" t="s">
        <v>131</v>
      </c>
      <c r="B90" s="6" t="s">
        <v>14</v>
      </c>
      <c r="C90" s="5" t="s">
        <v>173</v>
      </c>
      <c r="D90" s="5" t="s">
        <v>168</v>
      </c>
    </row>
    <row r="91" spans="1:5" x14ac:dyDescent="0.25">
      <c r="A91" s="28" t="s">
        <v>132</v>
      </c>
      <c r="B91" s="6" t="s">
        <v>14</v>
      </c>
      <c r="C91" s="5" t="s">
        <v>174</v>
      </c>
      <c r="D91" s="5" t="s">
        <v>168</v>
      </c>
    </row>
    <row r="92" spans="1:5" x14ac:dyDescent="0.25">
      <c r="A92" s="28" t="s">
        <v>133</v>
      </c>
      <c r="B92" s="6" t="s">
        <v>14</v>
      </c>
      <c r="C92" s="5" t="s">
        <v>174</v>
      </c>
      <c r="D92" s="5" t="s">
        <v>168</v>
      </c>
    </row>
    <row r="93" spans="1:5" x14ac:dyDescent="0.25">
      <c r="A93" s="31" t="s">
        <v>134</v>
      </c>
      <c r="B93" s="6" t="s">
        <v>14</v>
      </c>
      <c r="C93" s="5" t="s">
        <v>175</v>
      </c>
      <c r="D93" s="5" t="s">
        <v>167</v>
      </c>
    </row>
    <row r="94" spans="1:5" x14ac:dyDescent="0.25">
      <c r="A94" s="31" t="s">
        <v>135</v>
      </c>
      <c r="B94" s="6" t="s">
        <v>14</v>
      </c>
      <c r="C94" s="5" t="s">
        <v>175</v>
      </c>
      <c r="D94" s="5" t="s">
        <v>167</v>
      </c>
    </row>
    <row r="95" spans="1:5" x14ac:dyDescent="0.25">
      <c r="A95" s="31" t="s">
        <v>136</v>
      </c>
      <c r="B95" s="6" t="s">
        <v>14</v>
      </c>
      <c r="C95" s="5" t="s">
        <v>175</v>
      </c>
      <c r="D95" s="5" t="s">
        <v>167</v>
      </c>
    </row>
    <row r="96" spans="1:5" x14ac:dyDescent="0.25">
      <c r="A96" s="31" t="s">
        <v>137</v>
      </c>
      <c r="B96" s="6" t="s">
        <v>14</v>
      </c>
      <c r="C96" s="5" t="s">
        <v>175</v>
      </c>
      <c r="D96" s="5" t="s">
        <v>167</v>
      </c>
    </row>
    <row r="97" spans="1:4" x14ac:dyDescent="0.25">
      <c r="A97" s="31" t="s">
        <v>138</v>
      </c>
      <c r="B97" s="6" t="s">
        <v>14</v>
      </c>
      <c r="C97" s="5" t="s">
        <v>175</v>
      </c>
      <c r="D97" s="5" t="s">
        <v>167</v>
      </c>
    </row>
    <row r="98" spans="1:4" x14ac:dyDescent="0.25">
      <c r="A98" s="31" t="s">
        <v>139</v>
      </c>
      <c r="B98" s="6" t="s">
        <v>14</v>
      </c>
      <c r="C98" s="5" t="s">
        <v>175</v>
      </c>
      <c r="D98" s="5" t="s">
        <v>167</v>
      </c>
    </row>
    <row r="99" spans="1:4" x14ac:dyDescent="0.25">
      <c r="A99" s="31" t="s">
        <v>140</v>
      </c>
      <c r="B99" s="6" t="s">
        <v>14</v>
      </c>
      <c r="C99" s="5" t="s">
        <v>175</v>
      </c>
      <c r="D99" s="5" t="s">
        <v>167</v>
      </c>
    </row>
    <row r="100" spans="1:4" x14ac:dyDescent="0.25">
      <c r="A100" s="31" t="s">
        <v>141</v>
      </c>
      <c r="B100" s="6" t="s">
        <v>14</v>
      </c>
      <c r="C100" s="5" t="s">
        <v>175</v>
      </c>
      <c r="D100" s="5" t="s">
        <v>167</v>
      </c>
    </row>
    <row r="101" spans="1:4" x14ac:dyDescent="0.25">
      <c r="A101" s="31" t="s">
        <v>142</v>
      </c>
      <c r="B101" s="6" t="s">
        <v>14</v>
      </c>
      <c r="C101" s="5" t="s">
        <v>175</v>
      </c>
      <c r="D101" s="5" t="s">
        <v>167</v>
      </c>
    </row>
    <row r="102" spans="1:4" x14ac:dyDescent="0.25">
      <c r="A102" s="31" t="s">
        <v>143</v>
      </c>
      <c r="B102" s="6" t="s">
        <v>14</v>
      </c>
      <c r="C102" s="5" t="s">
        <v>175</v>
      </c>
      <c r="D102" s="5" t="s">
        <v>167</v>
      </c>
    </row>
    <row r="103" spans="1:4" x14ac:dyDescent="0.25">
      <c r="A103" s="31" t="s">
        <v>144</v>
      </c>
      <c r="B103" s="6" t="s">
        <v>14</v>
      </c>
      <c r="C103" s="5" t="s">
        <v>176</v>
      </c>
      <c r="D103" s="5" t="s">
        <v>167</v>
      </c>
    </row>
    <row r="104" spans="1:4" x14ac:dyDescent="0.25">
      <c r="A104" s="31" t="s">
        <v>145</v>
      </c>
      <c r="B104" s="6" t="s">
        <v>14</v>
      </c>
      <c r="C104" s="5" t="s">
        <v>176</v>
      </c>
      <c r="D104" s="5" t="s">
        <v>167</v>
      </c>
    </row>
    <row r="105" spans="1:4" x14ac:dyDescent="0.25">
      <c r="A105" s="31" t="s">
        <v>146</v>
      </c>
      <c r="B105" s="6" t="s">
        <v>14</v>
      </c>
      <c r="C105" s="5" t="s">
        <v>176</v>
      </c>
      <c r="D105" s="5" t="s">
        <v>167</v>
      </c>
    </row>
    <row r="106" spans="1:4" x14ac:dyDescent="0.25">
      <c r="A106" s="31" t="s">
        <v>147</v>
      </c>
      <c r="B106" s="6" t="s">
        <v>14</v>
      </c>
      <c r="C106" s="5" t="s">
        <v>176</v>
      </c>
      <c r="D106" s="5" t="s">
        <v>167</v>
      </c>
    </row>
    <row r="107" spans="1:4" x14ac:dyDescent="0.25">
      <c r="A107" s="31" t="s">
        <v>148</v>
      </c>
      <c r="B107" s="6" t="s">
        <v>14</v>
      </c>
      <c r="C107" s="5" t="s">
        <v>176</v>
      </c>
      <c r="D107" s="5" t="s">
        <v>167</v>
      </c>
    </row>
    <row r="108" spans="1:4" x14ac:dyDescent="0.25">
      <c r="A108" s="31" t="s">
        <v>149</v>
      </c>
      <c r="B108" s="6" t="s">
        <v>14</v>
      </c>
      <c r="C108" s="5" t="s">
        <v>176</v>
      </c>
      <c r="D108" s="5" t="s">
        <v>167</v>
      </c>
    </row>
    <row r="109" spans="1:4" x14ac:dyDescent="0.25">
      <c r="A109" s="31" t="s">
        <v>150</v>
      </c>
      <c r="B109" s="6" t="s">
        <v>14</v>
      </c>
      <c r="C109" s="5" t="s">
        <v>176</v>
      </c>
      <c r="D109" s="5" t="s">
        <v>167</v>
      </c>
    </row>
    <row r="110" spans="1:4" x14ac:dyDescent="0.25">
      <c r="A110" s="31" t="s">
        <v>151</v>
      </c>
      <c r="B110" s="6" t="s">
        <v>14</v>
      </c>
      <c r="C110" s="5" t="s">
        <v>176</v>
      </c>
      <c r="D110" s="5" t="s">
        <v>167</v>
      </c>
    </row>
    <row r="111" spans="1:4" x14ac:dyDescent="0.25">
      <c r="A111" s="31" t="s">
        <v>152</v>
      </c>
      <c r="B111" s="6" t="s">
        <v>14</v>
      </c>
      <c r="C111" s="5" t="s">
        <v>176</v>
      </c>
      <c r="D111" s="5" t="s">
        <v>167</v>
      </c>
    </row>
    <row r="112" spans="1:4" x14ac:dyDescent="0.25">
      <c r="A112" s="31" t="s">
        <v>153</v>
      </c>
      <c r="B112" s="6" t="s">
        <v>14</v>
      </c>
      <c r="C112" s="5" t="s">
        <v>176</v>
      </c>
      <c r="D112" s="5" t="s">
        <v>167</v>
      </c>
    </row>
    <row r="113" spans="1:4" x14ac:dyDescent="0.25">
      <c r="A113" s="31" t="s">
        <v>154</v>
      </c>
      <c r="B113" s="6" t="s">
        <v>14</v>
      </c>
      <c r="C113" s="5" t="s">
        <v>177</v>
      </c>
      <c r="D113" s="5" t="s">
        <v>167</v>
      </c>
    </row>
    <row r="114" spans="1:4" x14ac:dyDescent="0.25">
      <c r="A114" s="31" t="s">
        <v>155</v>
      </c>
      <c r="B114" s="6" t="s">
        <v>14</v>
      </c>
      <c r="C114" s="5" t="s">
        <v>177</v>
      </c>
      <c r="D114" s="5" t="s">
        <v>167</v>
      </c>
    </row>
    <row r="115" spans="1:4" x14ac:dyDescent="0.25">
      <c r="A115" s="31" t="s">
        <v>156</v>
      </c>
      <c r="B115" s="6" t="s">
        <v>14</v>
      </c>
      <c r="C115" s="5" t="s">
        <v>177</v>
      </c>
      <c r="D115" s="5" t="s">
        <v>167</v>
      </c>
    </row>
    <row r="116" spans="1:4" x14ac:dyDescent="0.25">
      <c r="A116" s="31" t="s">
        <v>157</v>
      </c>
      <c r="B116" s="6" t="s">
        <v>14</v>
      </c>
      <c r="C116" s="5" t="s">
        <v>177</v>
      </c>
      <c r="D116" s="5" t="s">
        <v>167</v>
      </c>
    </row>
    <row r="117" spans="1:4" x14ac:dyDescent="0.25">
      <c r="A117" s="31" t="s">
        <v>158</v>
      </c>
      <c r="B117" s="32" t="s">
        <v>14</v>
      </c>
      <c r="C117" s="5" t="s">
        <v>177</v>
      </c>
      <c r="D117" s="5" t="s">
        <v>167</v>
      </c>
    </row>
    <row r="118" spans="1:4" x14ac:dyDescent="0.25">
      <c r="A118" s="31" t="s">
        <v>159</v>
      </c>
      <c r="B118" s="38" t="s">
        <v>14</v>
      </c>
      <c r="C118" s="5" t="s">
        <v>177</v>
      </c>
      <c r="D118" s="5" t="s">
        <v>167</v>
      </c>
    </row>
    <row r="119" spans="1:4" x14ac:dyDescent="0.25">
      <c r="A119" s="31" t="s">
        <v>160</v>
      </c>
      <c r="B119" s="32" t="s">
        <v>14</v>
      </c>
      <c r="C119" s="5" t="s">
        <v>177</v>
      </c>
      <c r="D119" s="5" t="s">
        <v>167</v>
      </c>
    </row>
    <row r="120" spans="1:4" x14ac:dyDescent="0.25">
      <c r="A120" s="31" t="s">
        <v>161</v>
      </c>
      <c r="B120" s="32" t="s">
        <v>14</v>
      </c>
      <c r="C120" s="5" t="s">
        <v>177</v>
      </c>
      <c r="D120" s="5" t="s">
        <v>167</v>
      </c>
    </row>
    <row r="121" spans="1:4" x14ac:dyDescent="0.25">
      <c r="A121" s="31" t="s">
        <v>162</v>
      </c>
      <c r="B121" s="32" t="s">
        <v>14</v>
      </c>
      <c r="C121" s="5" t="s">
        <v>177</v>
      </c>
      <c r="D121" s="5" t="s">
        <v>167</v>
      </c>
    </row>
    <row r="122" spans="1:4" x14ac:dyDescent="0.25">
      <c r="A122" s="31" t="s">
        <v>163</v>
      </c>
      <c r="B122" s="32" t="s">
        <v>14</v>
      </c>
      <c r="C122" s="5" t="s">
        <v>177</v>
      </c>
      <c r="D122" s="5" t="s">
        <v>167</v>
      </c>
    </row>
    <row r="123" spans="1:4" x14ac:dyDescent="0.25">
      <c r="A123" s="31" t="s">
        <v>164</v>
      </c>
      <c r="B123" s="32" t="s">
        <v>14</v>
      </c>
      <c r="C123" s="39" t="s">
        <v>166</v>
      </c>
      <c r="D123" s="5" t="s">
        <v>12</v>
      </c>
    </row>
    <row r="124" spans="1:4" x14ac:dyDescent="0.25">
      <c r="A124" s="36" t="s">
        <v>178</v>
      </c>
      <c r="B124" s="32" t="s">
        <v>14</v>
      </c>
      <c r="C124" s="37" t="s">
        <v>184</v>
      </c>
      <c r="D124" s="5" t="s">
        <v>187</v>
      </c>
    </row>
    <row r="125" spans="1:4" x14ac:dyDescent="0.25">
      <c r="A125" s="36" t="s">
        <v>179</v>
      </c>
      <c r="B125" s="32" t="s">
        <v>14</v>
      </c>
      <c r="C125" s="37" t="s">
        <v>185</v>
      </c>
      <c r="D125" s="5" t="s">
        <v>187</v>
      </c>
    </row>
    <row r="126" spans="1:4" x14ac:dyDescent="0.25">
      <c r="A126" s="36" t="s">
        <v>180</v>
      </c>
      <c r="B126" s="32" t="s">
        <v>14</v>
      </c>
      <c r="C126" s="37" t="s">
        <v>186</v>
      </c>
      <c r="D126" s="5" t="s">
        <v>187</v>
      </c>
    </row>
    <row r="127" spans="1:4" x14ac:dyDescent="0.25">
      <c r="A127" s="36" t="s">
        <v>181</v>
      </c>
      <c r="B127" s="32" t="s">
        <v>14</v>
      </c>
      <c r="C127" s="37" t="s">
        <v>184</v>
      </c>
      <c r="D127" s="5" t="s">
        <v>187</v>
      </c>
    </row>
    <row r="128" spans="1:4" x14ac:dyDescent="0.25">
      <c r="A128" s="36" t="s">
        <v>182</v>
      </c>
      <c r="B128" s="32" t="s">
        <v>14</v>
      </c>
      <c r="C128" s="37" t="s">
        <v>185</v>
      </c>
      <c r="D128" s="5" t="s">
        <v>187</v>
      </c>
    </row>
    <row r="129" spans="1:4" x14ac:dyDescent="0.25">
      <c r="A129" s="36" t="s">
        <v>183</v>
      </c>
      <c r="B129" s="32" t="s">
        <v>14</v>
      </c>
      <c r="C129" s="37" t="s">
        <v>186</v>
      </c>
      <c r="D129" s="5" t="s">
        <v>187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Read 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Olszyk, David</dc:creator>
  <cp:lastModifiedBy>Olszyk, David</cp:lastModifiedBy>
  <dcterms:created xsi:type="dcterms:W3CDTF">2024-07-26T00:17:16Z</dcterms:created>
  <dcterms:modified xsi:type="dcterms:W3CDTF">2025-04-04T16:35:16Z</dcterms:modified>
</cp:coreProperties>
</file>