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485" firstSheet="1" activeTab="1"/>
  </bookViews>
  <sheets>
    <sheet name="Data" sheetId="1" r:id="rId1"/>
    <sheet name="Read Me" sheetId="2" r:id="rId2"/>
  </sheets>
  <definedNames/>
  <calcPr fullCalcOnLoad="1"/>
</workbook>
</file>

<file path=xl/comments1.xml><?xml version="1.0" encoding="utf-8"?>
<comments xmlns="http://schemas.openxmlformats.org/spreadsheetml/2006/main">
  <authors>
    <author>U.S. EPA User or Contractor</author>
  </authors>
  <commentList>
    <comment ref="A1" authorId="0">
      <text>
        <r>
          <rPr>
            <b/>
            <sz val="9"/>
            <rFont val="Tahoma"/>
            <family val="2"/>
          </rPr>
          <t xml:space="preserve">U.S. EPA User or Contractor: DO 5/31/18
</t>
        </r>
        <r>
          <rPr>
            <sz val="9"/>
            <rFont val="Tahoma"/>
            <family val="2"/>
          </rPr>
          <t xml:space="preserve">
From  Formosa Greenhouse Experimental Design - 9 20 17.xlsx</t>
        </r>
      </text>
    </comment>
    <comment ref="O1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12/20/17.  used 10/23/17 data. From top of pot to leave held up to maximum extension.</t>
        </r>
      </text>
    </comment>
    <comment ref="Q1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2/12/18 0 = dead, 1 = alive</t>
        </r>
      </text>
    </comment>
    <comment ref="V1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3/8/18 From pot height to extension of needles over terminal bud.  This does not consider nearby broken bud and shoot
</t>
        </r>
      </text>
    </comment>
    <comment ref="Z1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3/8/18 change vs preheight.
</t>
        </r>
      </text>
    </comment>
    <comment ref="P1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3/5/18</t>
        </r>
      </text>
    </comment>
    <comment ref="AB1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Rouned to mS/cm</t>
        </r>
      </text>
    </comment>
    <comment ref="AK1" authorId="0">
      <text>
        <r>
          <rPr>
            <b/>
            <sz val="9"/>
            <rFont val="Tahoma"/>
            <family val="0"/>
          </rPr>
          <t>U.S. EPA User or Contractor:</t>
        </r>
        <r>
          <rPr>
            <sz val="9"/>
            <rFont val="Tahoma"/>
            <family val="0"/>
          </rPr>
          <t xml:space="preserve">
DO 12/10/18 Revised from Mike Bollman</t>
        </r>
      </text>
    </comment>
    <comment ref="AM1" authorId="0">
      <text>
        <r>
          <rPr>
            <b/>
            <sz val="9"/>
            <rFont val="Tahoma"/>
            <family val="0"/>
          </rPr>
          <t>U.S. EPA User or Contractor:</t>
        </r>
        <r>
          <rPr>
            <sz val="9"/>
            <rFont val="Tahoma"/>
            <family val="0"/>
          </rPr>
          <t xml:space="preserve">
DO 4/10/19 in ug/g</t>
        </r>
      </text>
    </comment>
    <comment ref="AY20" authorId="0">
      <text>
        <r>
          <rPr>
            <b/>
            <sz val="9"/>
            <rFont val="Tahoma"/>
            <family val="0"/>
          </rPr>
          <t xml:space="preserve">U.S. EPA User or Contractor:DO 4/12/19 NQ changed to 0
</t>
        </r>
      </text>
    </comment>
    <comment ref="AY194" authorId="0">
      <text>
        <r>
          <rPr>
            <b/>
            <sz val="9"/>
            <rFont val="Tahoma"/>
            <family val="0"/>
          </rPr>
          <t xml:space="preserve">U.S. EPA User or Contractor:DO 4/12/19 NQ changed to 0
</t>
        </r>
      </text>
    </comment>
  </commentList>
</comments>
</file>

<file path=xl/comments2.xml><?xml version="1.0" encoding="utf-8"?>
<comments xmlns="http://schemas.openxmlformats.org/spreadsheetml/2006/main">
  <authors>
    <author>U.S. EPA User or Contractor</author>
  </authors>
  <commentList>
    <comment ref="O52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12/20/17.  used 10/23/17 data. From top of pot to leave held up to maximum extension.</t>
        </r>
      </text>
    </comment>
    <comment ref="P52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3/5/18</t>
        </r>
      </text>
    </comment>
    <comment ref="Q52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2/12/18 0 = dead, 1 = alive</t>
        </r>
      </text>
    </comment>
    <comment ref="V52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3/8/18 From pot height to extension of needles over terminal bud.  This does not consider nearby broken bud and shoot
</t>
        </r>
      </text>
    </comment>
    <comment ref="Z52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3/8/18 change vs preheight.
</t>
        </r>
      </text>
    </comment>
    <comment ref="AB52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Rouned to mS/cm</t>
        </r>
      </text>
    </comment>
    <comment ref="AK52" authorId="0">
      <text>
        <r>
          <rPr>
            <b/>
            <sz val="9"/>
            <rFont val="Tahoma"/>
            <family val="0"/>
          </rPr>
          <t>U.S. EPA User or Contractor:</t>
        </r>
        <r>
          <rPr>
            <sz val="9"/>
            <rFont val="Tahoma"/>
            <family val="0"/>
          </rPr>
          <t xml:space="preserve">
DO 12/10/18 Revised from Mike Bollman</t>
        </r>
      </text>
    </comment>
    <comment ref="AM52" authorId="0">
      <text>
        <r>
          <rPr>
            <b/>
            <sz val="9"/>
            <rFont val="Tahoma"/>
            <family val="0"/>
          </rPr>
          <t>U.S. EPA User or Contractor:</t>
        </r>
        <r>
          <rPr>
            <sz val="9"/>
            <rFont val="Tahoma"/>
            <family val="0"/>
          </rPr>
          <t xml:space="preserve">
DO 4/10/19 in ug/g</t>
        </r>
      </text>
    </comment>
    <comment ref="A2" authorId="0">
      <text>
        <r>
          <rPr>
            <b/>
            <sz val="9"/>
            <rFont val="Tahoma"/>
            <family val="2"/>
          </rPr>
          <t xml:space="preserve">U.S. EPA User or Contractor: DO 5/31/18
</t>
        </r>
        <r>
          <rPr>
            <sz val="9"/>
            <rFont val="Tahoma"/>
            <family val="2"/>
          </rPr>
          <t xml:space="preserve">
From  Formosa Greenhouse Experimental Design - 9 20 17.xlsx</t>
        </r>
      </text>
    </comment>
    <comment ref="A16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12/20/17.  used 10/23/17 data. From top of pot to leave held up to maximum extension.</t>
        </r>
      </text>
    </comment>
    <comment ref="A17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3/5/18</t>
        </r>
      </text>
    </comment>
    <comment ref="A18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2/12/18 0 = dead, 1 = alive</t>
        </r>
      </text>
    </comment>
    <comment ref="A23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3/8/18 From pot height to extension of needles over terminal bud.  This does not consider nearby broken bud and shoot
</t>
        </r>
      </text>
    </comment>
    <comment ref="A27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3/8/18 change vs preheight.
</t>
        </r>
      </text>
    </comment>
    <comment ref="A29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Rouned to mS/cm</t>
        </r>
      </text>
    </comment>
    <comment ref="A38" authorId="0">
      <text>
        <r>
          <rPr>
            <b/>
            <sz val="9"/>
            <rFont val="Tahoma"/>
            <family val="0"/>
          </rPr>
          <t>U.S. EPA User or Contractor:</t>
        </r>
        <r>
          <rPr>
            <sz val="9"/>
            <rFont val="Tahoma"/>
            <family val="0"/>
          </rPr>
          <t xml:space="preserve">
DO 12/10/18 Revised from Mike Bollman</t>
        </r>
      </text>
    </comment>
    <comment ref="A40" authorId="0">
      <text>
        <r>
          <rPr>
            <b/>
            <sz val="9"/>
            <rFont val="Tahoma"/>
            <family val="0"/>
          </rPr>
          <t>U.S. EPA User or Contractor:</t>
        </r>
        <r>
          <rPr>
            <sz val="9"/>
            <rFont val="Tahoma"/>
            <family val="0"/>
          </rPr>
          <t xml:space="preserve">
DO 4/10/19 in ug/g</t>
        </r>
      </text>
    </comment>
  </commentList>
</comments>
</file>

<file path=xl/sharedStrings.xml><?xml version="1.0" encoding="utf-8"?>
<sst xmlns="http://schemas.openxmlformats.org/spreadsheetml/2006/main" count="1182" uniqueCount="229">
  <si>
    <t>Soil</t>
  </si>
  <si>
    <t>N</t>
  </si>
  <si>
    <t>Y</t>
  </si>
  <si>
    <t>Soil + 1% Lime</t>
  </si>
  <si>
    <t>Soil + 1% Lime + 0.25% Biosolids [0% Biochar]</t>
  </si>
  <si>
    <t>Soil + 1% Lime + 0.5% Biosolids [0% Biochar]</t>
  </si>
  <si>
    <t>Soil + 1% Lime + 2% Biosolids [0% Biochar]</t>
  </si>
  <si>
    <t>Soil + 1% Lime + 0.25% Biosolids + 2.5% Biochar</t>
  </si>
  <si>
    <t>Soil + 1% Lime + 0.25% Biosolids + 2.5% Biochar + LEM</t>
  </si>
  <si>
    <t>Soil + 1% Lime + 0.5% Biosolids + 2.5% Biochar</t>
  </si>
  <si>
    <t>Soil + 1% Lime + 0.5% Biosolids + 2.5% Biochar + LEM</t>
  </si>
  <si>
    <t>Soil + 1% Lime + 2% Biosolids + 2.5% Biochar</t>
  </si>
  <si>
    <t>Soil + 1% Lime + 2% Biosolids + 2.5% Biochar + LEM</t>
  </si>
  <si>
    <t>Soil + 0.5% Lime + 0.25% Biosolids [0% Biochar]</t>
  </si>
  <si>
    <t>Soil + 0.5% Lime + 0.5% Biosolids [0% Biochar]</t>
  </si>
  <si>
    <t>Soil + 0.5% Lime + 2% Biosolids [0% Biochar]</t>
  </si>
  <si>
    <t>Soil + 0.5% Lime + 0.25% Biosolids + 2.5% Biochar</t>
  </si>
  <si>
    <t>Soil + 0.5% Lime + 0.5% Biosolids + 2.5% Biochar</t>
  </si>
  <si>
    <t>Soil + 0.5% Lime + 2% Biosolids + 2.5% Biochar</t>
  </si>
  <si>
    <t>Soil + 1% Lime + 0.25% Fertilizer [0% Biochar]</t>
  </si>
  <si>
    <t>15-17</t>
  </si>
  <si>
    <t>Soil + 1% Lime + 0.5% Fertilizer [0% Biochar]</t>
  </si>
  <si>
    <t>Soil + 1% Lime + 2% Fertilizer [0% Biochar]</t>
  </si>
  <si>
    <t>Soil + 1% Lime + 0.25% Fertilizer + 2.5% Biochar</t>
  </si>
  <si>
    <t>18-21</t>
  </si>
  <si>
    <t>Soil + 1% Lime + 0.5% Fertilizer + 2.5% Biochar</t>
  </si>
  <si>
    <t>Soil + 1% Lime + 2% Fertilizer + 2.5% Biochar</t>
  </si>
  <si>
    <t>Soil + 1% Lime + 2.5% Biochar [0% Biosolids] + LEM</t>
  </si>
  <si>
    <t>preheight</t>
  </si>
  <si>
    <t>Injury030718</t>
  </si>
  <si>
    <t>endheight</t>
  </si>
  <si>
    <t>terminalbudbroken</t>
  </si>
  <si>
    <t>terminalnumber</t>
  </si>
  <si>
    <t>heightchange</t>
  </si>
  <si>
    <t>just breaking</t>
  </si>
  <si>
    <t>Dead but greenish</t>
  </si>
  <si>
    <t>tried to break, died</t>
  </si>
  <si>
    <t>DO Height was 239 but incorrect for recheck, but will use 239 vs. 228 for repeat.</t>
  </si>
  <si>
    <t>a few dead needles slight green</t>
  </si>
  <si>
    <t>Top bud off.</t>
  </si>
  <si>
    <t>a few dead needes greenish</t>
  </si>
  <si>
    <t>(a few dead but green)</t>
  </si>
  <si>
    <t>DO was 194, corrected</t>
  </si>
  <si>
    <t>(a few dead slight green)</t>
  </si>
  <si>
    <t>Bud started to open &amp; died</t>
  </si>
  <si>
    <t>one sided growth</t>
  </si>
  <si>
    <t>just starting to break</t>
  </si>
  <si>
    <t>May not be  terminal but side.</t>
  </si>
  <si>
    <t>New term. Growth small</t>
  </si>
  <si>
    <t>Not sure if terminal.  But use. 3 at top.</t>
  </si>
  <si>
    <t>Terminal bud breaking.  Measurement old growth.</t>
  </si>
  <si>
    <t>Likely terminal broken, but uncertain</t>
  </si>
  <si>
    <t>Broke off needles when measuring.</t>
  </si>
  <si>
    <t>ne chlorotic</t>
  </si>
  <si>
    <t>DO 3/9/18 was 160 originally, wrong</t>
  </si>
  <si>
    <t>Side same</t>
  </si>
  <si>
    <t>To broke off.</t>
  </si>
  <si>
    <t>lammas growth- chlorotic</t>
  </si>
  <si>
    <t>Use 271 mm, not sure if termnat 2 at top.</t>
  </si>
  <si>
    <t>new growth chlorotic</t>
  </si>
  <si>
    <t>a few dead needls look greenish</t>
  </si>
  <si>
    <t xml:space="preserve">Use 256 and 247 as repeats </t>
  </si>
  <si>
    <t>Measured extra side shoot.  Use terminatl 245</t>
  </si>
  <si>
    <t>Likely term. Not breaking</t>
  </si>
  <si>
    <t>Side shoot not broken either</t>
  </si>
  <si>
    <t>Side old, extra height is old shoot</t>
  </si>
  <si>
    <t>Top broken off Held up for height DO 3/9/18 ht was 194</t>
  </si>
  <si>
    <t>lammas growth</t>
  </si>
  <si>
    <t>Terminal just breaking. Measurement for old terminal growth.</t>
  </si>
  <si>
    <t>lammas flush</t>
  </si>
  <si>
    <t xml:space="preserve">lammas flush </t>
  </si>
  <si>
    <t>Terminal shoot grew but not as much as side, use terminal grew</t>
  </si>
  <si>
    <t>main stem dead</t>
  </si>
  <si>
    <t>Even though term. Broke, side bidder</t>
  </si>
  <si>
    <t>bud tried to break and died</t>
  </si>
  <si>
    <t>Likely side bud</t>
  </si>
  <si>
    <t>Use main, grew</t>
  </si>
  <si>
    <t>new growth dying</t>
  </si>
  <si>
    <t>Main stem dead</t>
  </si>
  <si>
    <t>Top dead</t>
  </si>
  <si>
    <t>DO 3/13/18 OK N old shoot</t>
  </si>
  <si>
    <t>new growth may die</t>
  </si>
  <si>
    <t>malformed</t>
  </si>
  <si>
    <t>Term. broke, side extra</t>
  </si>
  <si>
    <t>Term. broke &amp; died</t>
  </si>
  <si>
    <t>a few green likely dead</t>
  </si>
  <si>
    <t>DO 3/9/18 old height was 225, wrong</t>
  </si>
  <si>
    <t>tried to break, dying</t>
  </si>
  <si>
    <t>Broke than died. Measured old growth</t>
  </si>
  <si>
    <t>a few tried to break and died</t>
  </si>
  <si>
    <t>just broke</t>
  </si>
  <si>
    <t>dead</t>
  </si>
  <si>
    <t>deadpercent</t>
  </si>
  <si>
    <t>breaking030718</t>
  </si>
  <si>
    <t>pH</t>
  </si>
  <si>
    <t>no 2017 stems</t>
  </si>
  <si>
    <t>rootdw</t>
  </si>
  <si>
    <t>stemdw2016</t>
  </si>
  <si>
    <t>needledw2016</t>
  </si>
  <si>
    <t>stemdw2017</t>
  </si>
  <si>
    <t>needledw2017</t>
  </si>
  <si>
    <t>2017 stem and needle dw were na</t>
  </si>
  <si>
    <t>batch</t>
  </si>
  <si>
    <t>lem</t>
  </si>
  <si>
    <t>biosolids</t>
  </si>
  <si>
    <t>fertilizer</t>
  </si>
  <si>
    <t>bichar</t>
  </si>
  <si>
    <t>block</t>
  </si>
  <si>
    <t>tubeno</t>
  </si>
  <si>
    <t>lime</t>
  </si>
  <si>
    <t>trt</t>
  </si>
  <si>
    <t>description</t>
  </si>
  <si>
    <t>position</t>
  </si>
  <si>
    <t>lys</t>
  </si>
  <si>
    <t>htrgr</t>
  </si>
  <si>
    <t>injurynotes</t>
  </si>
  <si>
    <t>deadnotes</t>
  </si>
  <si>
    <t>terminalcomments</t>
  </si>
  <si>
    <t>ec</t>
  </si>
  <si>
    <t>finalcomments</t>
  </si>
  <si>
    <t>Column</t>
  </si>
  <si>
    <t>Contents</t>
  </si>
  <si>
    <t>Long name describing treatment for this row</t>
  </si>
  <si>
    <t>Of soil</t>
  </si>
  <si>
    <t>0, 0.5 or 1% by weight</t>
  </si>
  <si>
    <t>0, 0.25, 5, 0r 2% by weight</t>
  </si>
  <si>
    <t>0 or 2.5% by weight</t>
  </si>
  <si>
    <t>presence or absence of locally effective microbes added to soil</t>
  </si>
  <si>
    <t>Number of treatment 1 to 25</t>
  </si>
  <si>
    <t>lysimeter in pot or not</t>
  </si>
  <si>
    <t>Blocks 1 to 10, each treatment was randomly located in a block</t>
  </si>
  <si>
    <t>Position of tube in a block</t>
  </si>
  <si>
    <t>Unique number for each tube</t>
  </si>
  <si>
    <t>At end of study, 0=plant dead, 1=alive</t>
  </si>
  <si>
    <t>0 dead = 100% dead, 1 dead=0% dead</t>
  </si>
  <si>
    <t>notes on dead</t>
  </si>
  <si>
    <t>buds breaking at end of experimetn</t>
  </si>
  <si>
    <t>0 to 100%</t>
  </si>
  <si>
    <t>notes on injury</t>
  </si>
  <si>
    <t>heigh in mm at end of experiment</t>
  </si>
  <si>
    <t>height in mm at start of experiment as covariate</t>
  </si>
  <si>
    <t>terminal bud broken Y=yes, N=now</t>
  </si>
  <si>
    <t>0=not boken, 1=broken</t>
  </si>
  <si>
    <t>comments on terminal bud break</t>
  </si>
  <si>
    <t>end minus preheight</t>
  </si>
  <si>
    <t>height relative growth rate,  mm/mm</t>
  </si>
  <si>
    <t>electical conductivity in mS/cm</t>
  </si>
  <si>
    <t>pH in standard units</t>
  </si>
  <si>
    <t>2016 stem dw in g</t>
  </si>
  <si>
    <t>2016 needle dw in g</t>
  </si>
  <si>
    <t>2017 needle dw in g</t>
  </si>
  <si>
    <t>2017 stem dw in g</t>
  </si>
  <si>
    <t>root dw in g</t>
  </si>
  <si>
    <t>final comments</t>
  </si>
  <si>
    <t>totalneedledw</t>
  </si>
  <si>
    <t>revwatergday</t>
  </si>
  <si>
    <t>High S</t>
  </si>
  <si>
    <t>higher Mn</t>
  </si>
  <si>
    <t>High Na</t>
  </si>
  <si>
    <t>High Ca, slightly high K, high Mg, very high P</t>
  </si>
  <si>
    <t>Very high Zn</t>
  </si>
  <si>
    <t>ICPno</t>
  </si>
  <si>
    <t>Al2017</t>
  </si>
  <si>
    <t>Ca2017</t>
  </si>
  <si>
    <t>Cu2017</t>
  </si>
  <si>
    <t>Fe2017</t>
  </si>
  <si>
    <t>K2017</t>
  </si>
  <si>
    <t>Mg2017</t>
  </si>
  <si>
    <t>Mn2017</t>
  </si>
  <si>
    <t>Na2017</t>
  </si>
  <si>
    <t>P2017</t>
  </si>
  <si>
    <t>S2017</t>
  </si>
  <si>
    <t>Zn2017</t>
  </si>
  <si>
    <t>Number for ICP analysis by USDA in Florence SC</t>
  </si>
  <si>
    <t>olddailywater</t>
  </si>
  <si>
    <t>final daily water use, use these data</t>
  </si>
  <si>
    <t>daily water use by the tree in ml (or g), not including initial water (-100) added at start of experiment, do not use</t>
  </si>
  <si>
    <t>2016 + 2017</t>
  </si>
  <si>
    <r>
      <t xml:space="preserve">ICP AL data for new 2017 needles in </t>
    </r>
    <r>
      <rPr>
        <sz val="11"/>
        <color indexed="8"/>
        <rFont val="Calibri"/>
        <family val="2"/>
      </rPr>
      <t>μg/g</t>
    </r>
  </si>
  <si>
    <t>ICP Ca data for new 2017 needles in μg/g</t>
  </si>
  <si>
    <t>ICP Cu data for new 2017 needles in μg/g</t>
  </si>
  <si>
    <t>ICP Fe data for new 2017 needles in μg/g</t>
  </si>
  <si>
    <t>ICP K data for new 2017 needles in μg/g</t>
  </si>
  <si>
    <t>ICP Mg data for new 2017 needles in μg/g</t>
  </si>
  <si>
    <t>ICP Mn data for new 2017 needles in μg/g</t>
  </si>
  <si>
    <t>ICP Na data for new 2017 needles in μg/g</t>
  </si>
  <si>
    <t>ICP P data for new 2017 needles in μg/g</t>
  </si>
  <si>
    <t>ICP S data for new 2017 needles in μg/g</t>
  </si>
  <si>
    <t>ICP Zn data for new 2017 needles in μg/g</t>
  </si>
  <si>
    <t>17ElementNotes</t>
  </si>
  <si>
    <t>low values, low weights</t>
  </si>
  <si>
    <t>Al2016</t>
  </si>
  <si>
    <t>Ca2016</t>
  </si>
  <si>
    <t>Cu2016</t>
  </si>
  <si>
    <t>Fe2016</t>
  </si>
  <si>
    <t>K2016</t>
  </si>
  <si>
    <t>Mg2016</t>
  </si>
  <si>
    <t>Mn2016</t>
  </si>
  <si>
    <t>Na2016</t>
  </si>
  <si>
    <t>P2016</t>
  </si>
  <si>
    <t>S2016</t>
  </si>
  <si>
    <t>Zn2016</t>
  </si>
  <si>
    <t>notes2016</t>
  </si>
  <si>
    <t>Maybe low values, lower weight</t>
  </si>
  <si>
    <t>sampleno</t>
  </si>
  <si>
    <r>
      <t xml:space="preserve">ICP AL data for old 2016 needles in </t>
    </r>
    <r>
      <rPr>
        <sz val="11"/>
        <color indexed="8"/>
        <rFont val="Calibri"/>
        <family val="2"/>
      </rPr>
      <t>μg/g</t>
    </r>
  </si>
  <si>
    <t>ICP Ca data for old 2016 needles in μg/g</t>
  </si>
  <si>
    <t>ICP Cu data for old 2016  needles in μg/g</t>
  </si>
  <si>
    <t>ICP Fe data for old 2016  needles in μg/g</t>
  </si>
  <si>
    <t>ICP K data for old 2016  needles in μg/g</t>
  </si>
  <si>
    <t>ICP Mg data for old 2016  needles in μg/g</t>
  </si>
  <si>
    <t>ICP Na data for old 2016  needles in μg/g</t>
  </si>
  <si>
    <t>ICP P data for old 2016  needles in μg/g</t>
  </si>
  <si>
    <t>ICP Mn data for old 2016 needles in μg/g</t>
  </si>
  <si>
    <t>ICP S data for for old needles in μg/g</t>
  </si>
  <si>
    <t>ICP Zn data for for old needles in μg/g</t>
  </si>
  <si>
    <t>Notes on ICP anlaysis for 2017 needles</t>
  </si>
  <si>
    <t>Notes on ICP anlaysis for 2016 needles</t>
  </si>
  <si>
    <t>Sample no. used for analysis, same as tube number</t>
  </si>
  <si>
    <t>Omitted tube for analysis</t>
  </si>
  <si>
    <t>None</t>
  </si>
  <si>
    <t>None, sparce data to begin with</t>
  </si>
  <si>
    <t>Included tube 226</t>
  </si>
  <si>
    <t>Removed tube 226</t>
  </si>
  <si>
    <t>n/a</t>
  </si>
  <si>
    <t>Model includes 226</t>
  </si>
  <si>
    <t>Removed tube 218</t>
  </si>
  <si>
    <t>Removed tube 229 for some analyses</t>
  </si>
  <si>
    <t>Removed tube 63 for statistics?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</si>
</sst>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left" wrapText="1"/>
    </xf>
    <xf numFmtId="0" fontId="0" fillId="0" borderId="0" xfId="0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40" fillId="0" borderId="0" xfId="0" applyFont="1" applyBorder="1" applyAlignment="1">
      <alignment horizontal="left" wrapText="1"/>
    </xf>
    <xf numFmtId="0" fontId="40" fillId="0" borderId="0" xfId="0" applyFont="1" applyBorder="1" applyAlignment="1">
      <alignment horizontal="center" wrapText="1"/>
    </xf>
    <xf numFmtId="164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33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0" fillId="33" borderId="0" xfId="0" applyFont="1" applyFill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165" fontId="40" fillId="0" borderId="0" xfId="0" applyNumberFormat="1" applyFont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22" fillId="0" borderId="0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left" vertical="center" wrapText="1"/>
    </xf>
    <xf numFmtId="2" fontId="22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41"/>
  <sheetViews>
    <sheetView zoomScalePageLayoutView="0" workbookViewId="0" topLeftCell="A1">
      <pane xSplit="6750" ySplit="4200" topLeftCell="AH225" activePane="bottomRight" state="split"/>
      <selection pane="topLeft" activeCell="A1" sqref="A1:BJ1"/>
      <selection pane="topRight" activeCell="O1" sqref="O1:O16384"/>
      <selection pane="bottomLeft" activeCell="A64" sqref="A64:IV64"/>
      <selection pane="bottomRight" activeCell="AX241" sqref="AX241"/>
    </sheetView>
  </sheetViews>
  <sheetFormatPr defaultColWidth="9.140625" defaultRowHeight="15"/>
  <cols>
    <col min="1" max="1" width="46.28125" style="3" customWidth="1"/>
    <col min="2" max="14" width="9.140625" style="3" customWidth="1"/>
    <col min="15" max="15" width="8.7109375" style="1" customWidth="1"/>
    <col min="16" max="16" width="6.140625" style="12" customWidth="1"/>
    <col min="17" max="17" width="9.140625" style="3" customWidth="1"/>
    <col min="18" max="18" width="7.7109375" style="3" customWidth="1"/>
    <col min="19" max="22" width="9.140625" style="3" customWidth="1"/>
    <col min="23" max="23" width="6.7109375" style="3" customWidth="1"/>
    <col min="24" max="24" width="6.421875" style="3" customWidth="1"/>
    <col min="25" max="25" width="6.57421875" style="3" customWidth="1"/>
    <col min="26" max="27" width="7.8515625" style="3" customWidth="1"/>
    <col min="28" max="34" width="9.140625" style="3" customWidth="1"/>
    <col min="35" max="35" width="8.7109375" style="1" customWidth="1"/>
    <col min="36" max="37" width="9.140625" style="3" customWidth="1"/>
    <col min="38" max="38" width="30.7109375" style="3" customWidth="1"/>
    <col min="39" max="42" width="9.140625" style="36" customWidth="1"/>
    <col min="43" max="43" width="12.140625" style="36" customWidth="1"/>
    <col min="44" max="49" width="9.140625" style="36" customWidth="1"/>
    <col min="50" max="16384" width="9.140625" style="3" customWidth="1"/>
  </cols>
  <sheetData>
    <row r="1" spans="1:62" s="29" customFormat="1" ht="30">
      <c r="A1" s="7" t="s">
        <v>111</v>
      </c>
      <c r="B1" s="8" t="s">
        <v>102</v>
      </c>
      <c r="C1" s="9" t="s">
        <v>109</v>
      </c>
      <c r="D1" s="10" t="s">
        <v>104</v>
      </c>
      <c r="E1" s="10" t="s">
        <v>105</v>
      </c>
      <c r="F1" s="10" t="s">
        <v>106</v>
      </c>
      <c r="G1" s="10" t="s">
        <v>103</v>
      </c>
      <c r="H1" s="10" t="s">
        <v>110</v>
      </c>
      <c r="I1" s="10" t="s">
        <v>113</v>
      </c>
      <c r="J1" s="8" t="s">
        <v>107</v>
      </c>
      <c r="K1" s="10" t="s">
        <v>112</v>
      </c>
      <c r="L1" s="23" t="s">
        <v>161</v>
      </c>
      <c r="M1" s="11" t="s">
        <v>108</v>
      </c>
      <c r="N1" s="11" t="s">
        <v>204</v>
      </c>
      <c r="O1" s="27" t="s">
        <v>28</v>
      </c>
      <c r="P1" s="28" t="s">
        <v>91</v>
      </c>
      <c r="Q1" s="29" t="s">
        <v>92</v>
      </c>
      <c r="R1" s="29" t="s">
        <v>116</v>
      </c>
      <c r="S1" s="29" t="s">
        <v>93</v>
      </c>
      <c r="T1" s="29" t="s">
        <v>29</v>
      </c>
      <c r="U1" s="30" t="s">
        <v>115</v>
      </c>
      <c r="V1" s="30" t="s">
        <v>30</v>
      </c>
      <c r="W1" s="30" t="s">
        <v>31</v>
      </c>
      <c r="X1" s="30" t="s">
        <v>32</v>
      </c>
      <c r="Y1" s="30" t="s">
        <v>117</v>
      </c>
      <c r="Z1" s="30" t="s">
        <v>33</v>
      </c>
      <c r="AA1" s="30" t="s">
        <v>114</v>
      </c>
      <c r="AB1" s="31" t="s">
        <v>118</v>
      </c>
      <c r="AC1" s="32" t="s">
        <v>94</v>
      </c>
      <c r="AD1" s="29" t="s">
        <v>97</v>
      </c>
      <c r="AE1" s="29" t="s">
        <v>98</v>
      </c>
      <c r="AF1" s="29" t="s">
        <v>99</v>
      </c>
      <c r="AG1" s="29" t="s">
        <v>100</v>
      </c>
      <c r="AH1" s="29" t="s">
        <v>96</v>
      </c>
      <c r="AI1" s="27" t="s">
        <v>174</v>
      </c>
      <c r="AJ1" s="27" t="s">
        <v>154</v>
      </c>
      <c r="AK1" s="27" t="s">
        <v>155</v>
      </c>
      <c r="AL1" s="29" t="s">
        <v>119</v>
      </c>
      <c r="AM1" s="33" t="s">
        <v>162</v>
      </c>
      <c r="AN1" s="33" t="s">
        <v>163</v>
      </c>
      <c r="AO1" s="33" t="s">
        <v>164</v>
      </c>
      <c r="AP1" s="33" t="s">
        <v>165</v>
      </c>
      <c r="AQ1" s="33" t="s">
        <v>166</v>
      </c>
      <c r="AR1" s="33" t="s">
        <v>167</v>
      </c>
      <c r="AS1" s="33" t="s">
        <v>168</v>
      </c>
      <c r="AT1" s="33" t="s">
        <v>169</v>
      </c>
      <c r="AU1" s="33" t="s">
        <v>170</v>
      </c>
      <c r="AV1" s="33" t="s">
        <v>171</v>
      </c>
      <c r="AW1" s="33" t="s">
        <v>172</v>
      </c>
      <c r="AX1" s="23" t="s">
        <v>189</v>
      </c>
      <c r="AY1" s="23" t="s">
        <v>191</v>
      </c>
      <c r="AZ1" s="23" t="s">
        <v>192</v>
      </c>
      <c r="BA1" s="29" t="s">
        <v>193</v>
      </c>
      <c r="BB1" s="29" t="s">
        <v>194</v>
      </c>
      <c r="BC1" s="29" t="s">
        <v>195</v>
      </c>
      <c r="BD1" s="29" t="s">
        <v>196</v>
      </c>
      <c r="BE1" s="29" t="s">
        <v>197</v>
      </c>
      <c r="BF1" s="29" t="s">
        <v>198</v>
      </c>
      <c r="BG1" s="29" t="s">
        <v>199</v>
      </c>
      <c r="BH1" s="29" t="s">
        <v>200</v>
      </c>
      <c r="BI1" s="29" t="s">
        <v>201</v>
      </c>
      <c r="BJ1" s="29" t="s">
        <v>202</v>
      </c>
    </row>
    <row r="2" spans="1:61" ht="15">
      <c r="A2" s="3" t="s">
        <v>0</v>
      </c>
      <c r="B2" s="13">
        <v>1</v>
      </c>
      <c r="C2" s="14">
        <v>0</v>
      </c>
      <c r="D2" s="13">
        <v>0</v>
      </c>
      <c r="E2" s="13">
        <v>0</v>
      </c>
      <c r="F2" s="13">
        <v>0</v>
      </c>
      <c r="G2" s="13">
        <v>0</v>
      </c>
      <c r="H2" s="13">
        <v>1</v>
      </c>
      <c r="I2" s="13" t="s">
        <v>2</v>
      </c>
      <c r="J2" s="5">
        <v>1</v>
      </c>
      <c r="K2" s="5">
        <v>16</v>
      </c>
      <c r="L2" s="21"/>
      <c r="M2" s="15">
        <v>1</v>
      </c>
      <c r="N2" s="20">
        <v>1</v>
      </c>
      <c r="O2" s="2">
        <v>288</v>
      </c>
      <c r="P2" s="12">
        <v>0</v>
      </c>
      <c r="Q2" s="3">
        <v>100</v>
      </c>
      <c r="S2" s="3">
        <v>0</v>
      </c>
      <c r="T2" s="3">
        <v>100</v>
      </c>
      <c r="V2" s="3">
        <v>284</v>
      </c>
      <c r="W2" s="3" t="s">
        <v>1</v>
      </c>
      <c r="X2" s="3">
        <v>0</v>
      </c>
      <c r="Z2" s="3">
        <f aca="true" t="shared" si="0" ref="Z2:Z65">V2-O2</f>
        <v>-4</v>
      </c>
      <c r="AA2" s="3">
        <f aca="true" t="shared" si="1" ref="AA2:AA65">Z2/O2</f>
        <v>-0.013888888888888888</v>
      </c>
      <c r="AB2" s="16">
        <v>5</v>
      </c>
      <c r="AC2" s="17">
        <v>2.6</v>
      </c>
      <c r="AD2" s="3">
        <v>1.089</v>
      </c>
      <c r="AE2" s="3">
        <v>0.693</v>
      </c>
      <c r="AF2" s="3">
        <v>0</v>
      </c>
      <c r="AG2" s="3">
        <v>0</v>
      </c>
      <c r="AH2" s="3">
        <v>1.514</v>
      </c>
      <c r="AI2" s="4">
        <v>6.372477064220188</v>
      </c>
      <c r="AJ2" s="4">
        <f aca="true" t="shared" si="2" ref="AJ2:AJ65">AE2+AG2</f>
        <v>0.693</v>
      </c>
      <c r="AK2" s="4">
        <v>7.264507142857148</v>
      </c>
      <c r="AL2" s="3" t="s">
        <v>101</v>
      </c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21"/>
      <c r="AY2" s="21">
        <v>594.9660000000001</v>
      </c>
      <c r="AZ2" s="21">
        <v>5074.976000000001</v>
      </c>
      <c r="BA2" s="3">
        <v>47.481</v>
      </c>
      <c r="BB2" s="3">
        <v>697.357</v>
      </c>
      <c r="BC2" s="3">
        <v>5445.457</v>
      </c>
      <c r="BD2" s="3">
        <v>1016.158</v>
      </c>
      <c r="BE2" s="3">
        <v>226.423</v>
      </c>
      <c r="BF2" s="3">
        <v>131.461</v>
      </c>
      <c r="BG2" s="3">
        <v>2089.81</v>
      </c>
      <c r="BH2" s="3">
        <v>6574.665</v>
      </c>
      <c r="BI2" s="3">
        <v>101.745</v>
      </c>
    </row>
    <row r="3" spans="1:61" ht="15">
      <c r="A3" s="3" t="s">
        <v>0</v>
      </c>
      <c r="B3" s="13">
        <v>1</v>
      </c>
      <c r="C3" s="14">
        <v>0</v>
      </c>
      <c r="D3" s="13">
        <v>0</v>
      </c>
      <c r="E3" s="13">
        <v>0</v>
      </c>
      <c r="F3" s="13">
        <v>0</v>
      </c>
      <c r="G3" s="13">
        <v>0</v>
      </c>
      <c r="H3" s="13">
        <v>1</v>
      </c>
      <c r="I3" s="13" t="s">
        <v>1</v>
      </c>
      <c r="J3" s="5">
        <v>2</v>
      </c>
      <c r="K3" s="5">
        <v>15</v>
      </c>
      <c r="L3" s="21"/>
      <c r="M3" s="15">
        <v>2</v>
      </c>
      <c r="N3" s="20">
        <v>2</v>
      </c>
      <c r="O3" s="2">
        <v>301</v>
      </c>
      <c r="P3" s="12">
        <v>0</v>
      </c>
      <c r="Q3" s="3">
        <v>100</v>
      </c>
      <c r="S3" s="3">
        <v>0</v>
      </c>
      <c r="T3" s="3">
        <v>100</v>
      </c>
      <c r="V3" s="3">
        <v>293</v>
      </c>
      <c r="W3" s="3" t="s">
        <v>1</v>
      </c>
      <c r="X3" s="3">
        <v>0</v>
      </c>
      <c r="Z3" s="3">
        <f t="shared" si="0"/>
        <v>-8</v>
      </c>
      <c r="AA3" s="3">
        <f t="shared" si="1"/>
        <v>-0.026578073089700997</v>
      </c>
      <c r="AB3" s="16">
        <v>2.78</v>
      </c>
      <c r="AC3" s="17">
        <v>2.76</v>
      </c>
      <c r="AD3" s="3">
        <v>1.317</v>
      </c>
      <c r="AE3" s="3">
        <v>1.473</v>
      </c>
      <c r="AF3" s="3">
        <v>0</v>
      </c>
      <c r="AG3" s="3">
        <v>0</v>
      </c>
      <c r="AH3" s="3">
        <v>1.328</v>
      </c>
      <c r="AI3" s="4">
        <v>5.348623853211005</v>
      </c>
      <c r="AJ3" s="4">
        <f t="shared" si="2"/>
        <v>1.473</v>
      </c>
      <c r="AK3" s="4">
        <v>6.53428571428571</v>
      </c>
      <c r="AL3" s="3" t="s">
        <v>101</v>
      </c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21"/>
      <c r="AY3" s="21">
        <v>1677.4840000000002</v>
      </c>
      <c r="AZ3" s="21">
        <v>11608.964</v>
      </c>
      <c r="BA3" s="3">
        <v>165.166</v>
      </c>
      <c r="BB3" s="3">
        <v>497.65000000000003</v>
      </c>
      <c r="BC3" s="3">
        <v>16039.394</v>
      </c>
      <c r="BD3" s="3">
        <v>3960.2180000000003</v>
      </c>
      <c r="BE3" s="3">
        <v>798.392</v>
      </c>
      <c r="BF3" s="3">
        <v>216.27599999999998</v>
      </c>
      <c r="BG3" s="3">
        <v>5803.406</v>
      </c>
      <c r="BH3" s="3">
        <v>14543.216</v>
      </c>
      <c r="BI3" s="3">
        <v>538.538</v>
      </c>
    </row>
    <row r="4" spans="1:61" ht="15">
      <c r="A4" s="3" t="s">
        <v>0</v>
      </c>
      <c r="B4" s="13">
        <v>1</v>
      </c>
      <c r="C4" s="14">
        <v>0</v>
      </c>
      <c r="D4" s="13">
        <v>0</v>
      </c>
      <c r="E4" s="13">
        <v>0</v>
      </c>
      <c r="F4" s="13">
        <v>0</v>
      </c>
      <c r="G4" s="13">
        <v>0</v>
      </c>
      <c r="H4" s="13">
        <v>1</v>
      </c>
      <c r="I4" s="13" t="s">
        <v>2</v>
      </c>
      <c r="J4" s="5">
        <v>3</v>
      </c>
      <c r="K4" s="5">
        <v>8</v>
      </c>
      <c r="L4" s="21"/>
      <c r="M4" s="15">
        <v>3</v>
      </c>
      <c r="N4" s="20">
        <v>3</v>
      </c>
      <c r="O4" s="2">
        <v>203</v>
      </c>
      <c r="P4" s="12">
        <v>0</v>
      </c>
      <c r="Q4" s="3">
        <v>100</v>
      </c>
      <c r="S4" s="3">
        <v>0</v>
      </c>
      <c r="T4" s="3">
        <v>100</v>
      </c>
      <c r="V4" s="3">
        <v>177</v>
      </c>
      <c r="W4" s="3" t="s">
        <v>1</v>
      </c>
      <c r="X4" s="3">
        <v>0</v>
      </c>
      <c r="Z4" s="3">
        <f t="shared" si="0"/>
        <v>-26</v>
      </c>
      <c r="AA4" s="3">
        <f t="shared" si="1"/>
        <v>-0.12807881773399016</v>
      </c>
      <c r="AB4" s="16">
        <v>4.31</v>
      </c>
      <c r="AC4" s="17">
        <v>2.51</v>
      </c>
      <c r="AD4" s="3">
        <v>0.785</v>
      </c>
      <c r="AE4" s="3">
        <v>0.953</v>
      </c>
      <c r="AF4" s="3">
        <v>0</v>
      </c>
      <c r="AG4" s="3">
        <v>0</v>
      </c>
      <c r="AH4" s="3">
        <v>1.364</v>
      </c>
      <c r="AI4" s="4">
        <v>5.934862385321098</v>
      </c>
      <c r="AJ4" s="4">
        <f t="shared" si="2"/>
        <v>0.953</v>
      </c>
      <c r="AK4" s="4">
        <v>7.1740999999999975</v>
      </c>
      <c r="AL4" s="3" t="s">
        <v>101</v>
      </c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21"/>
      <c r="AY4" s="21">
        <v>673.4879999999999</v>
      </c>
      <c r="AZ4" s="21">
        <v>8853.84</v>
      </c>
      <c r="BA4" s="3">
        <v>53.568</v>
      </c>
      <c r="BB4" s="3">
        <v>207.79199999999997</v>
      </c>
      <c r="BC4" s="3">
        <v>9831.024</v>
      </c>
      <c r="BD4" s="3">
        <v>2237.7599999999998</v>
      </c>
      <c r="BE4" s="3">
        <v>342.144</v>
      </c>
      <c r="BF4" s="3">
        <v>111.888</v>
      </c>
      <c r="BG4" s="3">
        <v>5006.88</v>
      </c>
      <c r="BH4" s="3">
        <v>9720.432</v>
      </c>
      <c r="BI4" s="3">
        <v>217.296</v>
      </c>
    </row>
    <row r="5" spans="1:61" ht="15">
      <c r="A5" s="3" t="s">
        <v>0</v>
      </c>
      <c r="B5" s="13">
        <v>1</v>
      </c>
      <c r="C5" s="14">
        <v>0</v>
      </c>
      <c r="D5" s="13">
        <v>0</v>
      </c>
      <c r="E5" s="13">
        <v>0</v>
      </c>
      <c r="F5" s="13">
        <v>0</v>
      </c>
      <c r="G5" s="13">
        <v>0</v>
      </c>
      <c r="H5" s="13">
        <v>1</v>
      </c>
      <c r="I5" s="13" t="s">
        <v>2</v>
      </c>
      <c r="J5" s="5">
        <v>4</v>
      </c>
      <c r="K5" s="5">
        <v>19</v>
      </c>
      <c r="L5" s="21"/>
      <c r="M5" s="15">
        <v>4</v>
      </c>
      <c r="N5" s="20">
        <v>4</v>
      </c>
      <c r="O5" s="2">
        <v>242</v>
      </c>
      <c r="P5" s="12">
        <v>0</v>
      </c>
      <c r="Q5" s="3">
        <v>100</v>
      </c>
      <c r="S5" s="3">
        <v>0</v>
      </c>
      <c r="T5" s="3">
        <v>100</v>
      </c>
      <c r="V5" s="3">
        <v>240</v>
      </c>
      <c r="W5" s="3" t="s">
        <v>1</v>
      </c>
      <c r="X5" s="3">
        <v>0</v>
      </c>
      <c r="Z5" s="3">
        <f t="shared" si="0"/>
        <v>-2</v>
      </c>
      <c r="AA5" s="3">
        <f t="shared" si="1"/>
        <v>-0.008264462809917356</v>
      </c>
      <c r="AB5" s="16">
        <v>4.98</v>
      </c>
      <c r="AC5" s="17">
        <v>2.47</v>
      </c>
      <c r="AD5" s="3">
        <v>0.601</v>
      </c>
      <c r="AE5" s="3">
        <v>0.77</v>
      </c>
      <c r="AF5" s="3">
        <v>0</v>
      </c>
      <c r="AG5" s="3">
        <v>0</v>
      </c>
      <c r="AH5" s="3">
        <v>0.81</v>
      </c>
      <c r="AI5" s="4">
        <v>6.004587155963297</v>
      </c>
      <c r="AJ5" s="4">
        <f t="shared" si="2"/>
        <v>0.77</v>
      </c>
      <c r="AK5" s="4">
        <v>7.002042857142852</v>
      </c>
      <c r="AL5" s="3" t="s">
        <v>101</v>
      </c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21"/>
      <c r="AY5" s="21">
        <v>548.7295</v>
      </c>
      <c r="AZ5" s="21">
        <v>3377.396</v>
      </c>
      <c r="BA5" s="3">
        <v>38.94</v>
      </c>
      <c r="BB5" s="3">
        <v>832.3425</v>
      </c>
      <c r="BC5" s="3">
        <v>4866.202</v>
      </c>
      <c r="BD5" s="3">
        <v>1031.5855000000001</v>
      </c>
      <c r="BE5" s="3">
        <v>225.203</v>
      </c>
      <c r="BF5" s="3">
        <v>87.29050000000001</v>
      </c>
      <c r="BG5" s="3">
        <v>2034.615</v>
      </c>
      <c r="BH5" s="3">
        <v>4513.146000000001</v>
      </c>
      <c r="BI5" s="3">
        <v>114.224</v>
      </c>
    </row>
    <row r="6" spans="1:61" ht="15">
      <c r="A6" s="3" t="s">
        <v>0</v>
      </c>
      <c r="B6" s="13">
        <v>1</v>
      </c>
      <c r="C6" s="14">
        <v>0</v>
      </c>
      <c r="D6" s="13">
        <v>0</v>
      </c>
      <c r="E6" s="13">
        <v>0</v>
      </c>
      <c r="F6" s="13">
        <v>0</v>
      </c>
      <c r="G6" s="13">
        <v>0</v>
      </c>
      <c r="H6" s="13">
        <v>1</v>
      </c>
      <c r="I6" s="13" t="s">
        <v>2</v>
      </c>
      <c r="J6" s="5">
        <v>5</v>
      </c>
      <c r="K6" s="5">
        <v>1</v>
      </c>
      <c r="L6" s="21"/>
      <c r="M6" s="15">
        <v>5</v>
      </c>
      <c r="N6" s="20">
        <v>5</v>
      </c>
      <c r="O6" s="2">
        <v>262</v>
      </c>
      <c r="P6" s="12">
        <v>0</v>
      </c>
      <c r="Q6" s="3">
        <v>100</v>
      </c>
      <c r="S6" s="3">
        <v>0</v>
      </c>
      <c r="T6" s="3">
        <v>100</v>
      </c>
      <c r="V6" s="3">
        <v>260</v>
      </c>
      <c r="W6" s="3" t="s">
        <v>1</v>
      </c>
      <c r="X6" s="3">
        <v>0</v>
      </c>
      <c r="Z6" s="3">
        <f t="shared" si="0"/>
        <v>-2</v>
      </c>
      <c r="AA6" s="3">
        <f t="shared" si="1"/>
        <v>-0.007633587786259542</v>
      </c>
      <c r="AB6" s="16">
        <v>4.29</v>
      </c>
      <c r="AC6" s="17">
        <v>2.56</v>
      </c>
      <c r="AD6" s="3">
        <v>0.893</v>
      </c>
      <c r="AE6" s="3">
        <v>1.291</v>
      </c>
      <c r="AF6" s="3">
        <v>0</v>
      </c>
      <c r="AG6" s="3">
        <v>0</v>
      </c>
      <c r="AH6" s="3">
        <v>1.242</v>
      </c>
      <c r="AI6" s="4">
        <v>6.100917431192669</v>
      </c>
      <c r="AJ6" s="4">
        <f t="shared" si="2"/>
        <v>1.291</v>
      </c>
      <c r="AK6" s="4">
        <v>7.498842857142867</v>
      </c>
      <c r="AL6" s="3" t="s">
        <v>101</v>
      </c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21"/>
      <c r="AY6" s="21">
        <v>1101.7424999999998</v>
      </c>
      <c r="AZ6" s="21">
        <v>9790.545</v>
      </c>
      <c r="BA6" s="3">
        <v>67.6275</v>
      </c>
      <c r="BB6" s="3">
        <v>618.765</v>
      </c>
      <c r="BC6" s="3">
        <v>14284.3125</v>
      </c>
      <c r="BD6" s="3">
        <v>3321.7349999999997</v>
      </c>
      <c r="BE6" s="3">
        <v>687.99</v>
      </c>
      <c r="BF6" s="3">
        <v>198.09</v>
      </c>
      <c r="BG6" s="3">
        <v>5359.6125</v>
      </c>
      <c r="BH6" s="3">
        <v>13150.0875</v>
      </c>
      <c r="BI6" s="3">
        <v>329.6175</v>
      </c>
    </row>
    <row r="7" spans="1:61" ht="15">
      <c r="A7" s="3" t="s">
        <v>0</v>
      </c>
      <c r="B7" s="13">
        <v>1</v>
      </c>
      <c r="C7" s="14">
        <v>0</v>
      </c>
      <c r="D7" s="13">
        <v>0</v>
      </c>
      <c r="E7" s="13">
        <v>0</v>
      </c>
      <c r="F7" s="13">
        <v>0</v>
      </c>
      <c r="G7" s="13">
        <v>0</v>
      </c>
      <c r="H7" s="13">
        <v>1</v>
      </c>
      <c r="I7" s="13" t="s">
        <v>1</v>
      </c>
      <c r="J7" s="5">
        <v>6</v>
      </c>
      <c r="K7" s="5">
        <v>8</v>
      </c>
      <c r="L7" s="21"/>
      <c r="M7" s="15">
        <v>6</v>
      </c>
      <c r="N7" s="20">
        <v>6</v>
      </c>
      <c r="O7" s="2">
        <v>217</v>
      </c>
      <c r="P7" s="12">
        <v>0</v>
      </c>
      <c r="Q7" s="3">
        <v>100</v>
      </c>
      <c r="S7" s="3">
        <v>0</v>
      </c>
      <c r="T7" s="3">
        <v>100</v>
      </c>
      <c r="V7" s="3">
        <v>216</v>
      </c>
      <c r="W7" s="3" t="s">
        <v>1</v>
      </c>
      <c r="X7" s="3">
        <v>0</v>
      </c>
      <c r="Z7" s="3">
        <f t="shared" si="0"/>
        <v>-1</v>
      </c>
      <c r="AA7" s="3">
        <f t="shared" si="1"/>
        <v>-0.004608294930875576</v>
      </c>
      <c r="AB7" s="16">
        <v>2.61</v>
      </c>
      <c r="AC7" s="17">
        <v>2.73</v>
      </c>
      <c r="AD7" s="3">
        <v>1.121</v>
      </c>
      <c r="AE7" s="3">
        <v>1.775</v>
      </c>
      <c r="AF7" s="3">
        <v>0</v>
      </c>
      <c r="AG7" s="3">
        <v>0</v>
      </c>
      <c r="AH7" s="3">
        <v>1.625</v>
      </c>
      <c r="AI7" s="4">
        <v>4.760550458715604</v>
      </c>
      <c r="AJ7" s="4">
        <f t="shared" si="2"/>
        <v>1.775</v>
      </c>
      <c r="AK7" s="4">
        <v>6.320714285714295</v>
      </c>
      <c r="AL7" s="3" t="s">
        <v>101</v>
      </c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21"/>
      <c r="AY7" s="21">
        <v>449.956</v>
      </c>
      <c r="AZ7" s="21">
        <v>8702.373</v>
      </c>
      <c r="BA7" s="3">
        <v>35.63</v>
      </c>
      <c r="BB7" s="3">
        <v>445.375</v>
      </c>
      <c r="BC7" s="3">
        <v>13708.897</v>
      </c>
      <c r="BD7" s="3">
        <v>2534.311</v>
      </c>
      <c r="BE7" s="3">
        <v>553.283</v>
      </c>
      <c r="BF7" s="3">
        <v>179.168</v>
      </c>
      <c r="BG7" s="3">
        <v>6645.504</v>
      </c>
      <c r="BH7" s="3">
        <v>9807.921</v>
      </c>
      <c r="BI7" s="3">
        <v>162.88</v>
      </c>
    </row>
    <row r="8" spans="1:61" ht="15">
      <c r="A8" s="3" t="s">
        <v>0</v>
      </c>
      <c r="B8" s="13">
        <v>1</v>
      </c>
      <c r="C8" s="14">
        <v>0</v>
      </c>
      <c r="D8" s="13">
        <v>0</v>
      </c>
      <c r="E8" s="13">
        <v>0</v>
      </c>
      <c r="F8" s="13">
        <v>0</v>
      </c>
      <c r="G8" s="13">
        <v>0</v>
      </c>
      <c r="H8" s="13">
        <v>1</v>
      </c>
      <c r="I8" s="13" t="s">
        <v>1</v>
      </c>
      <c r="J8" s="5">
        <v>7</v>
      </c>
      <c r="K8" s="5">
        <v>2</v>
      </c>
      <c r="L8" s="21"/>
      <c r="M8" s="15">
        <v>7</v>
      </c>
      <c r="N8" s="20">
        <v>7</v>
      </c>
      <c r="O8" s="2">
        <v>275</v>
      </c>
      <c r="P8" s="12">
        <v>0</v>
      </c>
      <c r="Q8" s="3">
        <v>100</v>
      </c>
      <c r="S8" s="3">
        <v>0</v>
      </c>
      <c r="T8" s="3">
        <v>100</v>
      </c>
      <c r="V8" s="3">
        <v>270</v>
      </c>
      <c r="W8" s="3" t="s">
        <v>1</v>
      </c>
      <c r="X8" s="3">
        <v>0</v>
      </c>
      <c r="Z8" s="3">
        <f t="shared" si="0"/>
        <v>-5</v>
      </c>
      <c r="AA8" s="3">
        <f t="shared" si="1"/>
        <v>-0.01818181818181818</v>
      </c>
      <c r="AB8" s="16">
        <v>3.44</v>
      </c>
      <c r="AC8" s="17">
        <v>2.74</v>
      </c>
      <c r="AD8" s="3">
        <v>1.184</v>
      </c>
      <c r="AE8" s="3">
        <v>1.855</v>
      </c>
      <c r="AF8" s="3">
        <v>0</v>
      </c>
      <c r="AG8" s="3">
        <v>0</v>
      </c>
      <c r="AH8" s="3">
        <v>1.343</v>
      </c>
      <c r="AI8" s="4">
        <v>4.9238532110091775</v>
      </c>
      <c r="AJ8" s="4">
        <f t="shared" si="2"/>
        <v>1.855</v>
      </c>
      <c r="AK8" s="4">
        <v>6.233571428571433</v>
      </c>
      <c r="AL8" s="3" t="s">
        <v>101</v>
      </c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21"/>
      <c r="AY8" s="21">
        <v>2043.7680000000003</v>
      </c>
      <c r="AZ8" s="21">
        <v>11236.704000000002</v>
      </c>
      <c r="BA8" s="3">
        <v>223.512</v>
      </c>
      <c r="BB8" s="3">
        <v>536</v>
      </c>
      <c r="BC8" s="3">
        <v>13787.528</v>
      </c>
      <c r="BD8" s="3">
        <v>3889.752</v>
      </c>
      <c r="BE8" s="3">
        <v>683.4000000000001</v>
      </c>
      <c r="BF8" s="3">
        <v>207.96800000000002</v>
      </c>
      <c r="BG8" s="3">
        <v>5861.696</v>
      </c>
      <c r="BH8" s="3">
        <v>15517.736</v>
      </c>
      <c r="BI8" s="3">
        <v>605.6800000000001</v>
      </c>
    </row>
    <row r="9" spans="1:61" ht="15">
      <c r="A9" s="3" t="s">
        <v>0</v>
      </c>
      <c r="B9" s="13">
        <v>1</v>
      </c>
      <c r="C9" s="14">
        <v>0</v>
      </c>
      <c r="D9" s="13">
        <v>0</v>
      </c>
      <c r="E9" s="13">
        <v>0</v>
      </c>
      <c r="F9" s="13">
        <v>0</v>
      </c>
      <c r="G9" s="13">
        <v>0</v>
      </c>
      <c r="H9" s="13">
        <v>1</v>
      </c>
      <c r="I9" s="13" t="s">
        <v>2</v>
      </c>
      <c r="J9" s="5">
        <v>8</v>
      </c>
      <c r="K9" s="5">
        <v>15</v>
      </c>
      <c r="L9" s="21"/>
      <c r="M9" s="15">
        <v>8</v>
      </c>
      <c r="N9" s="20">
        <v>8</v>
      </c>
      <c r="O9" s="2">
        <v>272</v>
      </c>
      <c r="P9" s="12">
        <v>0</v>
      </c>
      <c r="Q9" s="3">
        <v>100</v>
      </c>
      <c r="S9" s="3">
        <v>0</v>
      </c>
      <c r="T9" s="3">
        <v>100</v>
      </c>
      <c r="V9" s="3">
        <v>275</v>
      </c>
      <c r="W9" s="3" t="s">
        <v>1</v>
      </c>
      <c r="X9" s="3">
        <v>0</v>
      </c>
      <c r="Z9" s="3">
        <f t="shared" si="0"/>
        <v>3</v>
      </c>
      <c r="AA9" s="3">
        <f t="shared" si="1"/>
        <v>0.011029411764705883</v>
      </c>
      <c r="AB9" s="16">
        <v>5.25</v>
      </c>
      <c r="AC9" s="17">
        <v>2.63</v>
      </c>
      <c r="AD9" s="3">
        <v>1.096</v>
      </c>
      <c r="AE9" s="3">
        <v>1.053</v>
      </c>
      <c r="AF9" s="3">
        <v>0</v>
      </c>
      <c r="AG9" s="3">
        <v>0</v>
      </c>
      <c r="AH9" s="3">
        <v>1.434</v>
      </c>
      <c r="AI9" s="4">
        <v>9.762385321100929</v>
      </c>
      <c r="AJ9" s="4">
        <f t="shared" si="2"/>
        <v>1.053</v>
      </c>
      <c r="AK9" s="4">
        <v>11.868142857142868</v>
      </c>
      <c r="AL9" s="3" t="s">
        <v>101</v>
      </c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21"/>
      <c r="AY9" s="21">
        <v>2105.292</v>
      </c>
      <c r="AZ9" s="21">
        <v>10723.272</v>
      </c>
      <c r="BA9" s="3">
        <v>194.824</v>
      </c>
      <c r="BB9" s="3">
        <v>704.249</v>
      </c>
      <c r="BC9" s="3">
        <v>12833.036999999998</v>
      </c>
      <c r="BD9" s="3">
        <v>2631.118</v>
      </c>
      <c r="BE9" s="3">
        <v>635.663</v>
      </c>
      <c r="BF9" s="3">
        <v>221.662</v>
      </c>
      <c r="BG9" s="3">
        <v>4838.792</v>
      </c>
      <c r="BH9" s="3">
        <v>17187.254</v>
      </c>
      <c r="BI9" s="3">
        <v>524.335</v>
      </c>
    </row>
    <row r="10" spans="1:61" ht="15">
      <c r="A10" s="3" t="s">
        <v>0</v>
      </c>
      <c r="B10" s="13">
        <v>1</v>
      </c>
      <c r="C10" s="14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 t="s">
        <v>1</v>
      </c>
      <c r="J10" s="5">
        <v>9</v>
      </c>
      <c r="K10" s="5">
        <v>13</v>
      </c>
      <c r="L10" s="21"/>
      <c r="M10" s="15">
        <v>9</v>
      </c>
      <c r="N10" s="20">
        <v>9</v>
      </c>
      <c r="O10" s="2">
        <v>286</v>
      </c>
      <c r="P10" s="12">
        <v>0</v>
      </c>
      <c r="Q10" s="3">
        <v>100</v>
      </c>
      <c r="S10" s="3">
        <v>0</v>
      </c>
      <c r="T10" s="3">
        <v>100</v>
      </c>
      <c r="V10" s="3">
        <v>285</v>
      </c>
      <c r="W10" s="3" t="s">
        <v>1</v>
      </c>
      <c r="X10" s="3">
        <v>0</v>
      </c>
      <c r="Z10" s="3">
        <f t="shared" si="0"/>
        <v>-1</v>
      </c>
      <c r="AA10" s="3">
        <f t="shared" si="1"/>
        <v>-0.0034965034965034965</v>
      </c>
      <c r="AB10" s="16">
        <v>3.56</v>
      </c>
      <c r="AC10" s="17">
        <v>2.68</v>
      </c>
      <c r="AD10" s="3">
        <v>1.072</v>
      </c>
      <c r="AE10" s="3">
        <v>1.05</v>
      </c>
      <c r="AF10" s="3">
        <v>0</v>
      </c>
      <c r="AG10" s="3">
        <v>0</v>
      </c>
      <c r="AH10" s="3">
        <v>1.107</v>
      </c>
      <c r="AI10" s="4">
        <v>4.918348623853206</v>
      </c>
      <c r="AJ10" s="4">
        <f t="shared" si="2"/>
        <v>1.05</v>
      </c>
      <c r="AK10" s="4">
        <v>6.558571428571423</v>
      </c>
      <c r="AL10" s="3" t="s">
        <v>101</v>
      </c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21"/>
      <c r="AY10" s="21">
        <v>1865.07</v>
      </c>
      <c r="AZ10" s="21">
        <v>11801.91</v>
      </c>
      <c r="BA10" s="3">
        <v>181.56</v>
      </c>
      <c r="BB10" s="3">
        <v>1104.66</v>
      </c>
      <c r="BC10" s="3">
        <v>16428.63</v>
      </c>
      <c r="BD10" s="3">
        <v>2783.07</v>
      </c>
      <c r="BE10" s="3">
        <v>636.48</v>
      </c>
      <c r="BF10" s="3">
        <v>296.82</v>
      </c>
      <c r="BG10" s="3">
        <v>6225.57</v>
      </c>
      <c r="BH10" s="3">
        <v>16096.62</v>
      </c>
      <c r="BI10" s="3">
        <v>266.22</v>
      </c>
    </row>
    <row r="11" spans="1:61" ht="15">
      <c r="A11" s="3" t="s">
        <v>0</v>
      </c>
      <c r="B11" s="13">
        <v>1</v>
      </c>
      <c r="C11" s="14">
        <v>0</v>
      </c>
      <c r="D11" s="13">
        <v>0</v>
      </c>
      <c r="E11" s="13">
        <v>0</v>
      </c>
      <c r="F11" s="13">
        <v>0</v>
      </c>
      <c r="G11" s="13">
        <v>0</v>
      </c>
      <c r="H11" s="13">
        <v>1</v>
      </c>
      <c r="I11" s="13" t="s">
        <v>1</v>
      </c>
      <c r="J11" s="5">
        <v>10</v>
      </c>
      <c r="K11" s="5">
        <v>9</v>
      </c>
      <c r="L11" s="21"/>
      <c r="M11" s="15">
        <v>10</v>
      </c>
      <c r="N11" s="20">
        <v>10</v>
      </c>
      <c r="O11" s="2">
        <v>301</v>
      </c>
      <c r="P11" s="12">
        <v>0</v>
      </c>
      <c r="Q11" s="3">
        <v>100</v>
      </c>
      <c r="S11" s="3">
        <v>0</v>
      </c>
      <c r="T11" s="3">
        <v>100</v>
      </c>
      <c r="V11" s="3">
        <v>299</v>
      </c>
      <c r="W11" s="3" t="s">
        <v>1</v>
      </c>
      <c r="X11" s="3">
        <v>0</v>
      </c>
      <c r="Z11" s="3">
        <f t="shared" si="0"/>
        <v>-2</v>
      </c>
      <c r="AA11" s="3">
        <f t="shared" si="1"/>
        <v>-0.006644518272425249</v>
      </c>
      <c r="AB11" s="16">
        <v>3.07</v>
      </c>
      <c r="AC11" s="17">
        <v>2.7</v>
      </c>
      <c r="AD11" s="3">
        <v>1.063</v>
      </c>
      <c r="AE11" s="3">
        <v>1.309</v>
      </c>
      <c r="AF11" s="3">
        <v>0</v>
      </c>
      <c r="AG11" s="3">
        <v>0</v>
      </c>
      <c r="AH11" s="3">
        <v>1.11</v>
      </c>
      <c r="AI11" s="4">
        <v>5.382568807339441</v>
      </c>
      <c r="AJ11" s="4">
        <f t="shared" si="2"/>
        <v>1.309</v>
      </c>
      <c r="AK11" s="4">
        <v>6.735714285714277</v>
      </c>
      <c r="AL11" s="3" t="s">
        <v>101</v>
      </c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21"/>
      <c r="AY11" s="21">
        <v>2371.446</v>
      </c>
      <c r="AZ11" s="21">
        <v>11464.164</v>
      </c>
      <c r="BA11" s="3">
        <v>251.604</v>
      </c>
      <c r="BB11" s="3">
        <v>1308.132</v>
      </c>
      <c r="BC11" s="3">
        <v>13938.965999999999</v>
      </c>
      <c r="BD11" s="3">
        <v>2707.092</v>
      </c>
      <c r="BE11" s="3">
        <v>701.046</v>
      </c>
      <c r="BF11" s="3">
        <v>264.132</v>
      </c>
      <c r="BG11" s="3">
        <v>4424.472</v>
      </c>
      <c r="BH11" s="3">
        <v>18717.354</v>
      </c>
      <c r="BI11" s="3">
        <v>523.5659999999999</v>
      </c>
    </row>
    <row r="12" spans="1:61" ht="15">
      <c r="A12" s="3" t="s">
        <v>3</v>
      </c>
      <c r="B12" s="13">
        <v>2</v>
      </c>
      <c r="C12" s="14">
        <v>1</v>
      </c>
      <c r="D12" s="13">
        <v>0</v>
      </c>
      <c r="E12" s="13">
        <v>0</v>
      </c>
      <c r="F12" s="13">
        <v>0</v>
      </c>
      <c r="G12" s="13">
        <v>0</v>
      </c>
      <c r="H12" s="13">
        <v>2</v>
      </c>
      <c r="I12" s="13" t="s">
        <v>2</v>
      </c>
      <c r="J12" s="5">
        <v>1</v>
      </c>
      <c r="K12" s="5">
        <v>19</v>
      </c>
      <c r="L12" s="21">
        <v>1</v>
      </c>
      <c r="M12" s="15">
        <v>11</v>
      </c>
      <c r="N12" s="20">
        <v>11</v>
      </c>
      <c r="O12" s="2">
        <v>238</v>
      </c>
      <c r="P12" s="12">
        <v>1</v>
      </c>
      <c r="Q12" s="3">
        <v>0</v>
      </c>
      <c r="S12" s="3">
        <v>1</v>
      </c>
      <c r="T12" s="3">
        <v>10</v>
      </c>
      <c r="V12" s="3">
        <v>233</v>
      </c>
      <c r="W12" s="3" t="s">
        <v>1</v>
      </c>
      <c r="X12" s="3">
        <v>0</v>
      </c>
      <c r="Z12" s="3">
        <f t="shared" si="0"/>
        <v>-5</v>
      </c>
      <c r="AA12" s="3">
        <f t="shared" si="1"/>
        <v>-0.02100840336134454</v>
      </c>
      <c r="AB12" s="16">
        <v>2.7</v>
      </c>
      <c r="AC12" s="17">
        <v>7.28</v>
      </c>
      <c r="AD12" s="3">
        <v>0.723</v>
      </c>
      <c r="AE12" s="3">
        <v>1.237</v>
      </c>
      <c r="AF12" s="3">
        <v>0.013</v>
      </c>
      <c r="AG12" s="3">
        <v>0.049</v>
      </c>
      <c r="AH12" s="3">
        <v>3.495</v>
      </c>
      <c r="AI12" s="4">
        <v>10.823853211009173</v>
      </c>
      <c r="AJ12" s="4">
        <f t="shared" si="2"/>
        <v>1.286</v>
      </c>
      <c r="AK12" s="4">
        <v>11.941728571428566</v>
      </c>
      <c r="AM12" s="35">
        <v>0</v>
      </c>
      <c r="AN12" s="35">
        <v>7687.5</v>
      </c>
      <c r="AO12" s="35">
        <v>0</v>
      </c>
      <c r="AP12" s="35">
        <v>169.64285714285714</v>
      </c>
      <c r="AQ12" s="35">
        <v>4714.285714285714</v>
      </c>
      <c r="AR12" s="35">
        <v>1803.5714285714284</v>
      </c>
      <c r="AS12" s="35">
        <v>169.64285714285714</v>
      </c>
      <c r="AT12" s="35">
        <v>0</v>
      </c>
      <c r="AU12" s="35">
        <v>1758.9285714285713</v>
      </c>
      <c r="AV12" s="35">
        <v>5589.285714285714</v>
      </c>
      <c r="AW12" s="35">
        <v>71.42857142857143</v>
      </c>
      <c r="AX12" s="20" t="s">
        <v>156</v>
      </c>
      <c r="AY12" s="20">
        <v>17.424999999999997</v>
      </c>
      <c r="AZ12" s="20">
        <v>12503.974999999999</v>
      </c>
      <c r="BA12" s="3">
        <v>2.05</v>
      </c>
      <c r="BB12" s="3">
        <v>266.5</v>
      </c>
      <c r="BC12" s="3">
        <v>5998.812499999999</v>
      </c>
      <c r="BD12" s="3">
        <v>2614.7749999999996</v>
      </c>
      <c r="BE12" s="3">
        <v>340.81249999999994</v>
      </c>
      <c r="BF12" s="3">
        <v>31.262499999999996</v>
      </c>
      <c r="BG12" s="3">
        <v>3322.024999999999</v>
      </c>
      <c r="BH12" s="3">
        <v>9523.275</v>
      </c>
      <c r="BI12" s="3">
        <v>70.725</v>
      </c>
    </row>
    <row r="13" spans="1:61" ht="15">
      <c r="A13" s="3" t="s">
        <v>3</v>
      </c>
      <c r="B13" s="13">
        <v>2</v>
      </c>
      <c r="C13" s="14">
        <v>1</v>
      </c>
      <c r="D13" s="13">
        <v>0</v>
      </c>
      <c r="E13" s="13">
        <v>0</v>
      </c>
      <c r="F13" s="13">
        <v>0</v>
      </c>
      <c r="G13" s="13">
        <v>0</v>
      </c>
      <c r="H13" s="13">
        <v>2</v>
      </c>
      <c r="I13" s="13" t="s">
        <v>1</v>
      </c>
      <c r="J13" s="5">
        <v>2</v>
      </c>
      <c r="K13" s="5">
        <v>18</v>
      </c>
      <c r="L13" s="21"/>
      <c r="M13" s="15">
        <v>12</v>
      </c>
      <c r="N13" s="20">
        <v>12</v>
      </c>
      <c r="O13" s="2">
        <v>225</v>
      </c>
      <c r="P13" s="12">
        <v>1</v>
      </c>
      <c r="Q13" s="3">
        <v>0</v>
      </c>
      <c r="S13" s="3">
        <v>1</v>
      </c>
      <c r="T13" s="3">
        <v>5</v>
      </c>
      <c r="U13" s="3" t="s">
        <v>34</v>
      </c>
      <c r="V13" s="3">
        <v>232</v>
      </c>
      <c r="W13" s="3" t="s">
        <v>1</v>
      </c>
      <c r="X13" s="3">
        <v>0</v>
      </c>
      <c r="Z13" s="3">
        <f t="shared" si="0"/>
        <v>7</v>
      </c>
      <c r="AA13" s="3">
        <f t="shared" si="1"/>
        <v>0.03111111111111111</v>
      </c>
      <c r="AB13" s="16">
        <v>2.71</v>
      </c>
      <c r="AC13" s="17">
        <v>7.51</v>
      </c>
      <c r="AD13" s="3">
        <v>0.946</v>
      </c>
      <c r="AE13" s="3">
        <v>1.907</v>
      </c>
      <c r="AF13" s="3">
        <v>0</v>
      </c>
      <c r="AG13" s="3">
        <v>0</v>
      </c>
      <c r="AH13" s="3">
        <v>3.535</v>
      </c>
      <c r="AI13" s="4">
        <v>10.067889908256877</v>
      </c>
      <c r="AJ13" s="4">
        <f t="shared" si="2"/>
        <v>1.907</v>
      </c>
      <c r="AK13" s="4">
        <v>11.116428571428566</v>
      </c>
      <c r="AL13" s="3" t="s">
        <v>101</v>
      </c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20"/>
      <c r="AY13" s="20">
        <v>23.062499999999996</v>
      </c>
      <c r="AZ13" s="20">
        <v>12334.3375</v>
      </c>
      <c r="BA13" s="3">
        <v>2.05</v>
      </c>
      <c r="BB13" s="3">
        <v>218.325</v>
      </c>
      <c r="BC13" s="3">
        <v>7029.962499999999</v>
      </c>
      <c r="BD13" s="3">
        <v>2246.2875</v>
      </c>
      <c r="BE13" s="3">
        <v>244.46249999999995</v>
      </c>
      <c r="BF13" s="3">
        <v>57.91249999999999</v>
      </c>
      <c r="BG13" s="3">
        <v>3746.374999999999</v>
      </c>
      <c r="BH13" s="3">
        <v>8244.5875</v>
      </c>
      <c r="BI13" s="3">
        <v>37.412499999999994</v>
      </c>
    </row>
    <row r="14" spans="1:61" ht="15">
      <c r="A14" s="3" t="s">
        <v>3</v>
      </c>
      <c r="B14" s="13">
        <v>2</v>
      </c>
      <c r="C14" s="14">
        <v>1</v>
      </c>
      <c r="D14" s="13">
        <v>0</v>
      </c>
      <c r="E14" s="13">
        <v>0</v>
      </c>
      <c r="F14" s="13">
        <v>0</v>
      </c>
      <c r="G14" s="13">
        <v>0</v>
      </c>
      <c r="H14" s="13">
        <v>2</v>
      </c>
      <c r="I14" s="13" t="s">
        <v>2</v>
      </c>
      <c r="J14" s="5">
        <v>3</v>
      </c>
      <c r="K14" s="5">
        <v>23</v>
      </c>
      <c r="L14" s="21">
        <v>2</v>
      </c>
      <c r="M14" s="15">
        <v>13</v>
      </c>
      <c r="N14" s="20">
        <v>13</v>
      </c>
      <c r="O14" s="2">
        <v>259</v>
      </c>
      <c r="P14" s="12">
        <v>1</v>
      </c>
      <c r="Q14" s="3">
        <v>0</v>
      </c>
      <c r="S14" s="3">
        <v>1</v>
      </c>
      <c r="T14" s="3">
        <v>20</v>
      </c>
      <c r="V14" s="3">
        <v>255</v>
      </c>
      <c r="W14" s="3" t="s">
        <v>1</v>
      </c>
      <c r="X14" s="3">
        <v>0</v>
      </c>
      <c r="Z14" s="3">
        <f t="shared" si="0"/>
        <v>-4</v>
      </c>
      <c r="AA14" s="3">
        <f t="shared" si="1"/>
        <v>-0.015444015444015444</v>
      </c>
      <c r="AB14" s="16">
        <v>2.59</v>
      </c>
      <c r="AC14" s="17">
        <v>7.49</v>
      </c>
      <c r="AD14" s="3">
        <v>2.033</v>
      </c>
      <c r="AE14" s="3">
        <v>2.805</v>
      </c>
      <c r="AF14" s="3">
        <v>0.017</v>
      </c>
      <c r="AG14" s="3">
        <v>0.124</v>
      </c>
      <c r="AH14" s="3">
        <v>5.202</v>
      </c>
      <c r="AI14" s="4">
        <v>13.220183486238524</v>
      </c>
      <c r="AJ14" s="4">
        <f t="shared" si="2"/>
        <v>2.9290000000000003</v>
      </c>
      <c r="AK14" s="4">
        <v>14.468271428571418</v>
      </c>
      <c r="AM14" s="35">
        <v>0</v>
      </c>
      <c r="AN14" s="35">
        <v>1811.0236220472439</v>
      </c>
      <c r="AO14" s="35">
        <v>0</v>
      </c>
      <c r="AP14" s="35">
        <v>0</v>
      </c>
      <c r="AQ14" s="35">
        <v>3594.4881889763783</v>
      </c>
      <c r="AR14" s="35">
        <v>645.6692913385826</v>
      </c>
      <c r="AS14" s="35">
        <v>0</v>
      </c>
      <c r="AT14" s="35">
        <v>0</v>
      </c>
      <c r="AU14" s="35">
        <v>748.0314960629921</v>
      </c>
      <c r="AV14" s="35">
        <v>1275.5905511811025</v>
      </c>
      <c r="AW14" s="35">
        <v>23.62204724409449</v>
      </c>
      <c r="AX14" s="20"/>
      <c r="AY14" s="20">
        <v>18.558</v>
      </c>
      <c r="AZ14" s="20">
        <v>11393.580999999998</v>
      </c>
      <c r="BA14" s="3">
        <v>2.5774999999999997</v>
      </c>
      <c r="BB14" s="3">
        <v>241.76950000000002</v>
      </c>
      <c r="BC14" s="3">
        <v>6820.0650000000005</v>
      </c>
      <c r="BD14" s="3">
        <v>2291.3975</v>
      </c>
      <c r="BE14" s="3">
        <v>273.73049999999995</v>
      </c>
      <c r="BF14" s="3">
        <v>311.36199999999997</v>
      </c>
      <c r="BG14" s="3">
        <v>2378.0015</v>
      </c>
      <c r="BH14" s="3">
        <v>8097.9895</v>
      </c>
      <c r="BI14" s="3">
        <v>36.084999999999994</v>
      </c>
    </row>
    <row r="15" spans="1:61" ht="15">
      <c r="A15" s="3" t="s">
        <v>3</v>
      </c>
      <c r="B15" s="13">
        <v>2</v>
      </c>
      <c r="C15" s="14">
        <v>1</v>
      </c>
      <c r="D15" s="13">
        <v>0</v>
      </c>
      <c r="E15" s="13">
        <v>0</v>
      </c>
      <c r="F15" s="13">
        <v>0</v>
      </c>
      <c r="G15" s="13">
        <v>0</v>
      </c>
      <c r="H15" s="13">
        <v>2</v>
      </c>
      <c r="I15" s="13" t="s">
        <v>2</v>
      </c>
      <c r="J15" s="5">
        <v>4</v>
      </c>
      <c r="K15" s="5">
        <v>7</v>
      </c>
      <c r="L15" s="21"/>
      <c r="M15" s="15">
        <v>14</v>
      </c>
      <c r="N15" s="20">
        <v>14</v>
      </c>
      <c r="O15" s="2">
        <v>258</v>
      </c>
      <c r="P15" s="12">
        <v>0</v>
      </c>
      <c r="Q15" s="3">
        <v>100</v>
      </c>
      <c r="S15" s="3">
        <v>0</v>
      </c>
      <c r="T15" s="3">
        <v>100</v>
      </c>
      <c r="V15" s="3">
        <v>253</v>
      </c>
      <c r="W15" s="3" t="s">
        <v>1</v>
      </c>
      <c r="X15" s="3">
        <v>0</v>
      </c>
      <c r="Z15" s="3">
        <f t="shared" si="0"/>
        <v>-5</v>
      </c>
      <c r="AA15" s="3">
        <f t="shared" si="1"/>
        <v>-0.01937984496124031</v>
      </c>
      <c r="AB15" s="16">
        <v>2.39</v>
      </c>
      <c r="AC15" s="17">
        <v>6.94</v>
      </c>
      <c r="AD15" s="3">
        <v>1.046</v>
      </c>
      <c r="AE15" s="3">
        <v>1.326</v>
      </c>
      <c r="AF15" s="3">
        <v>0</v>
      </c>
      <c r="AG15" s="3">
        <v>0</v>
      </c>
      <c r="AH15" s="3">
        <v>1.25</v>
      </c>
      <c r="AI15" s="4">
        <v>4.992660550458713</v>
      </c>
      <c r="AJ15" s="4">
        <f t="shared" si="2"/>
        <v>1.326</v>
      </c>
      <c r="AK15" s="4">
        <v>5.736957142857139</v>
      </c>
      <c r="AL15" s="3" t="s">
        <v>101</v>
      </c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20"/>
      <c r="AY15" s="20">
        <v>51.706</v>
      </c>
      <c r="AZ15" s="20">
        <v>18680.424</v>
      </c>
      <c r="BA15" s="3">
        <v>5.522</v>
      </c>
      <c r="BB15" s="3">
        <v>467.362</v>
      </c>
      <c r="BC15" s="3">
        <v>11170.002</v>
      </c>
      <c r="BD15" s="3">
        <v>1902.58</v>
      </c>
      <c r="BE15" s="3">
        <v>280.618</v>
      </c>
      <c r="BF15" s="3">
        <v>135.54</v>
      </c>
      <c r="BG15" s="3">
        <v>5255.94</v>
      </c>
      <c r="BH15" s="3">
        <v>13589.14</v>
      </c>
      <c r="BI15" s="3">
        <v>66.264</v>
      </c>
    </row>
    <row r="16" spans="1:61" ht="15">
      <c r="A16" s="3" t="s">
        <v>3</v>
      </c>
      <c r="B16" s="13">
        <v>2</v>
      </c>
      <c r="C16" s="14">
        <v>1</v>
      </c>
      <c r="D16" s="13">
        <v>0</v>
      </c>
      <c r="E16" s="13">
        <v>0</v>
      </c>
      <c r="F16" s="13">
        <v>0</v>
      </c>
      <c r="G16" s="13">
        <v>0</v>
      </c>
      <c r="H16" s="13">
        <v>2</v>
      </c>
      <c r="I16" s="13" t="s">
        <v>2</v>
      </c>
      <c r="J16" s="5">
        <v>5</v>
      </c>
      <c r="K16" s="5">
        <v>5</v>
      </c>
      <c r="L16" s="21"/>
      <c r="M16" s="15">
        <v>15</v>
      </c>
      <c r="N16" s="20">
        <v>15</v>
      </c>
      <c r="O16" s="2">
        <v>267</v>
      </c>
      <c r="P16" s="12">
        <v>1</v>
      </c>
      <c r="Q16" s="3">
        <v>0</v>
      </c>
      <c r="S16" s="3">
        <v>1</v>
      </c>
      <c r="T16" s="3">
        <v>85</v>
      </c>
      <c r="U16" s="3" t="s">
        <v>34</v>
      </c>
      <c r="V16" s="3">
        <v>262</v>
      </c>
      <c r="W16" s="3" t="s">
        <v>1</v>
      </c>
      <c r="X16" s="3">
        <v>0</v>
      </c>
      <c r="Z16" s="3">
        <f t="shared" si="0"/>
        <v>-5</v>
      </c>
      <c r="AA16" s="3">
        <f t="shared" si="1"/>
        <v>-0.018726591760299626</v>
      </c>
      <c r="AB16" s="16">
        <v>2.5</v>
      </c>
      <c r="AC16" s="17">
        <v>7.07</v>
      </c>
      <c r="AD16" s="3">
        <v>0.721</v>
      </c>
      <c r="AE16" s="3">
        <v>1.214</v>
      </c>
      <c r="AF16" s="3">
        <v>0</v>
      </c>
      <c r="AG16" s="3">
        <v>0</v>
      </c>
      <c r="AH16" s="3">
        <v>1.201</v>
      </c>
      <c r="AI16" s="4">
        <v>5.533944954128436</v>
      </c>
      <c r="AJ16" s="4">
        <f t="shared" si="2"/>
        <v>1.214</v>
      </c>
      <c r="AK16" s="4">
        <v>6.564999999999993</v>
      </c>
      <c r="AL16" s="3" t="s">
        <v>101</v>
      </c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20"/>
      <c r="AY16" s="20">
        <v>21.973</v>
      </c>
      <c r="AZ16" s="20">
        <v>19870.235</v>
      </c>
      <c r="BA16" s="3">
        <v>3.5770000000000004</v>
      </c>
      <c r="BB16" s="3">
        <v>215.131</v>
      </c>
      <c r="BC16" s="3">
        <v>6791.701</v>
      </c>
      <c r="BD16" s="3">
        <v>1917.7830000000001</v>
      </c>
      <c r="BE16" s="3">
        <v>431.79499999999996</v>
      </c>
      <c r="BF16" s="3">
        <v>57.232000000000006</v>
      </c>
      <c r="BG16" s="3">
        <v>6023.668</v>
      </c>
      <c r="BH16" s="3">
        <v>13411.195</v>
      </c>
      <c r="BI16" s="3">
        <v>70.518</v>
      </c>
    </row>
    <row r="17" spans="1:61" ht="15">
      <c r="A17" s="3" t="s">
        <v>3</v>
      </c>
      <c r="B17" s="13">
        <v>2</v>
      </c>
      <c r="C17" s="14">
        <v>1</v>
      </c>
      <c r="D17" s="13">
        <v>0</v>
      </c>
      <c r="E17" s="13">
        <v>0</v>
      </c>
      <c r="F17" s="13">
        <v>0</v>
      </c>
      <c r="G17" s="13">
        <v>0</v>
      </c>
      <c r="H17" s="13">
        <v>2</v>
      </c>
      <c r="I17" s="13" t="s">
        <v>1</v>
      </c>
      <c r="J17" s="5">
        <v>6</v>
      </c>
      <c r="K17" s="5">
        <v>7</v>
      </c>
      <c r="L17" s="21"/>
      <c r="M17" s="15">
        <v>16</v>
      </c>
      <c r="N17" s="20">
        <v>16</v>
      </c>
      <c r="O17" s="2">
        <v>273</v>
      </c>
      <c r="P17" s="12">
        <v>0</v>
      </c>
      <c r="Q17" s="3">
        <v>100</v>
      </c>
      <c r="S17" s="3">
        <v>0</v>
      </c>
      <c r="T17" s="3">
        <v>100</v>
      </c>
      <c r="V17" s="3">
        <v>271</v>
      </c>
      <c r="W17" s="3" t="s">
        <v>1</v>
      </c>
      <c r="X17" s="3">
        <v>0</v>
      </c>
      <c r="Z17" s="3">
        <f t="shared" si="0"/>
        <v>-2</v>
      </c>
      <c r="AA17" s="3">
        <f t="shared" si="1"/>
        <v>-0.007326007326007326</v>
      </c>
      <c r="AB17" s="16">
        <v>1.15</v>
      </c>
      <c r="AC17" s="17">
        <v>7.06</v>
      </c>
      <c r="AD17" s="3">
        <v>0.595</v>
      </c>
      <c r="AE17" s="3">
        <v>0.913</v>
      </c>
      <c r="AF17" s="3">
        <v>0</v>
      </c>
      <c r="AG17" s="3">
        <v>0</v>
      </c>
      <c r="AH17" s="3">
        <v>0.696</v>
      </c>
      <c r="AI17" s="4">
        <v>5.100550458715606</v>
      </c>
      <c r="AJ17" s="4">
        <f t="shared" si="2"/>
        <v>0.913</v>
      </c>
      <c r="AK17" s="4">
        <v>6.11900000000001</v>
      </c>
      <c r="AL17" s="3" t="s">
        <v>101</v>
      </c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20"/>
      <c r="AY17" s="20">
        <v>21.36</v>
      </c>
      <c r="AZ17" s="20">
        <v>14853.210000000001</v>
      </c>
      <c r="BA17" s="3">
        <v>3.1150000000000007</v>
      </c>
      <c r="BB17" s="3">
        <v>250.09</v>
      </c>
      <c r="BC17" s="3">
        <v>8627.66</v>
      </c>
      <c r="BD17" s="3">
        <v>1671.865</v>
      </c>
      <c r="BE17" s="3">
        <v>287.025</v>
      </c>
      <c r="BF17" s="3">
        <v>90.335</v>
      </c>
      <c r="BG17" s="3">
        <v>4767.285</v>
      </c>
      <c r="BH17" s="3">
        <v>12694.515</v>
      </c>
      <c r="BI17" s="3">
        <v>52.065</v>
      </c>
    </row>
    <row r="18" spans="1:61" ht="15">
      <c r="A18" s="3" t="s">
        <v>3</v>
      </c>
      <c r="B18" s="13">
        <v>2</v>
      </c>
      <c r="C18" s="14">
        <v>1</v>
      </c>
      <c r="D18" s="13">
        <v>0</v>
      </c>
      <c r="E18" s="13">
        <v>0</v>
      </c>
      <c r="F18" s="13">
        <v>0</v>
      </c>
      <c r="G18" s="13">
        <v>0</v>
      </c>
      <c r="H18" s="13">
        <v>2</v>
      </c>
      <c r="I18" s="13" t="s">
        <v>1</v>
      </c>
      <c r="J18" s="5">
        <v>7</v>
      </c>
      <c r="K18" s="5">
        <v>8</v>
      </c>
      <c r="L18" s="21">
        <v>3</v>
      </c>
      <c r="M18" s="15">
        <v>17</v>
      </c>
      <c r="N18" s="20">
        <v>17</v>
      </c>
      <c r="O18" s="2">
        <v>273</v>
      </c>
      <c r="P18" s="12">
        <v>1</v>
      </c>
      <c r="Q18" s="3">
        <v>0</v>
      </c>
      <c r="S18" s="3">
        <v>1</v>
      </c>
      <c r="T18" s="3">
        <v>50</v>
      </c>
      <c r="V18" s="3">
        <v>274</v>
      </c>
      <c r="W18" s="3" t="s">
        <v>1</v>
      </c>
      <c r="X18" s="3">
        <v>0</v>
      </c>
      <c r="Z18" s="3">
        <f t="shared" si="0"/>
        <v>1</v>
      </c>
      <c r="AA18" s="3">
        <f t="shared" si="1"/>
        <v>0.003663003663003663</v>
      </c>
      <c r="AB18" s="16">
        <v>2.75</v>
      </c>
      <c r="AC18" s="17">
        <v>6.9</v>
      </c>
      <c r="AD18" s="3">
        <v>0.054</v>
      </c>
      <c r="AE18" s="3">
        <v>1.378</v>
      </c>
      <c r="AF18" s="3">
        <v>0.028</v>
      </c>
      <c r="AG18" s="3">
        <v>0.124</v>
      </c>
      <c r="AH18" s="3">
        <v>2.485</v>
      </c>
      <c r="AI18" s="4">
        <v>8.882568807339444</v>
      </c>
      <c r="AJ18" s="4">
        <f t="shared" si="2"/>
        <v>1.5019999999999998</v>
      </c>
      <c r="AK18" s="4">
        <v>9.735714285714275</v>
      </c>
      <c r="AM18" s="35">
        <v>0</v>
      </c>
      <c r="AN18" s="35">
        <v>5583.333333333333</v>
      </c>
      <c r="AO18" s="35">
        <v>0</v>
      </c>
      <c r="AP18" s="35">
        <v>0</v>
      </c>
      <c r="AQ18" s="35">
        <v>4376.984126984127</v>
      </c>
      <c r="AR18" s="35">
        <v>1063.4920634920634</v>
      </c>
      <c r="AS18" s="35">
        <v>190.47619047619048</v>
      </c>
      <c r="AT18" s="35">
        <v>0</v>
      </c>
      <c r="AU18" s="35">
        <v>1559.5238095238094</v>
      </c>
      <c r="AV18" s="35">
        <v>3623.0158730158732</v>
      </c>
      <c r="AW18" s="35">
        <v>47.61904761904762</v>
      </c>
      <c r="AX18" s="20"/>
      <c r="AY18" s="20">
        <v>30.45</v>
      </c>
      <c r="AZ18" s="20">
        <v>11537.4</v>
      </c>
      <c r="BA18" s="3">
        <v>3.1500000000000004</v>
      </c>
      <c r="BB18" s="3">
        <v>314.475</v>
      </c>
      <c r="BC18" s="3">
        <v>5848.5</v>
      </c>
      <c r="BD18" s="3">
        <v>1825.95</v>
      </c>
      <c r="BE18" s="3">
        <v>363.3</v>
      </c>
      <c r="BF18" s="3">
        <v>93.45</v>
      </c>
      <c r="BG18" s="3">
        <v>5158.650000000001</v>
      </c>
      <c r="BH18" s="3">
        <v>8153.250000000001</v>
      </c>
      <c r="BI18" s="3">
        <v>78.22500000000001</v>
      </c>
    </row>
    <row r="19" spans="1:61" ht="15">
      <c r="A19" s="3" t="s">
        <v>3</v>
      </c>
      <c r="B19" s="13">
        <v>2</v>
      </c>
      <c r="C19" s="14">
        <v>1</v>
      </c>
      <c r="D19" s="13">
        <v>0</v>
      </c>
      <c r="E19" s="13">
        <v>0</v>
      </c>
      <c r="F19" s="13">
        <v>0</v>
      </c>
      <c r="G19" s="13">
        <v>0</v>
      </c>
      <c r="H19" s="13">
        <v>2</v>
      </c>
      <c r="I19" s="13" t="s">
        <v>2</v>
      </c>
      <c r="J19" s="5">
        <v>8</v>
      </c>
      <c r="K19" s="5">
        <v>3</v>
      </c>
      <c r="L19" s="21"/>
      <c r="M19" s="15">
        <v>18</v>
      </c>
      <c r="N19" s="20">
        <v>18</v>
      </c>
      <c r="O19" s="2">
        <v>245</v>
      </c>
      <c r="P19" s="12">
        <v>0</v>
      </c>
      <c r="Q19" s="3">
        <v>100</v>
      </c>
      <c r="S19" s="3">
        <v>0</v>
      </c>
      <c r="T19" s="3">
        <v>95</v>
      </c>
      <c r="U19" s="3" t="s">
        <v>35</v>
      </c>
      <c r="V19" s="3">
        <v>237</v>
      </c>
      <c r="W19" s="3" t="s">
        <v>1</v>
      </c>
      <c r="X19" s="3">
        <v>0</v>
      </c>
      <c r="Z19" s="3">
        <f t="shared" si="0"/>
        <v>-8</v>
      </c>
      <c r="AA19" s="3">
        <f t="shared" si="1"/>
        <v>-0.0326530612244898</v>
      </c>
      <c r="AB19" s="16">
        <v>1.28</v>
      </c>
      <c r="AC19" s="17">
        <v>6.85</v>
      </c>
      <c r="AD19" s="3">
        <v>1.149</v>
      </c>
      <c r="AE19" s="3">
        <v>1.531</v>
      </c>
      <c r="AF19" s="3">
        <v>0</v>
      </c>
      <c r="AG19" s="3">
        <v>0</v>
      </c>
      <c r="AH19" s="3">
        <v>1.432</v>
      </c>
      <c r="AI19" s="4">
        <v>6.132110091743129</v>
      </c>
      <c r="AJ19" s="4">
        <f t="shared" si="2"/>
        <v>1.531</v>
      </c>
      <c r="AK19" s="4">
        <v>6.770521428571438</v>
      </c>
      <c r="AL19" s="3" t="s">
        <v>101</v>
      </c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20"/>
      <c r="AY19" s="20">
        <v>31.657499999999995</v>
      </c>
      <c r="AZ19" s="20">
        <v>11142.435</v>
      </c>
      <c r="BA19" s="3">
        <v>5.5275</v>
      </c>
      <c r="BB19" s="3">
        <v>404.5125</v>
      </c>
      <c r="BC19" s="3">
        <v>12516.269999999999</v>
      </c>
      <c r="BD19" s="3">
        <v>2075.8275</v>
      </c>
      <c r="BE19" s="3">
        <v>290.445</v>
      </c>
      <c r="BF19" s="3">
        <v>95.97749999999999</v>
      </c>
      <c r="BG19" s="3">
        <v>5062.1849999999995</v>
      </c>
      <c r="BH19" s="3">
        <v>9270.6225</v>
      </c>
      <c r="BI19" s="3">
        <v>68.84249999999999</v>
      </c>
    </row>
    <row r="20" spans="1:62" ht="15">
      <c r="A20" s="3" t="s">
        <v>3</v>
      </c>
      <c r="B20" s="13">
        <v>2</v>
      </c>
      <c r="C20" s="14">
        <v>1</v>
      </c>
      <c r="D20" s="13">
        <v>0</v>
      </c>
      <c r="E20" s="13">
        <v>0</v>
      </c>
      <c r="F20" s="13">
        <v>0</v>
      </c>
      <c r="G20" s="13">
        <v>0</v>
      </c>
      <c r="H20" s="13">
        <v>2</v>
      </c>
      <c r="I20" s="13" t="s">
        <v>1</v>
      </c>
      <c r="J20" s="5">
        <v>9</v>
      </c>
      <c r="K20" s="5">
        <v>21</v>
      </c>
      <c r="L20" s="21"/>
      <c r="M20" s="15">
        <v>19</v>
      </c>
      <c r="N20" s="20">
        <v>19</v>
      </c>
      <c r="O20" s="2">
        <v>242</v>
      </c>
      <c r="P20" s="12">
        <v>0</v>
      </c>
      <c r="Q20" s="3">
        <v>100</v>
      </c>
      <c r="S20" s="3">
        <v>1</v>
      </c>
      <c r="T20" s="3">
        <v>100</v>
      </c>
      <c r="U20" s="3" t="s">
        <v>36</v>
      </c>
      <c r="V20" s="3">
        <v>221</v>
      </c>
      <c r="W20" s="3" t="s">
        <v>1</v>
      </c>
      <c r="X20" s="3">
        <v>0</v>
      </c>
      <c r="Z20" s="3">
        <f t="shared" si="0"/>
        <v>-21</v>
      </c>
      <c r="AA20" s="3">
        <f t="shared" si="1"/>
        <v>-0.08677685950413223</v>
      </c>
      <c r="AB20" s="16">
        <v>1.64</v>
      </c>
      <c r="AC20" s="17">
        <v>7.3</v>
      </c>
      <c r="AD20" s="3">
        <v>0.496</v>
      </c>
      <c r="AE20" s="3">
        <v>0.315</v>
      </c>
      <c r="AF20" s="3">
        <v>0</v>
      </c>
      <c r="AG20" s="3">
        <v>0</v>
      </c>
      <c r="AH20" s="3">
        <v>0.626</v>
      </c>
      <c r="AI20" s="4">
        <v>6.146788990825698</v>
      </c>
      <c r="AJ20" s="4">
        <f t="shared" si="2"/>
        <v>0.315</v>
      </c>
      <c r="AK20" s="4">
        <v>7.309285714285724</v>
      </c>
      <c r="AL20" s="3" t="s">
        <v>101</v>
      </c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20"/>
      <c r="AY20" s="20">
        <v>0</v>
      </c>
      <c r="AZ20" s="20">
        <v>717.6345000000001</v>
      </c>
      <c r="BA20" s="3">
        <v>0.183</v>
      </c>
      <c r="BB20" s="3">
        <v>12.9015</v>
      </c>
      <c r="BC20" s="3">
        <v>452.925</v>
      </c>
      <c r="BD20" s="3">
        <v>88.48049999999999</v>
      </c>
      <c r="BE20" s="3">
        <v>12.1695</v>
      </c>
      <c r="BF20" s="3">
        <v>8.600999999999999</v>
      </c>
      <c r="BG20" s="3">
        <v>188.124</v>
      </c>
      <c r="BH20" s="3">
        <v>482.8455</v>
      </c>
      <c r="BI20" s="3">
        <v>3.477</v>
      </c>
      <c r="BJ20" s="3" t="s">
        <v>190</v>
      </c>
    </row>
    <row r="21" spans="1:61" ht="15">
      <c r="A21" s="3" t="s">
        <v>3</v>
      </c>
      <c r="B21" s="13">
        <v>2</v>
      </c>
      <c r="C21" s="14">
        <v>1</v>
      </c>
      <c r="D21" s="13">
        <v>0</v>
      </c>
      <c r="E21" s="13">
        <v>0</v>
      </c>
      <c r="F21" s="13">
        <v>0</v>
      </c>
      <c r="G21" s="13">
        <v>0</v>
      </c>
      <c r="H21" s="13">
        <v>2</v>
      </c>
      <c r="I21" s="13" t="s">
        <v>1</v>
      </c>
      <c r="J21" s="5">
        <v>10</v>
      </c>
      <c r="K21" s="5">
        <v>19</v>
      </c>
      <c r="L21" s="21"/>
      <c r="M21" s="15">
        <v>20</v>
      </c>
      <c r="N21" s="20">
        <v>20</v>
      </c>
      <c r="O21" s="2">
        <v>272</v>
      </c>
      <c r="P21" s="12">
        <v>0</v>
      </c>
      <c r="Q21" s="3">
        <v>100</v>
      </c>
      <c r="S21" s="3">
        <v>0</v>
      </c>
      <c r="T21" s="3">
        <v>100</v>
      </c>
      <c r="V21" s="3">
        <v>266</v>
      </c>
      <c r="W21" s="3" t="s">
        <v>1</v>
      </c>
      <c r="X21" s="3">
        <v>0</v>
      </c>
      <c r="Z21" s="3">
        <f t="shared" si="0"/>
        <v>-6</v>
      </c>
      <c r="AA21" s="3">
        <f t="shared" si="1"/>
        <v>-0.022058823529411766</v>
      </c>
      <c r="AB21" s="16">
        <v>1.57</v>
      </c>
      <c r="AC21" s="17">
        <v>7.13</v>
      </c>
      <c r="AD21" s="3">
        <v>0.972</v>
      </c>
      <c r="AE21" s="3">
        <v>0.716</v>
      </c>
      <c r="AF21" s="3">
        <v>0</v>
      </c>
      <c r="AG21" s="3">
        <v>0</v>
      </c>
      <c r="AH21" s="3">
        <v>1.013</v>
      </c>
      <c r="AI21" s="4">
        <v>6.244954128440363</v>
      </c>
      <c r="AJ21" s="4">
        <f t="shared" si="2"/>
        <v>0.716</v>
      </c>
      <c r="AK21" s="4">
        <v>7.216428571428568</v>
      </c>
      <c r="AL21" s="3" t="s">
        <v>101</v>
      </c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20"/>
      <c r="AY21" s="20">
        <v>15.232500000000002</v>
      </c>
      <c r="AZ21" s="20">
        <v>6482.275000000001</v>
      </c>
      <c r="BA21" s="3">
        <v>2.3695000000000004</v>
      </c>
      <c r="BB21" s="3">
        <v>166.542</v>
      </c>
      <c r="BC21" s="3">
        <v>4747.124000000001</v>
      </c>
      <c r="BD21" s="3">
        <v>1057.1355</v>
      </c>
      <c r="BE21" s="3">
        <v>186.175</v>
      </c>
      <c r="BF21" s="3">
        <v>41.974000000000004</v>
      </c>
      <c r="BG21" s="3">
        <v>2717.478</v>
      </c>
      <c r="BH21" s="3">
        <v>4600.892</v>
      </c>
      <c r="BI21" s="3">
        <v>29.4495</v>
      </c>
    </row>
    <row r="22" spans="1:61" ht="15">
      <c r="A22" s="3" t="s">
        <v>4</v>
      </c>
      <c r="B22" s="13">
        <v>3</v>
      </c>
      <c r="C22" s="14">
        <v>1</v>
      </c>
      <c r="D22" s="18">
        <v>0.25</v>
      </c>
      <c r="E22" s="13">
        <v>0</v>
      </c>
      <c r="F22" s="13">
        <v>0</v>
      </c>
      <c r="G22" s="13">
        <v>0</v>
      </c>
      <c r="H22" s="13">
        <v>3</v>
      </c>
      <c r="I22" s="13" t="s">
        <v>2</v>
      </c>
      <c r="J22" s="5">
        <v>1</v>
      </c>
      <c r="K22" s="5">
        <v>23</v>
      </c>
      <c r="L22" s="21">
        <v>4</v>
      </c>
      <c r="M22" s="15">
        <v>21</v>
      </c>
      <c r="N22" s="20">
        <v>21</v>
      </c>
      <c r="O22" s="2">
        <v>277</v>
      </c>
      <c r="P22" s="12">
        <v>1</v>
      </c>
      <c r="Q22" s="3">
        <v>0</v>
      </c>
      <c r="S22" s="3">
        <v>1</v>
      </c>
      <c r="T22" s="3">
        <v>10</v>
      </c>
      <c r="V22" s="3">
        <v>270</v>
      </c>
      <c r="W22" s="3" t="s">
        <v>2</v>
      </c>
      <c r="X22" s="3">
        <v>1</v>
      </c>
      <c r="Z22" s="3">
        <f t="shared" si="0"/>
        <v>-7</v>
      </c>
      <c r="AA22" s="3">
        <f t="shared" si="1"/>
        <v>-0.02527075812274368</v>
      </c>
      <c r="AB22" s="16">
        <v>2.4</v>
      </c>
      <c r="AC22" s="17">
        <v>7.73</v>
      </c>
      <c r="AD22" s="3">
        <v>1.964</v>
      </c>
      <c r="AE22" s="3">
        <v>2.88</v>
      </c>
      <c r="AF22" s="3">
        <v>0.074</v>
      </c>
      <c r="AG22" s="3">
        <v>0.648</v>
      </c>
      <c r="AH22" s="3">
        <v>5.861</v>
      </c>
      <c r="AI22" s="4">
        <v>12.221100917431192</v>
      </c>
      <c r="AJ22" s="4">
        <f t="shared" si="2"/>
        <v>3.528</v>
      </c>
      <c r="AK22" s="4">
        <v>13.4745</v>
      </c>
      <c r="AM22" s="35">
        <v>0</v>
      </c>
      <c r="AN22" s="35">
        <v>2496.927803379416</v>
      </c>
      <c r="AO22" s="35">
        <v>1.5360983102918586</v>
      </c>
      <c r="AP22" s="35">
        <v>49.155145929339476</v>
      </c>
      <c r="AQ22" s="35">
        <v>2506.1443932411676</v>
      </c>
      <c r="AR22" s="35">
        <v>876.3440860215053</v>
      </c>
      <c r="AS22" s="35">
        <v>19.96927803379416</v>
      </c>
      <c r="AT22" s="35">
        <v>0</v>
      </c>
      <c r="AU22" s="35">
        <v>1049.1551459293394</v>
      </c>
      <c r="AV22" s="35">
        <v>1194.31643625192</v>
      </c>
      <c r="AW22" s="35">
        <v>16.897081413210444</v>
      </c>
      <c r="AX22" s="20"/>
      <c r="AY22" s="20">
        <v>26.598</v>
      </c>
      <c r="AZ22" s="20">
        <v>11486.7555</v>
      </c>
      <c r="BA22" s="3">
        <v>3.069</v>
      </c>
      <c r="BB22" s="3">
        <v>305.87699999999995</v>
      </c>
      <c r="BC22" s="3">
        <v>3137.5409999999997</v>
      </c>
      <c r="BD22" s="3">
        <v>2257.761</v>
      </c>
      <c r="BE22" s="3">
        <v>246.03149999999994</v>
      </c>
      <c r="BF22" s="3">
        <v>55.7535</v>
      </c>
      <c r="BG22" s="3">
        <v>2387.1704999999997</v>
      </c>
      <c r="BH22" s="3">
        <v>6996.808499999999</v>
      </c>
      <c r="BI22" s="3">
        <v>72.1215</v>
      </c>
    </row>
    <row r="23" spans="1:61" ht="15">
      <c r="A23" s="3" t="s">
        <v>4</v>
      </c>
      <c r="B23" s="13">
        <v>3</v>
      </c>
      <c r="C23" s="14">
        <v>1</v>
      </c>
      <c r="D23" s="18">
        <v>0.25</v>
      </c>
      <c r="E23" s="13">
        <v>0</v>
      </c>
      <c r="F23" s="13">
        <v>0</v>
      </c>
      <c r="G23" s="13">
        <v>0</v>
      </c>
      <c r="H23" s="13">
        <v>3</v>
      </c>
      <c r="I23" s="13" t="s">
        <v>1</v>
      </c>
      <c r="J23" s="5">
        <v>2</v>
      </c>
      <c r="K23" s="5">
        <v>13</v>
      </c>
      <c r="L23" s="21"/>
      <c r="M23" s="15">
        <v>22</v>
      </c>
      <c r="N23" s="20">
        <v>22</v>
      </c>
      <c r="O23" s="2">
        <v>262</v>
      </c>
      <c r="P23" s="12">
        <v>0</v>
      </c>
      <c r="Q23" s="3">
        <v>100</v>
      </c>
      <c r="S23" s="3">
        <v>0</v>
      </c>
      <c r="T23" s="3">
        <v>100</v>
      </c>
      <c r="V23" s="3">
        <v>254</v>
      </c>
      <c r="W23" s="3" t="s">
        <v>1</v>
      </c>
      <c r="X23" s="3">
        <v>0</v>
      </c>
      <c r="Z23" s="3">
        <f t="shared" si="0"/>
        <v>-8</v>
      </c>
      <c r="AA23" s="3">
        <f t="shared" si="1"/>
        <v>-0.030534351145038167</v>
      </c>
      <c r="AB23" s="16">
        <v>2.62</v>
      </c>
      <c r="AC23" s="17">
        <v>7.3</v>
      </c>
      <c r="AD23" s="3">
        <v>0.882</v>
      </c>
      <c r="AE23" s="3">
        <v>1.033</v>
      </c>
      <c r="AF23" s="3">
        <v>0</v>
      </c>
      <c r="AG23" s="3">
        <v>0</v>
      </c>
      <c r="AH23" s="3">
        <v>1.28</v>
      </c>
      <c r="AI23" s="4">
        <v>5.152293577981657</v>
      </c>
      <c r="AJ23" s="4">
        <f t="shared" si="2"/>
        <v>1.033</v>
      </c>
      <c r="AK23" s="4">
        <v>5.674285714285721</v>
      </c>
      <c r="AL23" s="3" t="s">
        <v>101</v>
      </c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20"/>
      <c r="AY23" s="20">
        <v>43.884</v>
      </c>
      <c r="AZ23" s="20">
        <v>7800.380999999999</v>
      </c>
      <c r="BA23" s="3">
        <v>4.293</v>
      </c>
      <c r="BB23" s="3">
        <v>368.24399999999997</v>
      </c>
      <c r="BC23" s="3">
        <v>8459.595</v>
      </c>
      <c r="BD23" s="3">
        <v>1660.914</v>
      </c>
      <c r="BE23" s="3">
        <v>261.396</v>
      </c>
      <c r="BF23" s="3">
        <v>434.54699999999997</v>
      </c>
      <c r="BG23" s="3">
        <v>5217.902999999999</v>
      </c>
      <c r="BH23" s="3">
        <v>5586.624</v>
      </c>
      <c r="BI23" s="3">
        <v>37.205999999999996</v>
      </c>
    </row>
    <row r="24" spans="1:61" ht="15">
      <c r="A24" s="3" t="s">
        <v>4</v>
      </c>
      <c r="B24" s="13">
        <v>3</v>
      </c>
      <c r="C24" s="14">
        <v>1</v>
      </c>
      <c r="D24" s="18">
        <v>0.25</v>
      </c>
      <c r="E24" s="13">
        <v>0</v>
      </c>
      <c r="F24" s="13">
        <v>0</v>
      </c>
      <c r="G24" s="13">
        <v>0</v>
      </c>
      <c r="H24" s="13">
        <v>3</v>
      </c>
      <c r="I24" s="13" t="s">
        <v>2</v>
      </c>
      <c r="J24" s="5">
        <v>3</v>
      </c>
      <c r="K24" s="5">
        <v>10</v>
      </c>
      <c r="L24" s="21"/>
      <c r="M24" s="15">
        <v>23</v>
      </c>
      <c r="N24" s="20">
        <v>23</v>
      </c>
      <c r="O24" s="2">
        <v>305</v>
      </c>
      <c r="P24" s="12">
        <v>0</v>
      </c>
      <c r="Q24" s="3">
        <v>100</v>
      </c>
      <c r="S24" s="3">
        <v>0</v>
      </c>
      <c r="T24" s="3">
        <v>100</v>
      </c>
      <c r="V24" s="3">
        <v>294</v>
      </c>
      <c r="W24" s="3" t="s">
        <v>1</v>
      </c>
      <c r="X24" s="3">
        <v>0</v>
      </c>
      <c r="Z24" s="3">
        <f t="shared" si="0"/>
        <v>-11</v>
      </c>
      <c r="AA24" s="3">
        <f t="shared" si="1"/>
        <v>-0.036065573770491806</v>
      </c>
      <c r="AB24" s="16">
        <v>2.49</v>
      </c>
      <c r="AC24" s="17">
        <v>7.29</v>
      </c>
      <c r="AD24" s="3">
        <v>1.946</v>
      </c>
      <c r="AE24" s="3">
        <v>1.22</v>
      </c>
      <c r="AF24" s="3">
        <v>0</v>
      </c>
      <c r="AG24" s="3">
        <v>0</v>
      </c>
      <c r="AH24" s="3">
        <v>2.334</v>
      </c>
      <c r="AI24" s="4">
        <v>6.816513761467902</v>
      </c>
      <c r="AJ24" s="4">
        <f t="shared" si="2"/>
        <v>1.22</v>
      </c>
      <c r="AK24" s="4">
        <v>6.997435714285726</v>
      </c>
      <c r="AL24" s="3" t="s">
        <v>101</v>
      </c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20"/>
      <c r="AY24" s="20">
        <v>34.34</v>
      </c>
      <c r="AZ24" s="20">
        <v>9769.225</v>
      </c>
      <c r="BA24" s="3">
        <v>4.545</v>
      </c>
      <c r="BB24" s="3">
        <v>397.435</v>
      </c>
      <c r="BC24" s="3">
        <v>9093.535</v>
      </c>
      <c r="BD24" s="3">
        <v>1897.79</v>
      </c>
      <c r="BE24" s="3">
        <v>256.035</v>
      </c>
      <c r="BF24" s="3">
        <v>379.76</v>
      </c>
      <c r="BG24" s="3">
        <v>3725.89</v>
      </c>
      <c r="BH24" s="3">
        <v>8444.105</v>
      </c>
      <c r="BI24" s="3">
        <v>52.015</v>
      </c>
    </row>
    <row r="25" spans="1:61" ht="15">
      <c r="A25" s="3" t="s">
        <v>4</v>
      </c>
      <c r="B25" s="13">
        <v>3</v>
      </c>
      <c r="C25" s="14">
        <v>1</v>
      </c>
      <c r="D25" s="18">
        <v>0.25</v>
      </c>
      <c r="E25" s="13">
        <v>0</v>
      </c>
      <c r="F25" s="13">
        <v>0</v>
      </c>
      <c r="G25" s="13">
        <v>0</v>
      </c>
      <c r="H25" s="13">
        <v>3</v>
      </c>
      <c r="I25" s="13" t="s">
        <v>2</v>
      </c>
      <c r="J25" s="5">
        <v>4</v>
      </c>
      <c r="K25" s="5">
        <v>17</v>
      </c>
      <c r="L25" s="21"/>
      <c r="M25" s="15">
        <v>24</v>
      </c>
      <c r="N25" s="20">
        <v>24</v>
      </c>
      <c r="O25" s="2">
        <v>186</v>
      </c>
      <c r="P25" s="12">
        <v>0</v>
      </c>
      <c r="Q25" s="3">
        <v>100</v>
      </c>
      <c r="S25" s="3">
        <v>0</v>
      </c>
      <c r="T25" s="3">
        <v>100</v>
      </c>
      <c r="V25" s="3">
        <v>180</v>
      </c>
      <c r="W25" s="3" t="s">
        <v>1</v>
      </c>
      <c r="X25" s="3">
        <v>0</v>
      </c>
      <c r="Z25" s="3">
        <f t="shared" si="0"/>
        <v>-6</v>
      </c>
      <c r="AA25" s="3">
        <f t="shared" si="1"/>
        <v>-0.03225806451612903</v>
      </c>
      <c r="AB25" s="16">
        <v>4.41</v>
      </c>
      <c r="AC25" s="17">
        <v>7.02</v>
      </c>
      <c r="AD25" s="3">
        <v>0.391</v>
      </c>
      <c r="AE25" s="3">
        <v>0.464</v>
      </c>
      <c r="AF25" s="3">
        <v>0</v>
      </c>
      <c r="AG25" s="3">
        <v>0</v>
      </c>
      <c r="AH25" s="3">
        <v>0.966</v>
      </c>
      <c r="AI25" s="4">
        <v>6.233027522935768</v>
      </c>
      <c r="AJ25" s="4">
        <f t="shared" si="2"/>
        <v>0.464</v>
      </c>
      <c r="AK25" s="4">
        <v>6.704007142857131</v>
      </c>
      <c r="AL25" s="3" t="s">
        <v>101</v>
      </c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20"/>
      <c r="AY25" s="20">
        <v>31.493</v>
      </c>
      <c r="AZ25" s="20">
        <v>2335.799</v>
      </c>
      <c r="BA25" s="3">
        <v>1.636</v>
      </c>
      <c r="BB25" s="3">
        <v>173.2115</v>
      </c>
      <c r="BC25" s="3">
        <v>1725.1619999999998</v>
      </c>
      <c r="BD25" s="3">
        <v>309.204</v>
      </c>
      <c r="BE25" s="3">
        <v>32.1065</v>
      </c>
      <c r="BF25" s="3">
        <v>24.54</v>
      </c>
      <c r="BG25" s="3">
        <v>685.484</v>
      </c>
      <c r="BH25" s="3">
        <v>1609.6194999999998</v>
      </c>
      <c r="BI25" s="3">
        <v>11.656499999999998</v>
      </c>
    </row>
    <row r="26" spans="1:61" ht="15">
      <c r="A26" s="3" t="s">
        <v>4</v>
      </c>
      <c r="B26" s="13">
        <v>3</v>
      </c>
      <c r="C26" s="14">
        <v>1</v>
      </c>
      <c r="D26" s="18">
        <v>0.25</v>
      </c>
      <c r="E26" s="13">
        <v>0</v>
      </c>
      <c r="F26" s="13">
        <v>0</v>
      </c>
      <c r="G26" s="13">
        <v>0</v>
      </c>
      <c r="H26" s="13">
        <v>3</v>
      </c>
      <c r="I26" s="13" t="s">
        <v>2</v>
      </c>
      <c r="J26" s="5">
        <v>5</v>
      </c>
      <c r="K26" s="5">
        <v>17</v>
      </c>
      <c r="L26" s="21"/>
      <c r="M26" s="15">
        <v>25</v>
      </c>
      <c r="N26" s="20">
        <v>25</v>
      </c>
      <c r="O26" s="2">
        <v>262</v>
      </c>
      <c r="P26" s="12">
        <v>0</v>
      </c>
      <c r="Q26" s="3">
        <v>100</v>
      </c>
      <c r="S26" s="3">
        <v>0</v>
      </c>
      <c r="T26" s="3">
        <v>100</v>
      </c>
      <c r="V26" s="3">
        <v>255</v>
      </c>
      <c r="W26" s="3" t="s">
        <v>1</v>
      </c>
      <c r="X26" s="3">
        <v>0</v>
      </c>
      <c r="Z26" s="3">
        <f t="shared" si="0"/>
        <v>-7</v>
      </c>
      <c r="AA26" s="3">
        <f t="shared" si="1"/>
        <v>-0.026717557251908396</v>
      </c>
      <c r="AB26" s="16">
        <v>1.53</v>
      </c>
      <c r="AC26" s="17">
        <v>6.88</v>
      </c>
      <c r="AD26" s="3">
        <v>0.72</v>
      </c>
      <c r="AE26" s="3">
        <v>0.948</v>
      </c>
      <c r="AF26" s="3">
        <v>0</v>
      </c>
      <c r="AG26" s="3">
        <v>0</v>
      </c>
      <c r="AH26" s="3">
        <v>0.813</v>
      </c>
      <c r="AI26" s="4">
        <v>6.510091743119273</v>
      </c>
      <c r="AJ26" s="4">
        <f t="shared" si="2"/>
        <v>0.948</v>
      </c>
      <c r="AK26" s="4">
        <v>7.4265714285714335</v>
      </c>
      <c r="AL26" s="3" t="s">
        <v>101</v>
      </c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20"/>
      <c r="AY26" s="20">
        <v>37.35</v>
      </c>
      <c r="AZ26" s="20">
        <v>8888.85</v>
      </c>
      <c r="BA26" s="3">
        <v>4.5</v>
      </c>
      <c r="BB26" s="3">
        <v>391.05</v>
      </c>
      <c r="BC26" s="3">
        <v>8668.35</v>
      </c>
      <c r="BD26" s="3">
        <v>1601.1000000000001</v>
      </c>
      <c r="BE26" s="3">
        <v>308.25</v>
      </c>
      <c r="BF26" s="3">
        <v>112.05000000000001</v>
      </c>
      <c r="BG26" s="3">
        <v>4696.650000000001</v>
      </c>
      <c r="BH26" s="3">
        <v>7277.849999999999</v>
      </c>
      <c r="BI26" s="3">
        <v>68.85000000000001</v>
      </c>
    </row>
    <row r="27" spans="1:61" ht="15">
      <c r="A27" s="3" t="s">
        <v>4</v>
      </c>
      <c r="B27" s="13">
        <v>3</v>
      </c>
      <c r="C27" s="14">
        <v>1</v>
      </c>
      <c r="D27" s="18">
        <v>0.25</v>
      </c>
      <c r="E27" s="13">
        <v>0</v>
      </c>
      <c r="F27" s="13">
        <v>0</v>
      </c>
      <c r="G27" s="13">
        <v>0</v>
      </c>
      <c r="H27" s="13">
        <v>3</v>
      </c>
      <c r="I27" s="13" t="s">
        <v>1</v>
      </c>
      <c r="J27" s="5">
        <v>6</v>
      </c>
      <c r="K27" s="5">
        <v>24</v>
      </c>
      <c r="L27" s="21">
        <v>5</v>
      </c>
      <c r="M27" s="15">
        <v>26</v>
      </c>
      <c r="N27" s="20">
        <v>26</v>
      </c>
      <c r="O27" s="2">
        <v>185</v>
      </c>
      <c r="P27" s="12">
        <v>1</v>
      </c>
      <c r="Q27" s="3">
        <v>0</v>
      </c>
      <c r="S27" s="3">
        <v>1</v>
      </c>
      <c r="T27" s="3">
        <v>10</v>
      </c>
      <c r="V27" s="3">
        <v>183</v>
      </c>
      <c r="W27" s="3" t="s">
        <v>1</v>
      </c>
      <c r="X27" s="3">
        <v>0</v>
      </c>
      <c r="Z27" s="3">
        <f t="shared" si="0"/>
        <v>-2</v>
      </c>
      <c r="AA27" s="3">
        <f t="shared" si="1"/>
        <v>-0.010810810810810811</v>
      </c>
      <c r="AB27" s="16">
        <v>3.05</v>
      </c>
      <c r="AC27" s="17">
        <v>7.41</v>
      </c>
      <c r="AD27" s="3">
        <v>1.263</v>
      </c>
      <c r="AE27" s="3">
        <v>1.863</v>
      </c>
      <c r="AF27" s="3">
        <v>0.074</v>
      </c>
      <c r="AG27" s="3">
        <v>0.768</v>
      </c>
      <c r="AH27" s="3">
        <v>3.33</v>
      </c>
      <c r="AI27" s="4">
        <v>11.515596330275242</v>
      </c>
      <c r="AJ27" s="4">
        <f t="shared" si="2"/>
        <v>2.6310000000000002</v>
      </c>
      <c r="AK27" s="4">
        <v>13.117857142857156</v>
      </c>
      <c r="AM27" s="35">
        <v>0</v>
      </c>
      <c r="AN27" s="35">
        <v>2492.4146649810364</v>
      </c>
      <c r="AO27" s="35">
        <v>0.6321112515802781</v>
      </c>
      <c r="AP27" s="35">
        <v>13.906447534766118</v>
      </c>
      <c r="AQ27" s="35">
        <v>2495.5752212389375</v>
      </c>
      <c r="AR27" s="35">
        <v>482.30088495575217</v>
      </c>
      <c r="AS27" s="35">
        <v>10.745891276864727</v>
      </c>
      <c r="AT27" s="35">
        <v>0</v>
      </c>
      <c r="AU27" s="35">
        <v>809.102402022756</v>
      </c>
      <c r="AV27" s="35">
        <v>939.3173198482932</v>
      </c>
      <c r="AW27" s="35">
        <v>11.378002528445005</v>
      </c>
      <c r="AX27" s="20"/>
      <c r="AY27" s="20">
        <v>14.934999999999999</v>
      </c>
      <c r="AZ27" s="20">
        <v>13406.995</v>
      </c>
      <c r="BA27" s="3">
        <v>2.575</v>
      </c>
      <c r="BB27" s="3">
        <v>186.945</v>
      </c>
      <c r="BC27" s="3">
        <v>5085.110000000001</v>
      </c>
      <c r="BD27" s="3">
        <v>1860.1799999999998</v>
      </c>
      <c r="BE27" s="3">
        <v>149.865</v>
      </c>
      <c r="BF27" s="3">
        <v>93.215</v>
      </c>
      <c r="BG27" s="3">
        <v>2068.755</v>
      </c>
      <c r="BH27" s="3">
        <v>9093.355</v>
      </c>
      <c r="BI27" s="3">
        <v>26.78</v>
      </c>
    </row>
    <row r="28" spans="1:61" ht="15">
      <c r="A28" s="3" t="s">
        <v>4</v>
      </c>
      <c r="B28" s="13">
        <v>3</v>
      </c>
      <c r="C28" s="14">
        <v>1</v>
      </c>
      <c r="D28" s="18">
        <v>0.25</v>
      </c>
      <c r="E28" s="13">
        <v>0</v>
      </c>
      <c r="F28" s="13">
        <v>0</v>
      </c>
      <c r="G28" s="13">
        <v>0</v>
      </c>
      <c r="H28" s="13">
        <v>3</v>
      </c>
      <c r="I28" s="13" t="s">
        <v>1</v>
      </c>
      <c r="J28" s="5">
        <v>7</v>
      </c>
      <c r="K28" s="5">
        <v>12</v>
      </c>
      <c r="L28" s="21"/>
      <c r="M28" s="15">
        <v>27</v>
      </c>
      <c r="N28" s="20">
        <v>27</v>
      </c>
      <c r="O28" s="2">
        <v>250</v>
      </c>
      <c r="P28" s="12">
        <v>0</v>
      </c>
      <c r="Q28" s="3">
        <v>100</v>
      </c>
      <c r="S28" s="3">
        <v>0</v>
      </c>
      <c r="T28" s="3">
        <v>100</v>
      </c>
      <c r="V28" s="3">
        <v>249</v>
      </c>
      <c r="W28" s="3" t="s">
        <v>1</v>
      </c>
      <c r="X28" s="3">
        <v>0</v>
      </c>
      <c r="Z28" s="3">
        <f t="shared" si="0"/>
        <v>-1</v>
      </c>
      <c r="AA28" s="3">
        <f t="shared" si="1"/>
        <v>-0.004</v>
      </c>
      <c r="AB28" s="16">
        <v>1.08</v>
      </c>
      <c r="AC28" s="17">
        <v>6.91</v>
      </c>
      <c r="AD28" s="3">
        <v>0.049</v>
      </c>
      <c r="AE28" s="3">
        <v>1.195</v>
      </c>
      <c r="AF28" s="3">
        <v>0</v>
      </c>
      <c r="AG28" s="3">
        <v>0</v>
      </c>
      <c r="AH28" s="3">
        <v>1.105</v>
      </c>
      <c r="AI28" s="4">
        <v>5.224770642201825</v>
      </c>
      <c r="AJ28" s="4">
        <f t="shared" si="2"/>
        <v>1.195</v>
      </c>
      <c r="AK28" s="4">
        <v>6.24499999999999</v>
      </c>
      <c r="AL28" s="3" t="s">
        <v>101</v>
      </c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20"/>
      <c r="AY28" s="20">
        <v>62.891</v>
      </c>
      <c r="AZ28" s="20">
        <v>15568.615499999998</v>
      </c>
      <c r="BA28" s="3">
        <v>7.2170000000000005</v>
      </c>
      <c r="BB28" s="3">
        <v>645.9214999999999</v>
      </c>
      <c r="BC28" s="3">
        <v>12350.348999999998</v>
      </c>
      <c r="BD28" s="3">
        <v>2221.805</v>
      </c>
      <c r="BE28" s="3">
        <v>335.59049999999996</v>
      </c>
      <c r="BF28" s="3">
        <v>128.3595</v>
      </c>
      <c r="BG28" s="3">
        <v>4818.3785</v>
      </c>
      <c r="BH28" s="3">
        <v>12625.625999999998</v>
      </c>
      <c r="BI28" s="3">
        <v>92.27449999999999</v>
      </c>
    </row>
    <row r="29" spans="1:61" ht="15">
      <c r="A29" s="3" t="s">
        <v>4</v>
      </c>
      <c r="B29" s="13">
        <v>3</v>
      </c>
      <c r="C29" s="14">
        <v>1</v>
      </c>
      <c r="D29" s="18">
        <v>0.25</v>
      </c>
      <c r="E29" s="13">
        <v>0</v>
      </c>
      <c r="F29" s="13">
        <v>0</v>
      </c>
      <c r="G29" s="13">
        <v>0</v>
      </c>
      <c r="H29" s="13">
        <v>3</v>
      </c>
      <c r="I29" s="13" t="s">
        <v>2</v>
      </c>
      <c r="J29" s="5">
        <v>8</v>
      </c>
      <c r="K29" s="5">
        <v>11</v>
      </c>
      <c r="L29" s="21">
        <v>6</v>
      </c>
      <c r="M29" s="15">
        <v>28</v>
      </c>
      <c r="N29" s="20">
        <v>28</v>
      </c>
      <c r="O29" s="2">
        <v>241</v>
      </c>
      <c r="P29" s="12">
        <v>1</v>
      </c>
      <c r="Q29" s="3">
        <v>0</v>
      </c>
      <c r="S29" s="3">
        <v>1</v>
      </c>
      <c r="T29" s="3">
        <v>5</v>
      </c>
      <c r="V29" s="3">
        <v>304</v>
      </c>
      <c r="W29" s="3" t="s">
        <v>2</v>
      </c>
      <c r="X29" s="3">
        <v>1</v>
      </c>
      <c r="Z29" s="3">
        <f t="shared" si="0"/>
        <v>63</v>
      </c>
      <c r="AA29" s="3">
        <f t="shared" si="1"/>
        <v>0.26141078838174275</v>
      </c>
      <c r="AB29" s="16">
        <v>3.11</v>
      </c>
      <c r="AC29" s="17">
        <v>7.09</v>
      </c>
      <c r="AD29" s="3">
        <v>1.371</v>
      </c>
      <c r="AE29" s="3">
        <v>1.948</v>
      </c>
      <c r="AF29" s="3">
        <v>0.229</v>
      </c>
      <c r="AG29" s="3">
        <v>1.808</v>
      </c>
      <c r="AH29" s="3">
        <v>3.504</v>
      </c>
      <c r="AI29" s="4">
        <v>11.755045871559629</v>
      </c>
      <c r="AJ29" s="4">
        <f t="shared" si="2"/>
        <v>3.7560000000000002</v>
      </c>
      <c r="AK29" s="4">
        <v>12.898535714285709</v>
      </c>
      <c r="AM29" s="35">
        <v>0</v>
      </c>
      <c r="AN29" s="35">
        <v>2465.085049239033</v>
      </c>
      <c r="AO29" s="35">
        <v>0.8952551477170994</v>
      </c>
      <c r="AP29" s="35">
        <v>19.695613249776187</v>
      </c>
      <c r="AQ29" s="35">
        <v>2042.9722470904208</v>
      </c>
      <c r="AR29" s="35">
        <v>525.9623992837959</v>
      </c>
      <c r="AS29" s="35">
        <v>14.77170993733214</v>
      </c>
      <c r="AT29" s="34">
        <v>11.638316920322293</v>
      </c>
      <c r="AU29" s="35">
        <v>820.5013428827215</v>
      </c>
      <c r="AV29" s="35">
        <v>1001.7905102954342</v>
      </c>
      <c r="AW29" s="35">
        <v>10.743061772605193</v>
      </c>
      <c r="AX29" s="20"/>
      <c r="AY29" s="20">
        <v>20.06</v>
      </c>
      <c r="AZ29" s="20">
        <v>13626.256499999996</v>
      </c>
      <c r="BA29" s="3">
        <v>2.006</v>
      </c>
      <c r="BB29" s="3">
        <v>281.84299999999996</v>
      </c>
      <c r="BC29" s="3">
        <v>2631.872</v>
      </c>
      <c r="BD29" s="3">
        <v>2155.4469999999997</v>
      </c>
      <c r="BE29" s="3">
        <v>420.257</v>
      </c>
      <c r="BF29" s="3">
        <v>94.78349999999999</v>
      </c>
      <c r="BG29" s="3">
        <v>3771.2799999999997</v>
      </c>
      <c r="BH29" s="3">
        <v>6818.393999999999</v>
      </c>
      <c r="BI29" s="3">
        <v>79.237</v>
      </c>
    </row>
    <row r="30" spans="1:61" ht="15">
      <c r="A30" s="3" t="s">
        <v>4</v>
      </c>
      <c r="B30" s="13">
        <v>3</v>
      </c>
      <c r="C30" s="14">
        <v>1</v>
      </c>
      <c r="D30" s="18">
        <v>0.25</v>
      </c>
      <c r="E30" s="13">
        <v>0</v>
      </c>
      <c r="F30" s="13">
        <v>0</v>
      </c>
      <c r="G30" s="13">
        <v>0</v>
      </c>
      <c r="H30" s="13">
        <v>3</v>
      </c>
      <c r="I30" s="13" t="s">
        <v>1</v>
      </c>
      <c r="J30" s="5">
        <v>9</v>
      </c>
      <c r="K30" s="5">
        <v>1</v>
      </c>
      <c r="L30" s="21">
        <v>7</v>
      </c>
      <c r="M30" s="15">
        <v>29</v>
      </c>
      <c r="N30" s="20">
        <v>29</v>
      </c>
      <c r="O30" s="2">
        <v>230</v>
      </c>
      <c r="P30" s="12">
        <v>1</v>
      </c>
      <c r="Q30" s="3">
        <v>0</v>
      </c>
      <c r="S30" s="3">
        <v>1</v>
      </c>
      <c r="T30" s="3">
        <v>3</v>
      </c>
      <c r="V30" s="3">
        <v>228</v>
      </c>
      <c r="W30" s="3" t="s">
        <v>1</v>
      </c>
      <c r="X30" s="3">
        <v>0</v>
      </c>
      <c r="Y30" s="3" t="s">
        <v>37</v>
      </c>
      <c r="Z30" s="3">
        <f t="shared" si="0"/>
        <v>-2</v>
      </c>
      <c r="AA30" s="3">
        <f t="shared" si="1"/>
        <v>-0.008695652173913044</v>
      </c>
      <c r="AB30" s="16">
        <v>2.47</v>
      </c>
      <c r="AC30" s="17">
        <v>7.42</v>
      </c>
      <c r="AD30" s="3">
        <v>2.087</v>
      </c>
      <c r="AE30" s="3">
        <v>2.424</v>
      </c>
      <c r="AF30" s="3">
        <v>0.239</v>
      </c>
      <c r="AG30" s="3">
        <v>1.599</v>
      </c>
      <c r="AH30" s="3">
        <v>6.174</v>
      </c>
      <c r="AI30" s="4">
        <v>12.872477064220192</v>
      </c>
      <c r="AJ30" s="4">
        <f t="shared" si="2"/>
        <v>4.023</v>
      </c>
      <c r="AK30" s="4">
        <v>13.975000000000007</v>
      </c>
      <c r="AM30" s="35">
        <v>0</v>
      </c>
      <c r="AN30" s="35">
        <v>1222.3809523809523</v>
      </c>
      <c r="AO30" s="35">
        <v>0.9523809523809523</v>
      </c>
      <c r="AP30" s="35">
        <v>38.57142857142857</v>
      </c>
      <c r="AQ30" s="35">
        <v>2087.6190476190477</v>
      </c>
      <c r="AR30" s="35">
        <v>602.3809523809524</v>
      </c>
      <c r="AS30" s="35">
        <v>20.476190476190474</v>
      </c>
      <c r="AT30" s="35">
        <v>0</v>
      </c>
      <c r="AU30" s="35">
        <v>586.6666666666666</v>
      </c>
      <c r="AV30" s="35">
        <v>878.5714285714286</v>
      </c>
      <c r="AW30" s="35">
        <v>8.095238095238095</v>
      </c>
      <c r="AX30" s="20"/>
      <c r="AY30" s="20">
        <v>17.9635</v>
      </c>
      <c r="AZ30" s="20">
        <v>12071.9575</v>
      </c>
      <c r="BA30" s="3">
        <v>1.4565</v>
      </c>
      <c r="BB30" s="3">
        <v>249.547</v>
      </c>
      <c r="BC30" s="3">
        <v>2446.4345</v>
      </c>
      <c r="BD30" s="3">
        <v>1901.7034999999998</v>
      </c>
      <c r="BE30" s="3">
        <v>378.2045</v>
      </c>
      <c r="BF30" s="3">
        <v>83.9915</v>
      </c>
      <c r="BG30" s="3">
        <v>3390.732</v>
      </c>
      <c r="BH30" s="3">
        <v>6281.398999999999</v>
      </c>
      <c r="BI30" s="3">
        <v>69.4265</v>
      </c>
    </row>
    <row r="31" spans="1:61" ht="15">
      <c r="A31" s="3" t="s">
        <v>4</v>
      </c>
      <c r="B31" s="13">
        <v>3</v>
      </c>
      <c r="C31" s="14">
        <v>1</v>
      </c>
      <c r="D31" s="18">
        <v>0.25</v>
      </c>
      <c r="E31" s="13">
        <v>0</v>
      </c>
      <c r="F31" s="13">
        <v>0</v>
      </c>
      <c r="G31" s="13">
        <v>0</v>
      </c>
      <c r="H31" s="13">
        <v>3</v>
      </c>
      <c r="I31" s="13" t="s">
        <v>1</v>
      </c>
      <c r="J31" s="5">
        <v>10</v>
      </c>
      <c r="K31" s="5">
        <v>12</v>
      </c>
      <c r="L31" s="21">
        <v>8</v>
      </c>
      <c r="M31" s="15">
        <v>30</v>
      </c>
      <c r="N31" s="20">
        <v>30</v>
      </c>
      <c r="O31" s="2">
        <v>199</v>
      </c>
      <c r="P31" s="12">
        <v>1</v>
      </c>
      <c r="Q31" s="3">
        <v>0</v>
      </c>
      <c r="S31" s="3">
        <v>1</v>
      </c>
      <c r="T31" s="3">
        <v>3</v>
      </c>
      <c r="V31" s="3">
        <v>225</v>
      </c>
      <c r="W31" s="3" t="s">
        <v>2</v>
      </c>
      <c r="X31" s="3">
        <v>1</v>
      </c>
      <c r="Z31" s="3">
        <f t="shared" si="0"/>
        <v>26</v>
      </c>
      <c r="AA31" s="3">
        <f t="shared" si="1"/>
        <v>0.1306532663316583</v>
      </c>
      <c r="AB31" s="16">
        <v>3.15</v>
      </c>
      <c r="AC31" s="17">
        <v>7.77</v>
      </c>
      <c r="AD31" s="3">
        <v>1.711</v>
      </c>
      <c r="AE31" s="3">
        <v>1.615</v>
      </c>
      <c r="AF31" s="3">
        <v>0.275</v>
      </c>
      <c r="AG31" s="3">
        <v>1.581</v>
      </c>
      <c r="AH31" s="3">
        <v>4.451</v>
      </c>
      <c r="AI31" s="4">
        <v>11.099082568807333</v>
      </c>
      <c r="AJ31" s="4">
        <f t="shared" si="2"/>
        <v>3.1959999999999997</v>
      </c>
      <c r="AK31" s="4">
        <v>12.665714285714282</v>
      </c>
      <c r="AM31" s="35">
        <v>0</v>
      </c>
      <c r="AN31" s="35">
        <v>3284.4509948415625</v>
      </c>
      <c r="AO31" s="35">
        <v>1.105379513633014</v>
      </c>
      <c r="AP31" s="35">
        <v>21.370670596904937</v>
      </c>
      <c r="AQ31" s="35">
        <v>1793.2940309506264</v>
      </c>
      <c r="AR31" s="35">
        <v>698.9683124539425</v>
      </c>
      <c r="AS31" s="35">
        <v>24.318349299926307</v>
      </c>
      <c r="AT31" s="35">
        <v>0</v>
      </c>
      <c r="AU31" s="35">
        <v>703.3898305084746</v>
      </c>
      <c r="AV31" s="35">
        <v>1887.6197494473104</v>
      </c>
      <c r="AW31" s="35">
        <v>8.474576271186441</v>
      </c>
      <c r="AX31" s="20"/>
      <c r="AY31" s="20">
        <v>42.270999999999994</v>
      </c>
      <c r="AZ31" s="20">
        <v>11325.019499999999</v>
      </c>
      <c r="BA31" s="3">
        <v>3.093</v>
      </c>
      <c r="BB31" s="3">
        <v>408.27599999999995</v>
      </c>
      <c r="BC31" s="3">
        <v>3447.6639999999998</v>
      </c>
      <c r="BD31" s="3">
        <v>2076.4339999999997</v>
      </c>
      <c r="BE31" s="3">
        <v>296.928</v>
      </c>
      <c r="BF31" s="3">
        <v>52.06549999999999</v>
      </c>
      <c r="BG31" s="3">
        <v>2775.9674999999997</v>
      </c>
      <c r="BH31" s="3">
        <v>7091.218</v>
      </c>
      <c r="BI31" s="3">
        <v>45.364</v>
      </c>
    </row>
    <row r="32" spans="1:61" ht="15">
      <c r="A32" s="3" t="s">
        <v>5</v>
      </c>
      <c r="B32" s="13">
        <v>4</v>
      </c>
      <c r="C32" s="14">
        <v>1</v>
      </c>
      <c r="D32" s="18">
        <v>0.5</v>
      </c>
      <c r="E32" s="13">
        <v>0</v>
      </c>
      <c r="F32" s="13">
        <v>0</v>
      </c>
      <c r="G32" s="13">
        <v>0</v>
      </c>
      <c r="H32" s="13">
        <v>4</v>
      </c>
      <c r="I32" s="13" t="s">
        <v>2</v>
      </c>
      <c r="J32" s="5">
        <v>1</v>
      </c>
      <c r="K32" s="5">
        <v>2</v>
      </c>
      <c r="L32" s="21">
        <v>9</v>
      </c>
      <c r="M32" s="15">
        <v>31</v>
      </c>
      <c r="N32" s="20">
        <v>31</v>
      </c>
      <c r="O32" s="2">
        <v>260</v>
      </c>
      <c r="P32" s="12">
        <v>1</v>
      </c>
      <c r="Q32" s="3">
        <v>0</v>
      </c>
      <c r="S32" s="3">
        <v>1</v>
      </c>
      <c r="T32" s="3">
        <v>45</v>
      </c>
      <c r="V32" s="3">
        <v>255</v>
      </c>
      <c r="W32" s="3" t="s">
        <v>1</v>
      </c>
      <c r="X32" s="3">
        <v>0</v>
      </c>
      <c r="Z32" s="3">
        <f t="shared" si="0"/>
        <v>-5</v>
      </c>
      <c r="AA32" s="3">
        <f t="shared" si="1"/>
        <v>-0.019230769230769232</v>
      </c>
      <c r="AB32" s="16">
        <v>5.02</v>
      </c>
      <c r="AC32" s="17">
        <v>7.48</v>
      </c>
      <c r="AD32" s="3">
        <v>2.122</v>
      </c>
      <c r="AE32" s="3">
        <v>2.016</v>
      </c>
      <c r="AF32" s="3">
        <v>0.262</v>
      </c>
      <c r="AG32" s="3">
        <v>1.785</v>
      </c>
      <c r="AH32" s="3">
        <v>2.958</v>
      </c>
      <c r="AI32" s="4">
        <v>7.81743119266056</v>
      </c>
      <c r="AJ32" s="4">
        <f t="shared" si="2"/>
        <v>3.801</v>
      </c>
      <c r="AK32" s="4">
        <v>9.278335714285724</v>
      </c>
      <c r="AM32" s="35">
        <v>0</v>
      </c>
      <c r="AN32" s="35">
        <v>3632.9365079365075</v>
      </c>
      <c r="AO32" s="35">
        <v>1.4880952380952381</v>
      </c>
      <c r="AP32" s="35">
        <v>25.793650793650794</v>
      </c>
      <c r="AQ32" s="35">
        <v>2705.8531746031745</v>
      </c>
      <c r="AR32" s="35">
        <v>639.8809523809524</v>
      </c>
      <c r="AS32" s="35">
        <v>11.408730158730158</v>
      </c>
      <c r="AT32" s="34">
        <v>12.896825396825397</v>
      </c>
      <c r="AU32" s="35">
        <v>730.6547619047619</v>
      </c>
      <c r="AV32" s="35">
        <v>894.3452380952381</v>
      </c>
      <c r="AW32" s="35">
        <v>13.392857142857142</v>
      </c>
      <c r="AX32" s="20"/>
      <c r="AY32" s="20">
        <v>40.4</v>
      </c>
      <c r="AZ32" s="20">
        <v>13132.525</v>
      </c>
      <c r="BA32" s="3">
        <v>5.05</v>
      </c>
      <c r="BB32" s="3">
        <v>512.07</v>
      </c>
      <c r="BC32" s="3">
        <v>8553.185</v>
      </c>
      <c r="BD32" s="3">
        <v>2071.005</v>
      </c>
      <c r="BE32" s="3">
        <v>265.125</v>
      </c>
      <c r="BF32" s="3">
        <v>281.285</v>
      </c>
      <c r="BG32" s="3">
        <v>3572.875</v>
      </c>
      <c r="BH32" s="3">
        <v>7096.260000000001</v>
      </c>
      <c r="BI32" s="3">
        <v>71.71</v>
      </c>
    </row>
    <row r="33" spans="1:61" ht="15">
      <c r="A33" s="3" t="s">
        <v>5</v>
      </c>
      <c r="B33" s="13">
        <v>4</v>
      </c>
      <c r="C33" s="14">
        <v>1</v>
      </c>
      <c r="D33" s="18">
        <v>0.5</v>
      </c>
      <c r="E33" s="13">
        <v>0</v>
      </c>
      <c r="F33" s="13">
        <v>0</v>
      </c>
      <c r="G33" s="13">
        <v>0</v>
      </c>
      <c r="H33" s="13">
        <v>4</v>
      </c>
      <c r="I33" s="13" t="s">
        <v>1</v>
      </c>
      <c r="J33" s="5">
        <v>2</v>
      </c>
      <c r="K33" s="5">
        <v>19</v>
      </c>
      <c r="L33" s="21"/>
      <c r="M33" s="15">
        <v>32</v>
      </c>
      <c r="N33" s="20">
        <v>32</v>
      </c>
      <c r="O33" s="2">
        <v>221</v>
      </c>
      <c r="P33" s="12">
        <v>0</v>
      </c>
      <c r="Q33" s="3">
        <v>100</v>
      </c>
      <c r="S33" s="3">
        <v>0</v>
      </c>
      <c r="T33" s="3">
        <v>100</v>
      </c>
      <c r="U33" s="3" t="s">
        <v>38</v>
      </c>
      <c r="V33" s="3">
        <v>197</v>
      </c>
      <c r="W33" s="3" t="s">
        <v>1</v>
      </c>
      <c r="X33" s="3">
        <v>0</v>
      </c>
      <c r="Z33" s="3">
        <f t="shared" si="0"/>
        <v>-24</v>
      </c>
      <c r="AA33" s="3">
        <f t="shared" si="1"/>
        <v>-0.1085972850678733</v>
      </c>
      <c r="AB33" s="16">
        <v>4.44</v>
      </c>
      <c r="AC33" s="17">
        <v>7.36</v>
      </c>
      <c r="AD33" s="3">
        <v>1.354</v>
      </c>
      <c r="AE33" s="3">
        <v>0.885</v>
      </c>
      <c r="AF33" s="3">
        <v>0</v>
      </c>
      <c r="AG33" s="3">
        <v>0</v>
      </c>
      <c r="AH33" s="3">
        <v>1.289</v>
      </c>
      <c r="AI33" s="4">
        <v>5.228440366972464</v>
      </c>
      <c r="AJ33" s="4">
        <f t="shared" si="2"/>
        <v>0.885</v>
      </c>
      <c r="AK33" s="4">
        <v>6.220714285714273</v>
      </c>
      <c r="AL33" s="3" t="s">
        <v>101</v>
      </c>
      <c r="AM33" s="35"/>
      <c r="AN33" s="35"/>
      <c r="AO33" s="35"/>
      <c r="AP33" s="35"/>
      <c r="AQ33" s="35"/>
      <c r="AR33" s="35"/>
      <c r="AS33" s="35"/>
      <c r="AT33" s="34"/>
      <c r="AU33" s="35"/>
      <c r="AV33" s="35"/>
      <c r="AW33" s="35"/>
      <c r="AX33" s="20"/>
      <c r="AY33" s="20">
        <v>137.73499999999999</v>
      </c>
      <c r="AZ33" s="20">
        <v>10993.0275</v>
      </c>
      <c r="BA33" s="3">
        <v>7.1825</v>
      </c>
      <c r="BB33" s="3">
        <v>905.4175</v>
      </c>
      <c r="BC33" s="3">
        <v>6658.599999999999</v>
      </c>
      <c r="BD33" s="3">
        <v>1471.145</v>
      </c>
      <c r="BE33" s="3">
        <v>206.60249999999996</v>
      </c>
      <c r="BF33" s="3">
        <v>261.95</v>
      </c>
      <c r="BG33" s="3">
        <v>4216.1275</v>
      </c>
      <c r="BH33" s="3">
        <v>9025.0225</v>
      </c>
      <c r="BI33" s="3">
        <v>57.0375</v>
      </c>
    </row>
    <row r="34" spans="1:62" ht="15">
      <c r="A34" s="3" t="s">
        <v>5</v>
      </c>
      <c r="B34" s="13">
        <v>4</v>
      </c>
      <c r="C34" s="14">
        <v>1</v>
      </c>
      <c r="D34" s="18">
        <v>0.5</v>
      </c>
      <c r="E34" s="13">
        <v>0</v>
      </c>
      <c r="F34" s="13">
        <v>0</v>
      </c>
      <c r="G34" s="13">
        <v>0</v>
      </c>
      <c r="H34" s="13">
        <v>4</v>
      </c>
      <c r="I34" s="13" t="s">
        <v>2</v>
      </c>
      <c r="J34" s="5">
        <v>3</v>
      </c>
      <c r="K34" s="5">
        <v>15</v>
      </c>
      <c r="L34" s="21"/>
      <c r="M34" s="15">
        <v>33</v>
      </c>
      <c r="N34" s="20">
        <v>33</v>
      </c>
      <c r="O34" s="2">
        <v>202</v>
      </c>
      <c r="P34" s="12">
        <v>0</v>
      </c>
      <c r="Q34" s="3">
        <v>100</v>
      </c>
      <c r="S34" s="3">
        <v>0</v>
      </c>
      <c r="T34" s="3">
        <v>100</v>
      </c>
      <c r="V34" s="3">
        <v>193</v>
      </c>
      <c r="W34" s="3" t="s">
        <v>1</v>
      </c>
      <c r="X34" s="3">
        <v>0</v>
      </c>
      <c r="Z34" s="3">
        <f t="shared" si="0"/>
        <v>-9</v>
      </c>
      <c r="AA34" s="3">
        <f t="shared" si="1"/>
        <v>-0.04455445544554455</v>
      </c>
      <c r="AB34" s="16">
        <v>4.43</v>
      </c>
      <c r="AC34" s="17">
        <v>6.95</v>
      </c>
      <c r="AD34" s="3">
        <v>0.595</v>
      </c>
      <c r="AE34" s="3">
        <v>0.38</v>
      </c>
      <c r="AF34" s="3">
        <v>0</v>
      </c>
      <c r="AG34" s="3">
        <v>0</v>
      </c>
      <c r="AH34" s="3">
        <v>1.063</v>
      </c>
      <c r="AI34" s="4">
        <v>5.64678899082568</v>
      </c>
      <c r="AJ34" s="4">
        <f t="shared" si="2"/>
        <v>0.38</v>
      </c>
      <c r="AK34" s="4">
        <v>6.410192857142848</v>
      </c>
      <c r="AL34" s="3" t="s">
        <v>101</v>
      </c>
      <c r="AM34" s="35"/>
      <c r="AN34" s="35"/>
      <c r="AO34" s="35"/>
      <c r="AP34" s="35"/>
      <c r="AQ34" s="35"/>
      <c r="AR34" s="35"/>
      <c r="AS34" s="35"/>
      <c r="AT34" s="34"/>
      <c r="AU34" s="35"/>
      <c r="AV34" s="35"/>
      <c r="AW34" s="35"/>
      <c r="AX34" s="20"/>
      <c r="AY34" s="20">
        <v>4.176</v>
      </c>
      <c r="AZ34" s="20">
        <v>2611.044</v>
      </c>
      <c r="BA34" s="3">
        <v>0.8699999999999999</v>
      </c>
      <c r="BB34" s="3">
        <v>41.586</v>
      </c>
      <c r="BC34" s="3">
        <v>1547.904</v>
      </c>
      <c r="BD34" s="3">
        <v>362.44199999999995</v>
      </c>
      <c r="BE34" s="3">
        <v>18.096</v>
      </c>
      <c r="BF34" s="3">
        <v>23.142</v>
      </c>
      <c r="BG34" s="3">
        <v>804.4019999999999</v>
      </c>
      <c r="BH34" s="3">
        <v>1634.0339999999999</v>
      </c>
      <c r="BI34" s="3">
        <v>12.527999999999999</v>
      </c>
      <c r="BJ34" s="22" t="s">
        <v>203</v>
      </c>
    </row>
    <row r="35" spans="1:61" ht="15">
      <c r="A35" s="3" t="s">
        <v>5</v>
      </c>
      <c r="B35" s="13">
        <v>4</v>
      </c>
      <c r="C35" s="14">
        <v>1</v>
      </c>
      <c r="D35" s="18">
        <v>0.5</v>
      </c>
      <c r="E35" s="13">
        <v>0</v>
      </c>
      <c r="F35" s="13">
        <v>0</v>
      </c>
      <c r="G35" s="13">
        <v>0</v>
      </c>
      <c r="H35" s="13">
        <v>4</v>
      </c>
      <c r="I35" s="13" t="s">
        <v>2</v>
      </c>
      <c r="J35" s="5">
        <v>4</v>
      </c>
      <c r="K35" s="5">
        <v>18</v>
      </c>
      <c r="L35" s="21"/>
      <c r="M35" s="15">
        <v>34</v>
      </c>
      <c r="N35" s="20">
        <v>34</v>
      </c>
      <c r="O35" s="2">
        <v>226</v>
      </c>
      <c r="P35" s="12">
        <v>0</v>
      </c>
      <c r="Q35" s="3">
        <v>100</v>
      </c>
      <c r="S35" s="3">
        <v>0</v>
      </c>
      <c r="T35" s="3">
        <v>100</v>
      </c>
      <c r="V35" s="3">
        <v>216</v>
      </c>
      <c r="W35" s="3" t="s">
        <v>1</v>
      </c>
      <c r="X35" s="3">
        <v>0</v>
      </c>
      <c r="Z35" s="3">
        <f t="shared" si="0"/>
        <v>-10</v>
      </c>
      <c r="AA35" s="3">
        <f t="shared" si="1"/>
        <v>-0.04424778761061947</v>
      </c>
      <c r="AB35" s="16">
        <v>4.22</v>
      </c>
      <c r="AC35" s="17">
        <v>6.82</v>
      </c>
      <c r="AD35" s="3">
        <v>0.924</v>
      </c>
      <c r="AE35" s="3">
        <v>0.651</v>
      </c>
      <c r="AF35" s="3">
        <v>0</v>
      </c>
      <c r="AG35" s="3">
        <v>0</v>
      </c>
      <c r="AH35" s="3">
        <v>1.522</v>
      </c>
      <c r="AI35" s="4">
        <v>5.978899082568803</v>
      </c>
      <c r="AJ35" s="4">
        <f t="shared" si="2"/>
        <v>0.651</v>
      </c>
      <c r="AK35" s="4">
        <v>6.812021428571423</v>
      </c>
      <c r="AL35" s="3" t="s">
        <v>101</v>
      </c>
      <c r="AM35" s="35"/>
      <c r="AN35" s="35"/>
      <c r="AO35" s="35"/>
      <c r="AP35" s="35"/>
      <c r="AQ35" s="35"/>
      <c r="AR35" s="35"/>
      <c r="AS35" s="35"/>
      <c r="AT35" s="34"/>
      <c r="AU35" s="35"/>
      <c r="AV35" s="35"/>
      <c r="AW35" s="35"/>
      <c r="AX35" s="20"/>
      <c r="AY35" s="20">
        <v>66.538</v>
      </c>
      <c r="AZ35" s="20">
        <v>5845.654</v>
      </c>
      <c r="BA35" s="3">
        <v>3.23</v>
      </c>
      <c r="BB35" s="3">
        <v>395.998</v>
      </c>
      <c r="BC35" s="3">
        <v>3640.856</v>
      </c>
      <c r="BD35" s="3">
        <v>911.183</v>
      </c>
      <c r="BE35" s="3">
        <v>131.784</v>
      </c>
      <c r="BF35" s="3">
        <v>80.104</v>
      </c>
      <c r="BG35" s="3">
        <v>2402.474</v>
      </c>
      <c r="BH35" s="3">
        <v>4430.914</v>
      </c>
      <c r="BI35" s="3">
        <v>41.344</v>
      </c>
    </row>
    <row r="36" spans="1:61" ht="15">
      <c r="A36" s="3" t="s">
        <v>5</v>
      </c>
      <c r="B36" s="13">
        <v>4</v>
      </c>
      <c r="C36" s="14">
        <v>1</v>
      </c>
      <c r="D36" s="18">
        <v>0.5</v>
      </c>
      <c r="E36" s="13">
        <v>0</v>
      </c>
      <c r="F36" s="13">
        <v>0</v>
      </c>
      <c r="G36" s="13">
        <v>0</v>
      </c>
      <c r="H36" s="13">
        <v>4</v>
      </c>
      <c r="I36" s="13" t="s">
        <v>2</v>
      </c>
      <c r="J36" s="5">
        <v>5</v>
      </c>
      <c r="K36" s="5">
        <v>11</v>
      </c>
      <c r="L36" s="21"/>
      <c r="M36" s="15">
        <v>35</v>
      </c>
      <c r="N36" s="20">
        <v>35</v>
      </c>
      <c r="O36" s="2">
        <v>215</v>
      </c>
      <c r="P36" s="12">
        <v>0</v>
      </c>
      <c r="Q36" s="3">
        <v>100</v>
      </c>
      <c r="S36" s="3">
        <v>0</v>
      </c>
      <c r="T36" s="3">
        <v>35</v>
      </c>
      <c r="V36" s="3">
        <v>205</v>
      </c>
      <c r="W36" s="3" t="s">
        <v>1</v>
      </c>
      <c r="X36" s="3">
        <v>0</v>
      </c>
      <c r="Z36" s="3">
        <f t="shared" si="0"/>
        <v>-10</v>
      </c>
      <c r="AA36" s="3">
        <f t="shared" si="1"/>
        <v>-0.046511627906976744</v>
      </c>
      <c r="AB36" s="16">
        <v>3.89</v>
      </c>
      <c r="AC36" s="17">
        <v>7.15</v>
      </c>
      <c r="AD36" s="3">
        <v>0.852</v>
      </c>
      <c r="AE36" s="3">
        <v>0.748</v>
      </c>
      <c r="AF36" s="3">
        <v>0</v>
      </c>
      <c r="AG36" s="3">
        <v>0</v>
      </c>
      <c r="AH36" s="3">
        <v>0.793</v>
      </c>
      <c r="AI36" s="4">
        <v>5.146788990825683</v>
      </c>
      <c r="AJ36" s="4">
        <f t="shared" si="2"/>
        <v>0.748</v>
      </c>
      <c r="AK36" s="4">
        <v>5.470278571428566</v>
      </c>
      <c r="AL36" s="3" t="s">
        <v>101</v>
      </c>
      <c r="AM36" s="35"/>
      <c r="AN36" s="35"/>
      <c r="AO36" s="35"/>
      <c r="AP36" s="35"/>
      <c r="AQ36" s="35"/>
      <c r="AR36" s="35"/>
      <c r="AS36" s="35"/>
      <c r="AT36" s="34"/>
      <c r="AU36" s="35"/>
      <c r="AV36" s="35"/>
      <c r="AW36" s="35"/>
      <c r="AX36" s="20"/>
      <c r="AY36" s="20">
        <v>502.7365</v>
      </c>
      <c r="AZ36" s="20">
        <v>9202.511999999999</v>
      </c>
      <c r="BA36" s="3">
        <v>9.015</v>
      </c>
      <c r="BB36" s="3">
        <v>2533.816</v>
      </c>
      <c r="BC36" s="3">
        <v>2533.816</v>
      </c>
      <c r="BD36" s="3">
        <v>670.4155</v>
      </c>
      <c r="BE36" s="3">
        <v>104.2735</v>
      </c>
      <c r="BF36" s="3">
        <v>70.61749999999999</v>
      </c>
      <c r="BG36" s="3">
        <v>2178.3244999999997</v>
      </c>
      <c r="BH36" s="3">
        <v>5738.0475</v>
      </c>
      <c r="BI36" s="3">
        <v>20.7345</v>
      </c>
    </row>
    <row r="37" spans="1:61" ht="15">
      <c r="A37" s="3" t="s">
        <v>5</v>
      </c>
      <c r="B37" s="13">
        <v>4</v>
      </c>
      <c r="C37" s="14">
        <v>1</v>
      </c>
      <c r="D37" s="18">
        <v>0.5</v>
      </c>
      <c r="E37" s="13">
        <v>0</v>
      </c>
      <c r="F37" s="13">
        <v>0</v>
      </c>
      <c r="G37" s="13">
        <v>0</v>
      </c>
      <c r="H37" s="13">
        <v>4</v>
      </c>
      <c r="I37" s="13" t="s">
        <v>1</v>
      </c>
      <c r="J37" s="5">
        <v>6</v>
      </c>
      <c r="K37" s="5">
        <v>3</v>
      </c>
      <c r="L37" s="21"/>
      <c r="M37" s="15">
        <v>36</v>
      </c>
      <c r="N37" s="20">
        <v>36</v>
      </c>
      <c r="O37" s="2">
        <v>207</v>
      </c>
      <c r="P37" s="12">
        <v>0</v>
      </c>
      <c r="Q37" s="3">
        <v>100</v>
      </c>
      <c r="S37" s="3">
        <v>0</v>
      </c>
      <c r="T37" s="3">
        <v>100</v>
      </c>
      <c r="V37" s="3">
        <v>186</v>
      </c>
      <c r="W37" s="3" t="s">
        <v>1</v>
      </c>
      <c r="X37" s="3">
        <v>0</v>
      </c>
      <c r="Y37" s="3" t="s">
        <v>39</v>
      </c>
      <c r="Z37" s="3">
        <f t="shared" si="0"/>
        <v>-21</v>
      </c>
      <c r="AA37" s="3">
        <f t="shared" si="1"/>
        <v>-0.10144927536231885</v>
      </c>
      <c r="AB37" s="16">
        <v>3.45</v>
      </c>
      <c r="AC37" s="17">
        <v>6.97</v>
      </c>
      <c r="AD37" s="3">
        <v>0.64</v>
      </c>
      <c r="AE37" s="3">
        <v>0.832</v>
      </c>
      <c r="AF37" s="3">
        <v>0</v>
      </c>
      <c r="AG37" s="3">
        <v>0</v>
      </c>
      <c r="AH37" s="3">
        <v>1.265</v>
      </c>
      <c r="AI37" s="4">
        <v>4.9926605504587185</v>
      </c>
      <c r="AJ37" s="4">
        <f t="shared" si="2"/>
        <v>0.832</v>
      </c>
      <c r="AK37" s="4">
        <v>5.930714285714288</v>
      </c>
      <c r="AL37" s="3" t="s">
        <v>101</v>
      </c>
      <c r="AM37" s="35"/>
      <c r="AN37" s="35"/>
      <c r="AO37" s="35"/>
      <c r="AP37" s="35"/>
      <c r="AQ37" s="35"/>
      <c r="AR37" s="35"/>
      <c r="AS37" s="35"/>
      <c r="AT37" s="34"/>
      <c r="AU37" s="35"/>
      <c r="AV37" s="35"/>
      <c r="AW37" s="35"/>
      <c r="AX37" s="20"/>
      <c r="AY37" s="20">
        <v>45.6775</v>
      </c>
      <c r="AZ37" s="20">
        <v>8224.97</v>
      </c>
      <c r="BA37" s="3">
        <v>4.1525</v>
      </c>
      <c r="BB37" s="3">
        <v>319.36500000000007</v>
      </c>
      <c r="BC37" s="3">
        <v>7209.1175</v>
      </c>
      <c r="BD37" s="3">
        <v>1216.6825</v>
      </c>
      <c r="BE37" s="3">
        <v>94.75249999999998</v>
      </c>
      <c r="BF37" s="3">
        <v>234.05</v>
      </c>
      <c r="BG37" s="3">
        <v>3713.845</v>
      </c>
      <c r="BH37" s="3">
        <v>5801.0425</v>
      </c>
      <c r="BI37" s="3">
        <v>52.095</v>
      </c>
    </row>
    <row r="38" spans="1:61" ht="15">
      <c r="A38" s="3" t="s">
        <v>5</v>
      </c>
      <c r="B38" s="13">
        <v>4</v>
      </c>
      <c r="C38" s="14">
        <v>1</v>
      </c>
      <c r="D38" s="18">
        <v>0.5</v>
      </c>
      <c r="E38" s="13">
        <v>0</v>
      </c>
      <c r="F38" s="13">
        <v>0</v>
      </c>
      <c r="G38" s="13">
        <v>0</v>
      </c>
      <c r="H38" s="13">
        <v>4</v>
      </c>
      <c r="I38" s="13" t="s">
        <v>1</v>
      </c>
      <c r="J38" s="5">
        <v>7</v>
      </c>
      <c r="K38" s="5">
        <v>7</v>
      </c>
      <c r="L38" s="21">
        <v>10</v>
      </c>
      <c r="M38" s="15">
        <v>37</v>
      </c>
      <c r="N38" s="20">
        <v>37</v>
      </c>
      <c r="O38" s="2">
        <v>265</v>
      </c>
      <c r="P38" s="12">
        <v>1</v>
      </c>
      <c r="Q38" s="3">
        <v>0</v>
      </c>
      <c r="S38" s="3">
        <v>1</v>
      </c>
      <c r="T38" s="3">
        <v>35</v>
      </c>
      <c r="V38" s="3">
        <v>295</v>
      </c>
      <c r="W38" s="3" t="s">
        <v>2</v>
      </c>
      <c r="X38" s="3">
        <v>1</v>
      </c>
      <c r="Z38" s="3">
        <f t="shared" si="0"/>
        <v>30</v>
      </c>
      <c r="AA38" s="3">
        <f t="shared" si="1"/>
        <v>0.11320754716981132</v>
      </c>
      <c r="AB38" s="16">
        <v>3.97</v>
      </c>
      <c r="AC38" s="17">
        <v>7.55</v>
      </c>
      <c r="AD38" s="3">
        <v>2.584</v>
      </c>
      <c r="AE38" s="3">
        <v>2.11</v>
      </c>
      <c r="AF38" s="3">
        <v>0.164</v>
      </c>
      <c r="AG38" s="3">
        <v>1.229</v>
      </c>
      <c r="AH38" s="3">
        <v>4.629</v>
      </c>
      <c r="AI38" s="4">
        <v>10.46238532110091</v>
      </c>
      <c r="AJ38" s="4">
        <f t="shared" si="2"/>
        <v>3.339</v>
      </c>
      <c r="AK38" s="4">
        <v>12.275714285714278</v>
      </c>
      <c r="AM38" s="35">
        <v>0</v>
      </c>
      <c r="AN38" s="35">
        <v>3185.1512373968835</v>
      </c>
      <c r="AO38" s="35">
        <v>0.9165902841429882</v>
      </c>
      <c r="AP38" s="35">
        <v>41.70485792850596</v>
      </c>
      <c r="AQ38" s="35">
        <v>3017.8735105407877</v>
      </c>
      <c r="AR38" s="35">
        <v>816.2236480293308</v>
      </c>
      <c r="AS38" s="35">
        <v>33.91384051329056</v>
      </c>
      <c r="AT38" s="35">
        <v>0</v>
      </c>
      <c r="AU38" s="35">
        <v>923.006416131989</v>
      </c>
      <c r="AV38" s="35">
        <v>1757.5618698441797</v>
      </c>
      <c r="AW38" s="35">
        <v>11.915673693858846</v>
      </c>
      <c r="AX38" s="20"/>
      <c r="AY38" s="20">
        <v>30.267</v>
      </c>
      <c r="AZ38" s="20">
        <v>10552.41</v>
      </c>
      <c r="BA38" s="3">
        <v>2.565</v>
      </c>
      <c r="BB38" s="3">
        <v>305.748</v>
      </c>
      <c r="BC38" s="3">
        <v>5525.01</v>
      </c>
      <c r="BD38" s="3">
        <v>1894.509</v>
      </c>
      <c r="BE38" s="3">
        <v>255.987</v>
      </c>
      <c r="BF38" s="3">
        <v>62.586</v>
      </c>
      <c r="BG38" s="3">
        <v>2646.054</v>
      </c>
      <c r="BH38" s="3">
        <v>6324.777</v>
      </c>
      <c r="BI38" s="3">
        <v>43.605000000000004</v>
      </c>
    </row>
    <row r="39" spans="1:61" ht="15">
      <c r="A39" s="3" t="s">
        <v>5</v>
      </c>
      <c r="B39" s="13">
        <v>4</v>
      </c>
      <c r="C39" s="14">
        <v>1</v>
      </c>
      <c r="D39" s="18">
        <v>0.5</v>
      </c>
      <c r="E39" s="13">
        <v>0</v>
      </c>
      <c r="F39" s="13">
        <v>0</v>
      </c>
      <c r="G39" s="13">
        <v>0</v>
      </c>
      <c r="H39" s="13">
        <v>4</v>
      </c>
      <c r="I39" s="13" t="s">
        <v>2</v>
      </c>
      <c r="J39" s="5">
        <v>8</v>
      </c>
      <c r="K39" s="5">
        <v>12</v>
      </c>
      <c r="L39" s="21">
        <v>11</v>
      </c>
      <c r="M39" s="15">
        <v>38</v>
      </c>
      <c r="N39" s="20">
        <v>38</v>
      </c>
      <c r="O39" s="2">
        <v>241</v>
      </c>
      <c r="P39" s="12">
        <v>1</v>
      </c>
      <c r="Q39" s="3">
        <v>0</v>
      </c>
      <c r="S39" s="3">
        <v>1</v>
      </c>
      <c r="T39" s="3">
        <v>5</v>
      </c>
      <c r="V39" s="3">
        <v>290</v>
      </c>
      <c r="W39" s="3" t="s">
        <v>2</v>
      </c>
      <c r="X39" s="3">
        <v>1</v>
      </c>
      <c r="Z39" s="3">
        <f t="shared" si="0"/>
        <v>49</v>
      </c>
      <c r="AA39" s="3">
        <f t="shared" si="1"/>
        <v>0.2033195020746888</v>
      </c>
      <c r="AB39" s="16">
        <v>3.34</v>
      </c>
      <c r="AC39" s="17">
        <v>7.24</v>
      </c>
      <c r="AD39" s="3">
        <v>1.8</v>
      </c>
      <c r="AE39" s="3">
        <v>1.606</v>
      </c>
      <c r="AF39" s="3">
        <v>0.353</v>
      </c>
      <c r="AG39" s="3">
        <v>3.807</v>
      </c>
      <c r="AH39" s="3">
        <v>4.377</v>
      </c>
      <c r="AI39" s="4">
        <v>12.666972477064222</v>
      </c>
      <c r="AJ39" s="4">
        <f t="shared" si="2"/>
        <v>5.413</v>
      </c>
      <c r="AK39" s="4">
        <v>13.836357142857146</v>
      </c>
      <c r="AM39" s="35">
        <v>0</v>
      </c>
      <c r="AN39" s="35">
        <v>1909.2039800995026</v>
      </c>
      <c r="AO39" s="35">
        <v>1.2437810945273633</v>
      </c>
      <c r="AP39" s="35">
        <v>24.461028192371476</v>
      </c>
      <c r="AQ39" s="35">
        <v>1879.7678275290216</v>
      </c>
      <c r="AR39" s="35">
        <v>663.7645107794363</v>
      </c>
      <c r="AS39" s="35">
        <v>9.950248756218906</v>
      </c>
      <c r="AT39" s="35">
        <v>0</v>
      </c>
      <c r="AU39" s="35">
        <v>720.9784411276949</v>
      </c>
      <c r="AV39" s="35">
        <v>819.2371475953566</v>
      </c>
      <c r="AW39" s="35">
        <v>14.096185737976784</v>
      </c>
      <c r="AX39" s="20"/>
      <c r="AY39" s="20">
        <v>18.9625</v>
      </c>
      <c r="AZ39" s="20">
        <v>11697.3</v>
      </c>
      <c r="BA39" s="3">
        <v>2.5625</v>
      </c>
      <c r="BB39" s="3">
        <v>236.77499999999998</v>
      </c>
      <c r="BC39" s="3">
        <v>2445.6499999999996</v>
      </c>
      <c r="BD39" s="3">
        <v>2621.95</v>
      </c>
      <c r="BE39" s="3">
        <v>145.54999999999998</v>
      </c>
      <c r="BF39" s="3">
        <v>41</v>
      </c>
      <c r="BG39" s="3">
        <v>2292.9249999999997</v>
      </c>
      <c r="BH39" s="3">
        <v>5602.65</v>
      </c>
      <c r="BI39" s="3">
        <v>52.787499999999994</v>
      </c>
    </row>
    <row r="40" spans="1:61" ht="15">
      <c r="A40" s="3" t="s">
        <v>5</v>
      </c>
      <c r="B40" s="13">
        <v>4</v>
      </c>
      <c r="C40" s="14">
        <v>1</v>
      </c>
      <c r="D40" s="18">
        <v>0.5</v>
      </c>
      <c r="E40" s="13">
        <v>0</v>
      </c>
      <c r="F40" s="13">
        <v>0</v>
      </c>
      <c r="G40" s="13">
        <v>0</v>
      </c>
      <c r="H40" s="13">
        <v>4</v>
      </c>
      <c r="I40" s="13" t="s">
        <v>1</v>
      </c>
      <c r="J40" s="5">
        <v>9</v>
      </c>
      <c r="K40" s="5">
        <v>14</v>
      </c>
      <c r="L40" s="21"/>
      <c r="M40" s="15">
        <v>39</v>
      </c>
      <c r="N40" s="20">
        <v>39</v>
      </c>
      <c r="O40" s="2">
        <v>201</v>
      </c>
      <c r="P40" s="12">
        <v>0</v>
      </c>
      <c r="Q40" s="3">
        <v>100</v>
      </c>
      <c r="S40" s="3">
        <v>0</v>
      </c>
      <c r="T40" s="3">
        <v>100</v>
      </c>
      <c r="U40" s="3" t="s">
        <v>40</v>
      </c>
      <c r="V40" s="3">
        <v>178</v>
      </c>
      <c r="W40" s="3" t="s">
        <v>1</v>
      </c>
      <c r="X40" s="3">
        <v>0</v>
      </c>
      <c r="Z40" s="3">
        <f t="shared" si="0"/>
        <v>-23</v>
      </c>
      <c r="AA40" s="3">
        <f t="shared" si="1"/>
        <v>-0.11442786069651742</v>
      </c>
      <c r="AB40" s="16">
        <v>2.65</v>
      </c>
      <c r="AC40" s="17">
        <v>7.03</v>
      </c>
      <c r="AD40" s="3">
        <v>0.712</v>
      </c>
      <c r="AE40" s="3">
        <v>0.513</v>
      </c>
      <c r="AF40" s="3">
        <v>0</v>
      </c>
      <c r="AG40" s="3">
        <v>0</v>
      </c>
      <c r="AH40" s="3">
        <v>1.34</v>
      </c>
      <c r="AI40" s="4">
        <v>5.20366972477064</v>
      </c>
      <c r="AJ40" s="4">
        <f t="shared" si="2"/>
        <v>0.513</v>
      </c>
      <c r="AK40" s="4">
        <v>6.279285714285711</v>
      </c>
      <c r="AL40" s="3" t="s">
        <v>101</v>
      </c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20"/>
      <c r="AY40" s="20">
        <v>16.203</v>
      </c>
      <c r="AZ40" s="20">
        <v>5416.4664999999995</v>
      </c>
      <c r="BA40" s="3">
        <v>1.4729999999999999</v>
      </c>
      <c r="BB40" s="3">
        <v>132.8155</v>
      </c>
      <c r="BC40" s="3">
        <v>2304.5085</v>
      </c>
      <c r="BD40" s="3">
        <v>774.798</v>
      </c>
      <c r="BE40" s="3">
        <v>56.2195</v>
      </c>
      <c r="BF40" s="3">
        <v>48.609</v>
      </c>
      <c r="BG40" s="3">
        <v>2007.699</v>
      </c>
      <c r="BH40" s="3">
        <v>3692.32</v>
      </c>
      <c r="BI40" s="3">
        <v>30.6875</v>
      </c>
    </row>
    <row r="41" spans="1:61" ht="15">
      <c r="A41" s="3" t="s">
        <v>5</v>
      </c>
      <c r="B41" s="13">
        <v>4</v>
      </c>
      <c r="C41" s="14">
        <v>1</v>
      </c>
      <c r="D41" s="18">
        <v>0.5</v>
      </c>
      <c r="E41" s="13">
        <v>0</v>
      </c>
      <c r="F41" s="13">
        <v>0</v>
      </c>
      <c r="G41" s="13">
        <v>0</v>
      </c>
      <c r="H41" s="13">
        <v>4</v>
      </c>
      <c r="I41" s="13" t="s">
        <v>1</v>
      </c>
      <c r="J41" s="5">
        <v>10</v>
      </c>
      <c r="K41" s="5">
        <v>21</v>
      </c>
      <c r="L41" s="21"/>
      <c r="M41" s="15">
        <v>40</v>
      </c>
      <c r="N41" s="20">
        <v>40</v>
      </c>
      <c r="O41" s="2">
        <v>196</v>
      </c>
      <c r="P41" s="12">
        <v>0</v>
      </c>
      <c r="Q41" s="3">
        <v>100</v>
      </c>
      <c r="S41" s="3">
        <v>0</v>
      </c>
      <c r="T41" s="3">
        <v>100</v>
      </c>
      <c r="V41" s="3">
        <v>176</v>
      </c>
      <c r="W41" s="3" t="s">
        <v>1</v>
      </c>
      <c r="X41" s="3">
        <v>0</v>
      </c>
      <c r="Z41" s="3">
        <f t="shared" si="0"/>
        <v>-20</v>
      </c>
      <c r="AA41" s="3">
        <f t="shared" si="1"/>
        <v>-0.10204081632653061</v>
      </c>
      <c r="AB41" s="16">
        <v>4.48</v>
      </c>
      <c r="AC41" s="17">
        <v>6.98</v>
      </c>
      <c r="AD41" s="3">
        <v>0.562</v>
      </c>
      <c r="AE41" s="3">
        <v>0.651</v>
      </c>
      <c r="AF41" s="3">
        <v>0</v>
      </c>
      <c r="AG41" s="3">
        <v>0</v>
      </c>
      <c r="AH41" s="3">
        <v>1.015</v>
      </c>
      <c r="AI41" s="4">
        <v>5.893577981651368</v>
      </c>
      <c r="AJ41" s="4">
        <f t="shared" si="2"/>
        <v>0.651</v>
      </c>
      <c r="AK41" s="4">
        <v>6.789285714285706</v>
      </c>
      <c r="AL41" s="3" t="s">
        <v>101</v>
      </c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20"/>
      <c r="AY41" s="20">
        <v>98.1075</v>
      </c>
      <c r="AZ41" s="20">
        <v>7418.3875</v>
      </c>
      <c r="BA41" s="3">
        <v>3.4925</v>
      </c>
      <c r="BB41" s="3">
        <v>522.605</v>
      </c>
      <c r="BC41" s="3">
        <v>3686.4925</v>
      </c>
      <c r="BD41" s="3">
        <v>932.4975000000001</v>
      </c>
      <c r="BE41" s="3">
        <v>62.230000000000004</v>
      </c>
      <c r="BF41" s="3">
        <v>47.9425</v>
      </c>
      <c r="BG41" s="3">
        <v>2906.7125</v>
      </c>
      <c r="BH41" s="3">
        <v>5078.412499999999</v>
      </c>
      <c r="BI41" s="3">
        <v>13.97</v>
      </c>
    </row>
    <row r="42" spans="1:61" ht="15">
      <c r="A42" s="3" t="s">
        <v>6</v>
      </c>
      <c r="B42" s="13">
        <v>5</v>
      </c>
      <c r="C42" s="14">
        <v>1</v>
      </c>
      <c r="D42" s="18">
        <v>2</v>
      </c>
      <c r="E42" s="13">
        <v>0</v>
      </c>
      <c r="F42" s="13">
        <v>0</v>
      </c>
      <c r="G42" s="13">
        <v>0</v>
      </c>
      <c r="H42" s="13">
        <v>5</v>
      </c>
      <c r="I42" s="13" t="s">
        <v>2</v>
      </c>
      <c r="J42" s="5">
        <v>1</v>
      </c>
      <c r="K42" s="5">
        <v>10</v>
      </c>
      <c r="L42" s="21"/>
      <c r="M42" s="15">
        <v>41</v>
      </c>
      <c r="N42" s="20">
        <v>41</v>
      </c>
      <c r="O42" s="2">
        <v>212</v>
      </c>
      <c r="P42" s="12">
        <v>0</v>
      </c>
      <c r="Q42" s="3">
        <v>100</v>
      </c>
      <c r="S42" s="3">
        <v>0</v>
      </c>
      <c r="T42" s="3">
        <v>100</v>
      </c>
      <c r="U42" s="3" t="s">
        <v>41</v>
      </c>
      <c r="V42" s="3">
        <v>199</v>
      </c>
      <c r="W42" s="3" t="s">
        <v>1</v>
      </c>
      <c r="X42" s="3">
        <v>0</v>
      </c>
      <c r="Y42" s="3" t="s">
        <v>42</v>
      </c>
      <c r="Z42" s="3">
        <f t="shared" si="0"/>
        <v>-13</v>
      </c>
      <c r="AA42" s="3">
        <f t="shared" si="1"/>
        <v>-0.06132075471698113</v>
      </c>
      <c r="AB42" s="16">
        <v>12.32</v>
      </c>
      <c r="AC42" s="17">
        <v>6.66</v>
      </c>
      <c r="AD42" s="3">
        <v>0.972</v>
      </c>
      <c r="AE42" s="3">
        <v>0.491</v>
      </c>
      <c r="AF42" s="3">
        <v>0</v>
      </c>
      <c r="AG42" s="3">
        <v>0</v>
      </c>
      <c r="AH42" s="3">
        <v>1.464</v>
      </c>
      <c r="AI42" s="4">
        <v>4.404587155963305</v>
      </c>
      <c r="AJ42" s="4">
        <f t="shared" si="2"/>
        <v>0.491</v>
      </c>
      <c r="AK42" s="4">
        <v>5.202178571428575</v>
      </c>
      <c r="AL42" s="3" t="s">
        <v>101</v>
      </c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20"/>
      <c r="AY42" s="20">
        <v>108.2135</v>
      </c>
      <c r="AZ42" s="20">
        <v>4323.0525</v>
      </c>
      <c r="BA42" s="3">
        <v>4.1705</v>
      </c>
      <c r="BB42" s="3">
        <v>662.451</v>
      </c>
      <c r="BC42" s="3">
        <v>1726.3675000000003</v>
      </c>
      <c r="BD42" s="3">
        <v>487.0705</v>
      </c>
      <c r="BE42" s="3">
        <v>28.974</v>
      </c>
      <c r="BF42" s="3">
        <v>52.0215</v>
      </c>
      <c r="BG42" s="3">
        <v>936.3870000000001</v>
      </c>
      <c r="BH42" s="3">
        <v>2546.2</v>
      </c>
      <c r="BI42" s="3">
        <v>19.9745</v>
      </c>
    </row>
    <row r="43" spans="1:61" ht="15">
      <c r="A43" s="3" t="s">
        <v>6</v>
      </c>
      <c r="B43" s="13">
        <v>5</v>
      </c>
      <c r="C43" s="14">
        <v>1</v>
      </c>
      <c r="D43" s="18">
        <v>2</v>
      </c>
      <c r="E43" s="13">
        <v>0</v>
      </c>
      <c r="F43" s="13">
        <v>0</v>
      </c>
      <c r="G43" s="13">
        <v>0</v>
      </c>
      <c r="H43" s="13">
        <v>5</v>
      </c>
      <c r="I43" s="13" t="s">
        <v>1</v>
      </c>
      <c r="J43" s="5">
        <v>2</v>
      </c>
      <c r="K43" s="5">
        <v>23</v>
      </c>
      <c r="L43" s="21"/>
      <c r="M43" s="15">
        <v>42</v>
      </c>
      <c r="N43" s="20">
        <v>42</v>
      </c>
      <c r="O43" s="2">
        <v>227</v>
      </c>
      <c r="P43" s="12">
        <v>0</v>
      </c>
      <c r="Q43" s="3">
        <v>100</v>
      </c>
      <c r="S43" s="3">
        <v>0</v>
      </c>
      <c r="T43" s="3">
        <v>100</v>
      </c>
      <c r="V43" s="3">
        <v>205</v>
      </c>
      <c r="W43" s="3" t="s">
        <v>1</v>
      </c>
      <c r="X43" s="3">
        <v>0</v>
      </c>
      <c r="Z43" s="3">
        <f t="shared" si="0"/>
        <v>-22</v>
      </c>
      <c r="AA43" s="3">
        <f t="shared" si="1"/>
        <v>-0.09691629955947137</v>
      </c>
      <c r="AB43" s="16">
        <v>11.51</v>
      </c>
      <c r="AC43" s="17">
        <v>6.74</v>
      </c>
      <c r="AD43" s="3">
        <v>1.074</v>
      </c>
      <c r="AE43" s="3">
        <v>0.768</v>
      </c>
      <c r="AF43" s="3">
        <v>0</v>
      </c>
      <c r="AG43" s="3">
        <v>0</v>
      </c>
      <c r="AH43" s="3">
        <v>1.436</v>
      </c>
      <c r="AI43" s="4">
        <v>5.34220183486239</v>
      </c>
      <c r="AJ43" s="4">
        <f t="shared" si="2"/>
        <v>0.768</v>
      </c>
      <c r="AK43" s="4">
        <v>6.2485714285714336</v>
      </c>
      <c r="AL43" s="3" t="s">
        <v>101</v>
      </c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20"/>
      <c r="AY43" s="20">
        <v>133.947</v>
      </c>
      <c r="AZ43" s="20">
        <v>7504.722</v>
      </c>
      <c r="BA43" s="3">
        <v>5.904</v>
      </c>
      <c r="BB43" s="3">
        <v>525.825</v>
      </c>
      <c r="BC43" s="3">
        <v>5868.207</v>
      </c>
      <c r="BD43" s="3">
        <v>1658.655</v>
      </c>
      <c r="BE43" s="3">
        <v>169.73999999999998</v>
      </c>
      <c r="BF43" s="3">
        <v>336.52799999999996</v>
      </c>
      <c r="BG43" s="3">
        <v>3705.129</v>
      </c>
      <c r="BH43" s="3">
        <v>6472.26</v>
      </c>
      <c r="BI43" s="3">
        <v>33.948</v>
      </c>
    </row>
    <row r="44" spans="1:61" ht="15">
      <c r="A44" s="3" t="s">
        <v>6</v>
      </c>
      <c r="B44" s="13">
        <v>5</v>
      </c>
      <c r="C44" s="14">
        <v>1</v>
      </c>
      <c r="D44" s="18">
        <v>2</v>
      </c>
      <c r="E44" s="13">
        <v>0</v>
      </c>
      <c r="F44" s="13">
        <v>0</v>
      </c>
      <c r="G44" s="13">
        <v>0</v>
      </c>
      <c r="H44" s="13">
        <v>5</v>
      </c>
      <c r="I44" s="13" t="s">
        <v>2</v>
      </c>
      <c r="J44" s="5">
        <v>3</v>
      </c>
      <c r="K44" s="5">
        <v>12</v>
      </c>
      <c r="L44" s="21">
        <v>12</v>
      </c>
      <c r="M44" s="15">
        <v>43</v>
      </c>
      <c r="N44" s="20">
        <v>43</v>
      </c>
      <c r="O44" s="2">
        <v>202</v>
      </c>
      <c r="P44" s="12">
        <v>1</v>
      </c>
      <c r="Q44" s="3">
        <v>0</v>
      </c>
      <c r="S44" s="3">
        <v>1</v>
      </c>
      <c r="T44" s="3">
        <v>3</v>
      </c>
      <c r="V44" s="3">
        <v>220</v>
      </c>
      <c r="W44" s="3" t="s">
        <v>1</v>
      </c>
      <c r="X44" s="3">
        <v>0</v>
      </c>
      <c r="Z44" s="3">
        <f t="shared" si="0"/>
        <v>18</v>
      </c>
      <c r="AA44" s="3">
        <f t="shared" si="1"/>
        <v>0.0891089108910891</v>
      </c>
      <c r="AB44" s="16">
        <v>9.6</v>
      </c>
      <c r="AC44" s="17">
        <v>7.08</v>
      </c>
      <c r="AD44" s="3">
        <v>1.114</v>
      </c>
      <c r="AE44" s="3">
        <v>1.457</v>
      </c>
      <c r="AF44" s="3">
        <v>0.154</v>
      </c>
      <c r="AG44" s="3">
        <v>0.935</v>
      </c>
      <c r="AH44" s="3">
        <v>3.677</v>
      </c>
      <c r="AI44" s="4">
        <v>8.650458715596322</v>
      </c>
      <c r="AJ44" s="4">
        <f t="shared" si="2"/>
        <v>2.3920000000000003</v>
      </c>
      <c r="AK44" s="4">
        <v>9.870964285714278</v>
      </c>
      <c r="AM44" s="35">
        <v>0</v>
      </c>
      <c r="AN44" s="35">
        <v>8348.423194303154</v>
      </c>
      <c r="AO44" s="35">
        <v>1.017293997965412</v>
      </c>
      <c r="AP44" s="35">
        <v>19.837232960325533</v>
      </c>
      <c r="AQ44" s="35">
        <v>2228.382502543235</v>
      </c>
      <c r="AR44" s="35">
        <v>836.7243133265514</v>
      </c>
      <c r="AS44" s="35">
        <v>20.345879959308242</v>
      </c>
      <c r="AT44" s="34">
        <v>19.837232960325533</v>
      </c>
      <c r="AU44" s="35">
        <v>874.8728382502543</v>
      </c>
      <c r="AV44" s="35">
        <v>1024.9237029501526</v>
      </c>
      <c r="AW44" s="35">
        <v>17.80264496439471</v>
      </c>
      <c r="AX44" s="20"/>
      <c r="AY44" s="20">
        <v>19.295499999999997</v>
      </c>
      <c r="AZ44" s="20">
        <v>20779.1675</v>
      </c>
      <c r="BA44" s="3">
        <v>2.6075</v>
      </c>
      <c r="BB44" s="3">
        <v>240.41150000000002</v>
      </c>
      <c r="BC44" s="3">
        <v>2797.8475</v>
      </c>
      <c r="BD44" s="3">
        <v>2503.7214999999997</v>
      </c>
      <c r="BE44" s="3">
        <v>143.4125</v>
      </c>
      <c r="BF44" s="3">
        <v>135.59</v>
      </c>
      <c r="BG44" s="3">
        <v>2530.8395</v>
      </c>
      <c r="BH44" s="3">
        <v>5002.228</v>
      </c>
      <c r="BI44" s="3">
        <v>35.9835</v>
      </c>
    </row>
    <row r="45" spans="1:61" ht="15">
      <c r="A45" s="3" t="s">
        <v>6</v>
      </c>
      <c r="B45" s="13">
        <v>5</v>
      </c>
      <c r="C45" s="14">
        <v>1</v>
      </c>
      <c r="D45" s="18">
        <v>2</v>
      </c>
      <c r="E45" s="13">
        <v>0</v>
      </c>
      <c r="F45" s="13">
        <v>0</v>
      </c>
      <c r="G45" s="13">
        <v>0</v>
      </c>
      <c r="H45" s="13">
        <v>5</v>
      </c>
      <c r="I45" s="13" t="s">
        <v>2</v>
      </c>
      <c r="J45" s="5">
        <v>4</v>
      </c>
      <c r="K45" s="5">
        <v>16</v>
      </c>
      <c r="L45" s="21"/>
      <c r="M45" s="15">
        <v>44</v>
      </c>
      <c r="N45" s="20">
        <v>44</v>
      </c>
      <c r="O45" s="2">
        <v>244</v>
      </c>
      <c r="P45" s="12">
        <v>0</v>
      </c>
      <c r="Q45" s="3">
        <v>100</v>
      </c>
      <c r="S45" s="3">
        <v>0</v>
      </c>
      <c r="T45" s="3">
        <v>100</v>
      </c>
      <c r="V45" s="3">
        <v>241</v>
      </c>
      <c r="W45" s="3" t="s">
        <v>1</v>
      </c>
      <c r="X45" s="3">
        <v>0</v>
      </c>
      <c r="Z45" s="3">
        <f t="shared" si="0"/>
        <v>-3</v>
      </c>
      <c r="AA45" s="3">
        <f t="shared" si="1"/>
        <v>-0.012295081967213115</v>
      </c>
      <c r="AB45" s="16">
        <v>11.54</v>
      </c>
      <c r="AC45" s="17">
        <v>6.2</v>
      </c>
      <c r="AD45" s="3">
        <v>0.839</v>
      </c>
      <c r="AE45" s="3">
        <v>0.634</v>
      </c>
      <c r="AF45" s="3">
        <v>0</v>
      </c>
      <c r="AG45" s="3">
        <v>0</v>
      </c>
      <c r="AH45" s="3">
        <v>1.513</v>
      </c>
      <c r="AI45" s="4">
        <v>4.310091743119259</v>
      </c>
      <c r="AJ45" s="4">
        <f t="shared" si="2"/>
        <v>0.634</v>
      </c>
      <c r="AK45" s="4">
        <v>5.2679357142857075</v>
      </c>
      <c r="AL45" s="3" t="s">
        <v>101</v>
      </c>
      <c r="AM45" s="35"/>
      <c r="AN45" s="35"/>
      <c r="AO45" s="35"/>
      <c r="AP45" s="35"/>
      <c r="AQ45" s="35"/>
      <c r="AR45" s="35"/>
      <c r="AS45" s="35"/>
      <c r="AT45" s="34"/>
      <c r="AU45" s="35"/>
      <c r="AV45" s="35"/>
      <c r="AW45" s="35"/>
      <c r="AX45" s="20"/>
      <c r="AY45" s="20">
        <v>35.339999999999996</v>
      </c>
      <c r="AZ45" s="20">
        <v>3871.497</v>
      </c>
      <c r="BA45" s="3">
        <v>3.2394999999999996</v>
      </c>
      <c r="BB45" s="3">
        <v>166.98149999999998</v>
      </c>
      <c r="BC45" s="3">
        <v>3489.825</v>
      </c>
      <c r="BD45" s="3">
        <v>1013.669</v>
      </c>
      <c r="BE45" s="3">
        <v>49.476</v>
      </c>
      <c r="BF45" s="3">
        <v>85.6995</v>
      </c>
      <c r="BG45" s="3">
        <v>2127.7625</v>
      </c>
      <c r="BH45" s="3">
        <v>2576.875</v>
      </c>
      <c r="BI45" s="3">
        <v>30.038999999999998</v>
      </c>
    </row>
    <row r="46" spans="1:61" ht="15">
      <c r="A46" s="3" t="s">
        <v>6</v>
      </c>
      <c r="B46" s="13">
        <v>5</v>
      </c>
      <c r="C46" s="14">
        <v>1</v>
      </c>
      <c r="D46" s="18">
        <v>2</v>
      </c>
      <c r="E46" s="13">
        <v>0</v>
      </c>
      <c r="F46" s="13">
        <v>0</v>
      </c>
      <c r="G46" s="13">
        <v>0</v>
      </c>
      <c r="H46" s="13">
        <v>5</v>
      </c>
      <c r="I46" s="13" t="s">
        <v>2</v>
      </c>
      <c r="J46" s="5">
        <v>5</v>
      </c>
      <c r="K46" s="5">
        <v>9</v>
      </c>
      <c r="L46" s="21"/>
      <c r="M46" s="15">
        <v>45</v>
      </c>
      <c r="N46" s="20">
        <v>45</v>
      </c>
      <c r="O46" s="2">
        <v>236</v>
      </c>
      <c r="P46" s="12">
        <v>0</v>
      </c>
      <c r="Q46" s="3">
        <v>100</v>
      </c>
      <c r="S46" s="3">
        <v>0</v>
      </c>
      <c r="T46" s="3">
        <v>100</v>
      </c>
      <c r="U46" s="3" t="s">
        <v>43</v>
      </c>
      <c r="V46" s="3">
        <v>234</v>
      </c>
      <c r="W46" s="3" t="s">
        <v>1</v>
      </c>
      <c r="X46" s="3">
        <v>0</v>
      </c>
      <c r="Z46" s="3">
        <f t="shared" si="0"/>
        <v>-2</v>
      </c>
      <c r="AA46" s="3">
        <f t="shared" si="1"/>
        <v>-0.00847457627118644</v>
      </c>
      <c r="AB46" s="16">
        <v>12</v>
      </c>
      <c r="AC46" s="17">
        <v>6.48</v>
      </c>
      <c r="AD46" s="3">
        <v>0.682</v>
      </c>
      <c r="AE46" s="3">
        <v>0.626</v>
      </c>
      <c r="AF46" s="3">
        <v>0</v>
      </c>
      <c r="AG46" s="3">
        <v>0</v>
      </c>
      <c r="AH46" s="3">
        <v>1.278</v>
      </c>
      <c r="AI46" s="4">
        <v>4.9412844036697345</v>
      </c>
      <c r="AJ46" s="4">
        <f t="shared" si="2"/>
        <v>0.626</v>
      </c>
      <c r="AK46" s="4">
        <v>5.782764285714294</v>
      </c>
      <c r="AL46" s="3" t="s">
        <v>101</v>
      </c>
      <c r="AM46" s="35"/>
      <c r="AN46" s="35"/>
      <c r="AO46" s="35"/>
      <c r="AP46" s="35"/>
      <c r="AQ46" s="35"/>
      <c r="AR46" s="35"/>
      <c r="AS46" s="35"/>
      <c r="AT46" s="34"/>
      <c r="AU46" s="35"/>
      <c r="AV46" s="35"/>
      <c r="AW46" s="35"/>
      <c r="AX46" s="20"/>
      <c r="AY46" s="20">
        <v>19.865499999999997</v>
      </c>
      <c r="AZ46" s="20">
        <v>4112.751499999999</v>
      </c>
      <c r="BA46" s="3">
        <v>2.6685</v>
      </c>
      <c r="BB46" s="3">
        <v>134.9075</v>
      </c>
      <c r="BC46" s="3">
        <v>4325.342</v>
      </c>
      <c r="BD46" s="3">
        <v>1266.648</v>
      </c>
      <c r="BE46" s="3">
        <v>82.42699999999999</v>
      </c>
      <c r="BF46" s="3">
        <v>112.37349999999999</v>
      </c>
      <c r="BG46" s="3">
        <v>2318.0370000000003</v>
      </c>
      <c r="BH46" s="3">
        <v>2954.6225</v>
      </c>
      <c r="BI46" s="3">
        <v>41.213499999999996</v>
      </c>
    </row>
    <row r="47" spans="1:61" ht="15">
      <c r="A47" s="3" t="s">
        <v>6</v>
      </c>
      <c r="B47" s="13">
        <v>5</v>
      </c>
      <c r="C47" s="14">
        <v>1</v>
      </c>
      <c r="D47" s="18">
        <v>2</v>
      </c>
      <c r="E47" s="13">
        <v>0</v>
      </c>
      <c r="F47" s="13">
        <v>0</v>
      </c>
      <c r="G47" s="13">
        <v>0</v>
      </c>
      <c r="H47" s="13">
        <v>5</v>
      </c>
      <c r="I47" s="13" t="s">
        <v>1</v>
      </c>
      <c r="J47" s="5">
        <v>6</v>
      </c>
      <c r="K47" s="5">
        <v>11</v>
      </c>
      <c r="L47" s="21"/>
      <c r="M47" s="15">
        <v>46</v>
      </c>
      <c r="N47" s="20">
        <v>46</v>
      </c>
      <c r="O47" s="2">
        <v>258</v>
      </c>
      <c r="P47" s="12">
        <v>0</v>
      </c>
      <c r="Q47" s="3">
        <v>100</v>
      </c>
      <c r="S47" s="3">
        <v>0</v>
      </c>
      <c r="T47" s="3">
        <v>100</v>
      </c>
      <c r="V47" s="3">
        <v>246</v>
      </c>
      <c r="W47" s="3" t="s">
        <v>1</v>
      </c>
      <c r="X47" s="3">
        <v>0</v>
      </c>
      <c r="Z47" s="3">
        <f t="shared" si="0"/>
        <v>-12</v>
      </c>
      <c r="AA47" s="3">
        <f t="shared" si="1"/>
        <v>-0.046511627906976744</v>
      </c>
      <c r="AB47" s="16">
        <v>12.64</v>
      </c>
      <c r="AC47" s="17">
        <v>6.44</v>
      </c>
      <c r="AD47" s="3">
        <v>1.101</v>
      </c>
      <c r="AE47" s="3">
        <v>0.697</v>
      </c>
      <c r="AF47" s="3">
        <v>0</v>
      </c>
      <c r="AG47" s="3">
        <v>0</v>
      </c>
      <c r="AH47" s="3">
        <v>1.906</v>
      </c>
      <c r="AI47" s="4">
        <v>5.400000000000009</v>
      </c>
      <c r="AJ47" s="4">
        <f t="shared" si="2"/>
        <v>0.697</v>
      </c>
      <c r="AK47" s="4">
        <v>6.263571428571439</v>
      </c>
      <c r="AL47" s="3" t="s">
        <v>101</v>
      </c>
      <c r="AM47" s="35"/>
      <c r="AN47" s="35"/>
      <c r="AO47" s="35"/>
      <c r="AP47" s="35"/>
      <c r="AQ47" s="35"/>
      <c r="AR47" s="35"/>
      <c r="AS47" s="35"/>
      <c r="AT47" s="34"/>
      <c r="AU47" s="35"/>
      <c r="AV47" s="35"/>
      <c r="AW47" s="35"/>
      <c r="AX47" s="20"/>
      <c r="AY47" s="20">
        <v>136.895</v>
      </c>
      <c r="AZ47" s="20">
        <v>5601.56</v>
      </c>
      <c r="BA47" s="3">
        <v>3.93</v>
      </c>
      <c r="BB47" s="3">
        <v>532.8425</v>
      </c>
      <c r="BC47" s="3">
        <v>4549.3025</v>
      </c>
      <c r="BD47" s="3">
        <v>1182.6025</v>
      </c>
      <c r="BE47" s="3">
        <v>115.6075</v>
      </c>
      <c r="BF47" s="3">
        <v>101.1975</v>
      </c>
      <c r="BG47" s="3">
        <v>1627.02</v>
      </c>
      <c r="BH47" s="3">
        <v>4547.01</v>
      </c>
      <c r="BI47" s="3">
        <v>31.1125</v>
      </c>
    </row>
    <row r="48" spans="1:61" ht="15">
      <c r="A48" s="3" t="s">
        <v>6</v>
      </c>
      <c r="B48" s="13">
        <v>5</v>
      </c>
      <c r="C48" s="14">
        <v>1</v>
      </c>
      <c r="D48" s="18">
        <v>2</v>
      </c>
      <c r="E48" s="13">
        <v>0</v>
      </c>
      <c r="F48" s="13">
        <v>0</v>
      </c>
      <c r="G48" s="13">
        <v>0</v>
      </c>
      <c r="H48" s="13">
        <v>5</v>
      </c>
      <c r="I48" s="13" t="s">
        <v>1</v>
      </c>
      <c r="J48" s="5">
        <v>7</v>
      </c>
      <c r="K48" s="5">
        <v>4</v>
      </c>
      <c r="L48" s="21"/>
      <c r="M48" s="15">
        <v>47</v>
      </c>
      <c r="N48" s="20">
        <v>47</v>
      </c>
      <c r="O48" s="2">
        <v>253</v>
      </c>
      <c r="P48" s="12">
        <v>0</v>
      </c>
      <c r="Q48" s="3">
        <v>100</v>
      </c>
      <c r="S48" s="3">
        <v>0</v>
      </c>
      <c r="T48" s="3">
        <v>100</v>
      </c>
      <c r="V48" s="3">
        <v>250</v>
      </c>
      <c r="W48" s="3" t="s">
        <v>1</v>
      </c>
      <c r="X48" s="3">
        <v>0</v>
      </c>
      <c r="Z48" s="3">
        <f t="shared" si="0"/>
        <v>-3</v>
      </c>
      <c r="AA48" s="3">
        <f t="shared" si="1"/>
        <v>-0.011857707509881422</v>
      </c>
      <c r="AB48" s="16">
        <v>8.45</v>
      </c>
      <c r="AC48" s="17">
        <v>6.36</v>
      </c>
      <c r="AD48" s="3">
        <v>0.932</v>
      </c>
      <c r="AE48" s="3">
        <v>1.604</v>
      </c>
      <c r="AF48" s="3">
        <v>0</v>
      </c>
      <c r="AG48" s="3">
        <v>0</v>
      </c>
      <c r="AH48" s="3">
        <v>1.39</v>
      </c>
      <c r="AI48" s="4">
        <v>4.761467889908252</v>
      </c>
      <c r="AJ48" s="4">
        <f t="shared" si="2"/>
        <v>1.604</v>
      </c>
      <c r="AK48" s="4">
        <v>5.599999999999995</v>
      </c>
      <c r="AL48" s="3" t="s">
        <v>101</v>
      </c>
      <c r="AM48" s="35"/>
      <c r="AN48" s="35"/>
      <c r="AO48" s="35"/>
      <c r="AP48" s="35"/>
      <c r="AQ48" s="35"/>
      <c r="AR48" s="35"/>
      <c r="AS48" s="35"/>
      <c r="AT48" s="34"/>
      <c r="AU48" s="35"/>
      <c r="AV48" s="35"/>
      <c r="AW48" s="35"/>
      <c r="AX48" s="20"/>
      <c r="AY48" s="20">
        <v>30.621000000000002</v>
      </c>
      <c r="AZ48" s="20">
        <v>7326.722999999999</v>
      </c>
      <c r="BA48" s="3">
        <v>5.19</v>
      </c>
      <c r="BB48" s="3">
        <v>406.377</v>
      </c>
      <c r="BC48" s="3">
        <v>14224.752</v>
      </c>
      <c r="BD48" s="3">
        <v>3212.091</v>
      </c>
      <c r="BE48" s="3">
        <v>345.654</v>
      </c>
      <c r="BF48" s="3">
        <v>320.742</v>
      </c>
      <c r="BG48" s="3">
        <v>5631.669</v>
      </c>
      <c r="BH48" s="3">
        <v>6491.652</v>
      </c>
      <c r="BI48" s="3">
        <v>51.9</v>
      </c>
    </row>
    <row r="49" spans="1:61" ht="15">
      <c r="A49" s="3" t="s">
        <v>6</v>
      </c>
      <c r="B49" s="13">
        <v>5</v>
      </c>
      <c r="C49" s="14">
        <v>1</v>
      </c>
      <c r="D49" s="18">
        <v>2</v>
      </c>
      <c r="E49" s="13">
        <v>0</v>
      </c>
      <c r="F49" s="13">
        <v>0</v>
      </c>
      <c r="G49" s="13">
        <v>0</v>
      </c>
      <c r="H49" s="13">
        <v>5</v>
      </c>
      <c r="I49" s="13" t="s">
        <v>2</v>
      </c>
      <c r="J49" s="5">
        <v>8</v>
      </c>
      <c r="K49" s="5">
        <v>13</v>
      </c>
      <c r="L49" s="21"/>
      <c r="M49" s="15">
        <v>48</v>
      </c>
      <c r="N49" s="20">
        <v>48</v>
      </c>
      <c r="O49" s="2">
        <v>226</v>
      </c>
      <c r="P49" s="12">
        <v>0</v>
      </c>
      <c r="Q49" s="3">
        <v>100</v>
      </c>
      <c r="R49" s="3" t="s">
        <v>44</v>
      </c>
      <c r="S49" s="3">
        <v>0</v>
      </c>
      <c r="T49" s="3">
        <v>100</v>
      </c>
      <c r="V49" s="3">
        <v>205</v>
      </c>
      <c r="W49" s="3" t="s">
        <v>1</v>
      </c>
      <c r="X49" s="3">
        <v>0</v>
      </c>
      <c r="Z49" s="3">
        <f t="shared" si="0"/>
        <v>-21</v>
      </c>
      <c r="AA49" s="3">
        <f t="shared" si="1"/>
        <v>-0.09292035398230089</v>
      </c>
      <c r="AB49" s="16">
        <v>9.18</v>
      </c>
      <c r="AC49" s="17">
        <v>6.31</v>
      </c>
      <c r="AD49" s="3">
        <v>1.453</v>
      </c>
      <c r="AE49" s="3">
        <v>0.92</v>
      </c>
      <c r="AF49" s="3">
        <v>0</v>
      </c>
      <c r="AG49" s="3">
        <v>0</v>
      </c>
      <c r="AH49" s="3">
        <v>1.418</v>
      </c>
      <c r="AI49" s="4">
        <v>5.2550458715596395</v>
      </c>
      <c r="AJ49" s="4">
        <f t="shared" si="2"/>
        <v>0.92</v>
      </c>
      <c r="AK49" s="4">
        <v>5.912992857142864</v>
      </c>
      <c r="AL49" s="3" t="s">
        <v>101</v>
      </c>
      <c r="AM49" s="35"/>
      <c r="AN49" s="35"/>
      <c r="AO49" s="35"/>
      <c r="AP49" s="35"/>
      <c r="AQ49" s="35"/>
      <c r="AR49" s="35"/>
      <c r="AS49" s="35"/>
      <c r="AT49" s="34"/>
      <c r="AU49" s="35"/>
      <c r="AV49" s="35"/>
      <c r="AW49" s="35"/>
      <c r="AX49" s="20"/>
      <c r="AY49" s="20">
        <v>288.3855</v>
      </c>
      <c r="AZ49" s="20">
        <v>14463.228000000001</v>
      </c>
      <c r="BA49" s="3">
        <v>12.1095</v>
      </c>
      <c r="BB49" s="3">
        <v>1216.332</v>
      </c>
      <c r="BC49" s="3">
        <v>10698.9675</v>
      </c>
      <c r="BD49" s="3">
        <v>2342.067</v>
      </c>
      <c r="BE49" s="3">
        <v>201.3765</v>
      </c>
      <c r="BF49" s="3">
        <v>317.98650000000004</v>
      </c>
      <c r="BG49" s="3">
        <v>5489.64</v>
      </c>
      <c r="BH49" s="3">
        <v>9658.896</v>
      </c>
      <c r="BI49" s="3">
        <v>61.4445</v>
      </c>
    </row>
    <row r="50" spans="1:61" ht="15">
      <c r="A50" s="3" t="s">
        <v>6</v>
      </c>
      <c r="B50" s="13">
        <v>5</v>
      </c>
      <c r="C50" s="14">
        <v>1</v>
      </c>
      <c r="D50" s="18">
        <v>2</v>
      </c>
      <c r="E50" s="13">
        <v>0</v>
      </c>
      <c r="F50" s="13">
        <v>0</v>
      </c>
      <c r="G50" s="13">
        <v>0</v>
      </c>
      <c r="H50" s="13">
        <v>5</v>
      </c>
      <c r="I50" s="13" t="s">
        <v>1</v>
      </c>
      <c r="J50" s="5">
        <v>9</v>
      </c>
      <c r="K50" s="5">
        <v>4</v>
      </c>
      <c r="L50" s="21"/>
      <c r="M50" s="15">
        <v>49</v>
      </c>
      <c r="N50" s="20">
        <v>49</v>
      </c>
      <c r="O50" s="2">
        <v>290</v>
      </c>
      <c r="P50" s="12">
        <v>0</v>
      </c>
      <c r="Q50" s="3">
        <v>100</v>
      </c>
      <c r="S50" s="3">
        <v>0</v>
      </c>
      <c r="T50" s="3">
        <v>100</v>
      </c>
      <c r="V50" s="3">
        <v>282</v>
      </c>
      <c r="W50" s="3" t="s">
        <v>1</v>
      </c>
      <c r="X50" s="3">
        <v>0</v>
      </c>
      <c r="Z50" s="3">
        <f t="shared" si="0"/>
        <v>-8</v>
      </c>
      <c r="AA50" s="3">
        <f t="shared" si="1"/>
        <v>-0.027586206896551724</v>
      </c>
      <c r="AB50" s="16">
        <v>9.65</v>
      </c>
      <c r="AC50" s="17">
        <v>6.33</v>
      </c>
      <c r="AD50" s="3">
        <v>1.479</v>
      </c>
      <c r="AE50" s="3">
        <v>1.788</v>
      </c>
      <c r="AF50" s="3">
        <v>0</v>
      </c>
      <c r="AG50" s="3">
        <v>0</v>
      </c>
      <c r="AH50" s="3">
        <v>2.737</v>
      </c>
      <c r="AI50" s="4">
        <v>5.027522935779813</v>
      </c>
      <c r="AJ50" s="4">
        <f t="shared" si="2"/>
        <v>1.788</v>
      </c>
      <c r="AK50" s="4">
        <v>5.963571428571426</v>
      </c>
      <c r="AL50" s="3" t="s">
        <v>101</v>
      </c>
      <c r="AM50" s="35"/>
      <c r="AN50" s="35"/>
      <c r="AO50" s="35"/>
      <c r="AP50" s="35"/>
      <c r="AQ50" s="35"/>
      <c r="AR50" s="35"/>
      <c r="AS50" s="35"/>
      <c r="AT50" s="34"/>
      <c r="AU50" s="35"/>
      <c r="AV50" s="35"/>
      <c r="AW50" s="35"/>
      <c r="AX50" s="20"/>
      <c r="AY50" s="20">
        <v>32.382</v>
      </c>
      <c r="AZ50" s="20">
        <v>11454.49</v>
      </c>
      <c r="BA50" s="3">
        <v>5.654</v>
      </c>
      <c r="BB50" s="3">
        <v>334.1</v>
      </c>
      <c r="BC50" s="3">
        <v>11274.076000000001</v>
      </c>
      <c r="BD50" s="3">
        <v>2612.148</v>
      </c>
      <c r="BE50" s="3">
        <v>328.446</v>
      </c>
      <c r="BF50" s="3">
        <v>353.118</v>
      </c>
      <c r="BG50" s="3">
        <v>6297.528</v>
      </c>
      <c r="BH50" s="3">
        <v>8936.918</v>
      </c>
      <c r="BI50" s="3">
        <v>87.38</v>
      </c>
    </row>
    <row r="51" spans="1:61" ht="15">
      <c r="A51" s="3" t="s">
        <v>6</v>
      </c>
      <c r="B51" s="13">
        <v>5</v>
      </c>
      <c r="C51" s="14">
        <v>1</v>
      </c>
      <c r="D51" s="18">
        <v>2</v>
      </c>
      <c r="E51" s="13">
        <v>0</v>
      </c>
      <c r="F51" s="13">
        <v>0</v>
      </c>
      <c r="G51" s="13">
        <v>0</v>
      </c>
      <c r="H51" s="13">
        <v>5</v>
      </c>
      <c r="I51" s="13" t="s">
        <v>1</v>
      </c>
      <c r="J51" s="5">
        <v>10</v>
      </c>
      <c r="K51" s="5">
        <v>5</v>
      </c>
      <c r="L51" s="21"/>
      <c r="M51" s="15">
        <v>50</v>
      </c>
      <c r="N51" s="20">
        <v>50</v>
      </c>
      <c r="O51" s="2">
        <v>245</v>
      </c>
      <c r="P51" s="12">
        <v>0</v>
      </c>
      <c r="Q51" s="3">
        <v>100</v>
      </c>
      <c r="S51" s="3">
        <v>0</v>
      </c>
      <c r="T51" s="3">
        <v>100</v>
      </c>
      <c r="V51" s="3">
        <v>240</v>
      </c>
      <c r="W51" s="3" t="s">
        <v>1</v>
      </c>
      <c r="X51" s="3">
        <v>0</v>
      </c>
      <c r="Z51" s="3">
        <f t="shared" si="0"/>
        <v>-5</v>
      </c>
      <c r="AA51" s="3">
        <f t="shared" si="1"/>
        <v>-0.02040816326530612</v>
      </c>
      <c r="AB51" s="16">
        <v>12.57</v>
      </c>
      <c r="AC51" s="17">
        <v>6.39</v>
      </c>
      <c r="AD51" s="3">
        <v>1.23</v>
      </c>
      <c r="AE51" s="3">
        <v>1.702</v>
      </c>
      <c r="AF51" s="3">
        <v>0</v>
      </c>
      <c r="AG51" s="3">
        <v>0</v>
      </c>
      <c r="AH51" s="3">
        <v>1.559</v>
      </c>
      <c r="AI51" s="4">
        <v>4.761467889908247</v>
      </c>
      <c r="AJ51" s="4">
        <f t="shared" si="2"/>
        <v>1.702</v>
      </c>
      <c r="AK51" s="4">
        <v>5.677142857142847</v>
      </c>
      <c r="AL51" s="3" t="s">
        <v>101</v>
      </c>
      <c r="AM51" s="35"/>
      <c r="AN51" s="35"/>
      <c r="AO51" s="35"/>
      <c r="AP51" s="35"/>
      <c r="AQ51" s="35"/>
      <c r="AR51" s="35"/>
      <c r="AS51" s="35"/>
      <c r="AT51" s="34"/>
      <c r="AU51" s="35"/>
      <c r="AV51" s="35"/>
      <c r="AW51" s="35"/>
      <c r="AX51" s="20"/>
      <c r="AY51" s="20">
        <v>141.512</v>
      </c>
      <c r="AZ51" s="20">
        <v>14537.964</v>
      </c>
      <c r="BA51" s="3">
        <v>12.768</v>
      </c>
      <c r="BB51" s="3">
        <v>646.912</v>
      </c>
      <c r="BC51" s="3">
        <v>15364.160000000002</v>
      </c>
      <c r="BD51" s="3">
        <v>2890.356</v>
      </c>
      <c r="BE51" s="3">
        <v>278.76800000000003</v>
      </c>
      <c r="BF51" s="3">
        <v>317.60400000000004</v>
      </c>
      <c r="BG51" s="3">
        <v>5591.320000000001</v>
      </c>
      <c r="BH51" s="3">
        <v>10011.176000000001</v>
      </c>
      <c r="BI51" s="3">
        <v>54.264</v>
      </c>
    </row>
    <row r="52" spans="1:61" ht="15">
      <c r="A52" s="3" t="s">
        <v>7</v>
      </c>
      <c r="B52" s="13">
        <v>6</v>
      </c>
      <c r="C52" s="14">
        <v>1</v>
      </c>
      <c r="D52" s="18">
        <v>0.25</v>
      </c>
      <c r="E52" s="13">
        <v>0</v>
      </c>
      <c r="F52" s="14">
        <v>2.5</v>
      </c>
      <c r="G52" s="13">
        <v>0</v>
      </c>
      <c r="H52" s="13">
        <v>6</v>
      </c>
      <c r="I52" s="13" t="s">
        <v>2</v>
      </c>
      <c r="J52" s="5">
        <v>1</v>
      </c>
      <c r="K52" s="5">
        <v>8</v>
      </c>
      <c r="L52" s="21">
        <v>13</v>
      </c>
      <c r="M52" s="15">
        <v>51</v>
      </c>
      <c r="N52" s="20">
        <v>51</v>
      </c>
      <c r="O52" s="1">
        <v>227</v>
      </c>
      <c r="P52" s="12">
        <v>1</v>
      </c>
      <c r="Q52" s="3">
        <v>0</v>
      </c>
      <c r="S52" s="3">
        <v>1</v>
      </c>
      <c r="T52" s="3">
        <v>20</v>
      </c>
      <c r="V52" s="3">
        <v>225</v>
      </c>
      <c r="W52" s="3" t="s">
        <v>1</v>
      </c>
      <c r="X52" s="3">
        <v>0</v>
      </c>
      <c r="Z52" s="3">
        <f t="shared" si="0"/>
        <v>-2</v>
      </c>
      <c r="AA52" s="3">
        <f t="shared" si="1"/>
        <v>-0.00881057268722467</v>
      </c>
      <c r="AB52" s="16">
        <v>3.02</v>
      </c>
      <c r="AC52" s="17">
        <v>7.27</v>
      </c>
      <c r="AD52" s="3">
        <v>1.242</v>
      </c>
      <c r="AE52" s="3">
        <v>2.126</v>
      </c>
      <c r="AF52" s="3">
        <v>0.13</v>
      </c>
      <c r="AG52" s="3">
        <v>1.01</v>
      </c>
      <c r="AH52" s="3">
        <v>2.457</v>
      </c>
      <c r="AI52" s="4">
        <v>8.318348623853218</v>
      </c>
      <c r="AJ52" s="4">
        <f t="shared" si="2"/>
        <v>3.136</v>
      </c>
      <c r="AK52" s="4">
        <v>10.021578571428579</v>
      </c>
      <c r="AM52" s="35">
        <v>0</v>
      </c>
      <c r="AN52" s="35">
        <v>1531.8650421743207</v>
      </c>
      <c r="AO52" s="35">
        <v>0.46860356138706655</v>
      </c>
      <c r="AP52" s="35">
        <v>22.492970946579195</v>
      </c>
      <c r="AQ52" s="35">
        <v>3992.03373945642</v>
      </c>
      <c r="AR52" s="35">
        <v>667.2914714151827</v>
      </c>
      <c r="AS52" s="35">
        <v>14.058106841611997</v>
      </c>
      <c r="AT52" s="34">
        <v>11.246485473289598</v>
      </c>
      <c r="AU52" s="35">
        <v>781.1621368322401</v>
      </c>
      <c r="AV52" s="35">
        <v>1109.6532333645737</v>
      </c>
      <c r="AW52" s="35">
        <v>10.777881911902531</v>
      </c>
      <c r="AX52" s="20"/>
      <c r="AY52" s="20">
        <v>15.079999999999998</v>
      </c>
      <c r="AZ52" s="20">
        <v>11444.16</v>
      </c>
      <c r="BA52" s="3">
        <v>2.6</v>
      </c>
      <c r="BB52" s="3">
        <v>229.84</v>
      </c>
      <c r="BC52" s="3">
        <v>7441.2</v>
      </c>
      <c r="BD52" s="3">
        <v>2228.2000000000003</v>
      </c>
      <c r="BE52" s="3">
        <v>187.20000000000002</v>
      </c>
      <c r="BF52" s="3">
        <v>186.16</v>
      </c>
      <c r="BG52" s="3">
        <v>3448.6399999999994</v>
      </c>
      <c r="BH52" s="3">
        <v>8760.960000000001</v>
      </c>
      <c r="BI52" s="3">
        <v>65.52</v>
      </c>
    </row>
    <row r="53" spans="1:61" ht="15">
      <c r="A53" s="3" t="s">
        <v>7</v>
      </c>
      <c r="B53" s="13">
        <v>6</v>
      </c>
      <c r="C53" s="14">
        <v>1</v>
      </c>
      <c r="D53" s="18">
        <v>0.25</v>
      </c>
      <c r="E53" s="13">
        <v>0</v>
      </c>
      <c r="F53" s="14">
        <v>2.5</v>
      </c>
      <c r="G53" s="13">
        <v>0</v>
      </c>
      <c r="H53" s="13">
        <v>6</v>
      </c>
      <c r="I53" s="13" t="s">
        <v>1</v>
      </c>
      <c r="J53" s="5">
        <v>2</v>
      </c>
      <c r="K53" s="5">
        <v>14</v>
      </c>
      <c r="L53" s="21">
        <v>14</v>
      </c>
      <c r="M53" s="15">
        <v>52</v>
      </c>
      <c r="N53" s="20">
        <v>52</v>
      </c>
      <c r="O53" s="1">
        <v>282</v>
      </c>
      <c r="P53" s="12">
        <v>1</v>
      </c>
      <c r="Q53" s="3">
        <v>0</v>
      </c>
      <c r="S53" s="3">
        <v>1</v>
      </c>
      <c r="T53" s="3">
        <v>5</v>
      </c>
      <c r="V53" s="3">
        <v>280</v>
      </c>
      <c r="W53" s="3" t="s">
        <v>1</v>
      </c>
      <c r="X53" s="3">
        <v>0</v>
      </c>
      <c r="Z53" s="3">
        <f t="shared" si="0"/>
        <v>-2</v>
      </c>
      <c r="AA53" s="3">
        <f t="shared" si="1"/>
        <v>-0.0070921985815602835</v>
      </c>
      <c r="AB53" s="16">
        <v>3.32</v>
      </c>
      <c r="AC53" s="17">
        <v>7.66</v>
      </c>
      <c r="AD53" s="3">
        <v>1.252</v>
      </c>
      <c r="AE53" s="3">
        <v>2.239</v>
      </c>
      <c r="AF53" s="3">
        <v>0.091</v>
      </c>
      <c r="AG53" s="3">
        <v>0.503</v>
      </c>
      <c r="AH53" s="3">
        <v>3.945</v>
      </c>
      <c r="AI53" s="4">
        <v>9.855963302752283</v>
      </c>
      <c r="AJ53" s="4">
        <f t="shared" si="2"/>
        <v>2.742</v>
      </c>
      <c r="AK53" s="4">
        <v>11.51999999999999</v>
      </c>
      <c r="AM53" s="35">
        <v>0</v>
      </c>
      <c r="AN53" s="35">
        <v>1619.8113207547171</v>
      </c>
      <c r="AO53" s="35">
        <v>0.9433962264150942</v>
      </c>
      <c r="AP53" s="35">
        <v>40.56603773584906</v>
      </c>
      <c r="AQ53" s="35">
        <v>5698.11320754717</v>
      </c>
      <c r="AR53" s="35">
        <v>733.9622641509434</v>
      </c>
      <c r="AS53" s="35">
        <v>29.245283018867923</v>
      </c>
      <c r="AT53" s="35">
        <v>0</v>
      </c>
      <c r="AU53" s="35">
        <v>757.5471698113206</v>
      </c>
      <c r="AV53" s="35">
        <v>1233.9622641509434</v>
      </c>
      <c r="AW53" s="35">
        <v>12.264150943396226</v>
      </c>
      <c r="AX53" s="20"/>
      <c r="AY53" s="20">
        <v>24.510499999999997</v>
      </c>
      <c r="AZ53" s="20">
        <v>12418.4795</v>
      </c>
      <c r="BA53" s="3">
        <v>2.6075</v>
      </c>
      <c r="BB53" s="3">
        <v>310.81399999999996</v>
      </c>
      <c r="BC53" s="3">
        <v>6773.241999999999</v>
      </c>
      <c r="BD53" s="3">
        <v>3534.2054999999996</v>
      </c>
      <c r="BE53" s="3">
        <v>264.92199999999997</v>
      </c>
      <c r="BF53" s="3">
        <v>326.98049999999995</v>
      </c>
      <c r="BG53" s="3">
        <v>2261.2239999999997</v>
      </c>
      <c r="BH53" s="3">
        <v>8044.1375</v>
      </c>
      <c r="BI53" s="3">
        <v>35.461999999999996</v>
      </c>
    </row>
    <row r="54" spans="1:61" ht="15">
      <c r="A54" s="3" t="s">
        <v>7</v>
      </c>
      <c r="B54" s="13">
        <v>6</v>
      </c>
      <c r="C54" s="14">
        <v>1</v>
      </c>
      <c r="D54" s="18">
        <v>0.25</v>
      </c>
      <c r="E54" s="13">
        <v>0</v>
      </c>
      <c r="F54" s="14">
        <v>2.5</v>
      </c>
      <c r="G54" s="13">
        <v>0</v>
      </c>
      <c r="H54" s="13">
        <v>6</v>
      </c>
      <c r="I54" s="13" t="s">
        <v>2</v>
      </c>
      <c r="J54" s="5">
        <v>3</v>
      </c>
      <c r="K54" s="5">
        <v>5</v>
      </c>
      <c r="L54" s="21">
        <v>15</v>
      </c>
      <c r="M54" s="15">
        <v>53</v>
      </c>
      <c r="N54" s="20">
        <v>53</v>
      </c>
      <c r="O54" s="1">
        <v>250</v>
      </c>
      <c r="P54" s="12">
        <v>1</v>
      </c>
      <c r="Q54" s="3">
        <v>0</v>
      </c>
      <c r="S54" s="3">
        <v>1</v>
      </c>
      <c r="T54" s="3">
        <v>5</v>
      </c>
      <c r="V54" s="3">
        <v>241</v>
      </c>
      <c r="W54" s="3" t="s">
        <v>1</v>
      </c>
      <c r="X54" s="3">
        <v>0</v>
      </c>
      <c r="Z54" s="3">
        <f t="shared" si="0"/>
        <v>-9</v>
      </c>
      <c r="AA54" s="3">
        <f t="shared" si="1"/>
        <v>-0.036</v>
      </c>
      <c r="AB54" s="16">
        <v>3.46</v>
      </c>
      <c r="AC54" s="17">
        <v>7.56</v>
      </c>
      <c r="AD54" s="3">
        <v>2.356</v>
      </c>
      <c r="AE54" s="3">
        <v>2.53</v>
      </c>
      <c r="AF54" s="3">
        <v>0.126</v>
      </c>
      <c r="AG54" s="3">
        <v>0.746</v>
      </c>
      <c r="AH54" s="3">
        <v>5.835</v>
      </c>
      <c r="AI54" s="4">
        <v>13.011926605504586</v>
      </c>
      <c r="AJ54" s="4">
        <f t="shared" si="2"/>
        <v>3.276</v>
      </c>
      <c r="AK54" s="4">
        <v>14.507807142857141</v>
      </c>
      <c r="AM54" s="35">
        <v>0</v>
      </c>
      <c r="AN54" s="35">
        <v>1673.2736572890026</v>
      </c>
      <c r="AO54" s="35">
        <v>1.278772378516624</v>
      </c>
      <c r="AP54" s="35">
        <v>66.49616368286445</v>
      </c>
      <c r="AQ54" s="35">
        <v>4961.6368286445</v>
      </c>
      <c r="AR54" s="35">
        <v>1026.8542199488488</v>
      </c>
      <c r="AS54" s="35">
        <v>30.051150895140665</v>
      </c>
      <c r="AT54" s="35">
        <v>0</v>
      </c>
      <c r="AU54" s="35">
        <v>919.4373401534526</v>
      </c>
      <c r="AV54" s="35">
        <v>1960.3580562659845</v>
      </c>
      <c r="AW54" s="35">
        <v>14.066496163682864</v>
      </c>
      <c r="AX54" s="20"/>
      <c r="AY54" s="20">
        <v>27.560000000000002</v>
      </c>
      <c r="AZ54" s="20">
        <v>11446.76</v>
      </c>
      <c r="BA54" s="3">
        <v>3.6400000000000006</v>
      </c>
      <c r="BB54" s="3">
        <v>410.28000000000003</v>
      </c>
      <c r="BC54" s="3">
        <v>9965.800000000001</v>
      </c>
      <c r="BD54" s="3">
        <v>2667.08</v>
      </c>
      <c r="BE54" s="3">
        <v>325</v>
      </c>
      <c r="BF54" s="3">
        <v>109.2</v>
      </c>
      <c r="BG54" s="3">
        <v>3085.1600000000003</v>
      </c>
      <c r="BH54" s="3">
        <v>8755.76</v>
      </c>
      <c r="BI54" s="3">
        <v>85.8</v>
      </c>
    </row>
    <row r="55" spans="1:61" ht="15">
      <c r="A55" s="3" t="s">
        <v>7</v>
      </c>
      <c r="B55" s="13">
        <v>6</v>
      </c>
      <c r="C55" s="14">
        <v>1</v>
      </c>
      <c r="D55" s="18">
        <v>0.25</v>
      </c>
      <c r="E55" s="13">
        <v>0</v>
      </c>
      <c r="F55" s="14">
        <v>2.5</v>
      </c>
      <c r="G55" s="13">
        <v>0</v>
      </c>
      <c r="H55" s="13">
        <v>6</v>
      </c>
      <c r="I55" s="13" t="s">
        <v>2</v>
      </c>
      <c r="J55" s="5">
        <v>4</v>
      </c>
      <c r="K55" s="5">
        <v>10</v>
      </c>
      <c r="L55" s="21">
        <v>16</v>
      </c>
      <c r="M55" s="15">
        <v>54</v>
      </c>
      <c r="N55" s="20">
        <v>54</v>
      </c>
      <c r="O55" s="1">
        <v>266</v>
      </c>
      <c r="P55" s="12">
        <v>1</v>
      </c>
      <c r="Q55" s="3">
        <v>0</v>
      </c>
      <c r="S55" s="3">
        <v>1</v>
      </c>
      <c r="T55" s="3">
        <v>10</v>
      </c>
      <c r="V55" s="3">
        <v>263</v>
      </c>
      <c r="W55" s="3" t="s">
        <v>1</v>
      </c>
      <c r="X55" s="3">
        <v>0</v>
      </c>
      <c r="Z55" s="3">
        <f t="shared" si="0"/>
        <v>-3</v>
      </c>
      <c r="AA55" s="3">
        <f t="shared" si="1"/>
        <v>-0.011278195488721804</v>
      </c>
      <c r="AB55" s="16">
        <v>3.46</v>
      </c>
      <c r="AC55" s="17">
        <v>7.62</v>
      </c>
      <c r="AD55" s="3">
        <v>1.751</v>
      </c>
      <c r="AE55" s="3">
        <v>1.471</v>
      </c>
      <c r="AF55" s="3">
        <v>0.161</v>
      </c>
      <c r="AG55" s="3">
        <v>0.537</v>
      </c>
      <c r="AH55" s="3">
        <v>4.221</v>
      </c>
      <c r="AI55" s="4">
        <v>11.254128440366967</v>
      </c>
      <c r="AJ55" s="4">
        <f t="shared" si="2"/>
        <v>2.008</v>
      </c>
      <c r="AK55" s="4">
        <v>13.001342857142852</v>
      </c>
      <c r="AM55" s="35">
        <v>0</v>
      </c>
      <c r="AN55" s="35">
        <v>1606.4981949458481</v>
      </c>
      <c r="AO55" s="35">
        <v>2.707581227436823</v>
      </c>
      <c r="AP55" s="35">
        <v>92.96028880866425</v>
      </c>
      <c r="AQ55" s="35">
        <v>5103.790613718411</v>
      </c>
      <c r="AR55" s="35">
        <v>739.1696750902527</v>
      </c>
      <c r="AS55" s="35">
        <v>60.469314079422375</v>
      </c>
      <c r="AT55" s="35">
        <v>0</v>
      </c>
      <c r="AU55" s="35">
        <v>956.6787003610108</v>
      </c>
      <c r="AV55" s="35">
        <v>1730.14440433213</v>
      </c>
      <c r="AW55" s="35">
        <v>15.342960288808664</v>
      </c>
      <c r="AX55" s="20"/>
      <c r="AY55" s="20">
        <v>20.514</v>
      </c>
      <c r="AZ55" s="20">
        <v>9885.118</v>
      </c>
      <c r="BA55" s="3">
        <v>2.104</v>
      </c>
      <c r="BB55" s="3">
        <v>267.73400000000004</v>
      </c>
      <c r="BC55" s="3">
        <v>11284.278</v>
      </c>
      <c r="BD55" s="3">
        <v>2069.81</v>
      </c>
      <c r="BE55" s="3">
        <v>284.56600000000003</v>
      </c>
      <c r="BF55" s="3">
        <v>46.288000000000004</v>
      </c>
      <c r="BG55" s="3">
        <v>2280.736</v>
      </c>
      <c r="BH55" s="3">
        <v>8111.972000000001</v>
      </c>
      <c r="BI55" s="3">
        <v>24.196</v>
      </c>
    </row>
    <row r="56" spans="1:61" ht="15">
      <c r="A56" s="3" t="s">
        <v>7</v>
      </c>
      <c r="B56" s="13">
        <v>6</v>
      </c>
      <c r="C56" s="14">
        <v>1</v>
      </c>
      <c r="D56" s="18">
        <v>0.25</v>
      </c>
      <c r="E56" s="13">
        <v>0</v>
      </c>
      <c r="F56" s="14">
        <v>2.5</v>
      </c>
      <c r="G56" s="13">
        <v>0</v>
      </c>
      <c r="H56" s="13">
        <v>6</v>
      </c>
      <c r="I56" s="13" t="s">
        <v>2</v>
      </c>
      <c r="J56" s="5">
        <v>5</v>
      </c>
      <c r="K56" s="5">
        <v>2</v>
      </c>
      <c r="L56" s="21">
        <v>17</v>
      </c>
      <c r="M56" s="15">
        <v>55</v>
      </c>
      <c r="N56" s="20">
        <v>55</v>
      </c>
      <c r="O56" s="1">
        <v>218</v>
      </c>
      <c r="P56" s="12">
        <v>1</v>
      </c>
      <c r="Q56" s="3">
        <v>0</v>
      </c>
      <c r="S56" s="3">
        <v>1</v>
      </c>
      <c r="T56" s="3">
        <v>10</v>
      </c>
      <c r="V56" s="3">
        <v>272</v>
      </c>
      <c r="W56" s="3" t="s">
        <v>2</v>
      </c>
      <c r="X56" s="3">
        <v>1</v>
      </c>
      <c r="Z56" s="3">
        <f t="shared" si="0"/>
        <v>54</v>
      </c>
      <c r="AA56" s="3">
        <f t="shared" si="1"/>
        <v>0.24770642201834864</v>
      </c>
      <c r="AB56" s="16">
        <v>3.37</v>
      </c>
      <c r="AC56" s="17">
        <v>7.49</v>
      </c>
      <c r="AD56" s="3">
        <v>0.858</v>
      </c>
      <c r="AE56" s="3">
        <v>0.943</v>
      </c>
      <c r="AF56" s="3">
        <v>0.158</v>
      </c>
      <c r="AG56" s="3">
        <v>0.597</v>
      </c>
      <c r="AH56" s="3">
        <v>2.327</v>
      </c>
      <c r="AI56" s="4">
        <v>8.48348623853212</v>
      </c>
      <c r="AJ56" s="4">
        <f t="shared" si="2"/>
        <v>1.54</v>
      </c>
      <c r="AK56" s="4">
        <v>9.847685714285722</v>
      </c>
      <c r="AM56" s="35">
        <v>0</v>
      </c>
      <c r="AN56" s="35">
        <v>2311.5015974440894</v>
      </c>
      <c r="AO56" s="35">
        <v>1.597444089456869</v>
      </c>
      <c r="AP56" s="35">
        <v>52.715654952076676</v>
      </c>
      <c r="AQ56" s="35">
        <v>4500</v>
      </c>
      <c r="AR56" s="35">
        <v>1010.3833865814696</v>
      </c>
      <c r="AS56" s="35">
        <v>49.52076677316294</v>
      </c>
      <c r="AT56" s="35">
        <v>0</v>
      </c>
      <c r="AU56" s="35">
        <v>950.4792332268371</v>
      </c>
      <c r="AV56" s="35">
        <v>2225.2396166134185</v>
      </c>
      <c r="AW56" s="35">
        <v>19.968051118210862</v>
      </c>
      <c r="AX56" s="20"/>
      <c r="AY56" s="20">
        <v>14.477</v>
      </c>
      <c r="AZ56" s="20">
        <v>8511.075</v>
      </c>
      <c r="BA56" s="3">
        <v>1.401</v>
      </c>
      <c r="BB56" s="3">
        <v>193.80500000000004</v>
      </c>
      <c r="BC56" s="3">
        <v>6843.885000000001</v>
      </c>
      <c r="BD56" s="3">
        <v>1866.5990000000002</v>
      </c>
      <c r="BE56" s="3">
        <v>84.527</v>
      </c>
      <c r="BF56" s="3">
        <v>31.756</v>
      </c>
      <c r="BG56" s="3">
        <v>1328.1480000000001</v>
      </c>
      <c r="BH56" s="3">
        <v>6528.193</v>
      </c>
      <c r="BI56" s="3">
        <v>34.558</v>
      </c>
    </row>
    <row r="57" spans="1:61" ht="15">
      <c r="A57" s="3" t="s">
        <v>7</v>
      </c>
      <c r="B57" s="13">
        <v>6</v>
      </c>
      <c r="C57" s="14">
        <v>1</v>
      </c>
      <c r="D57" s="18">
        <v>0.25</v>
      </c>
      <c r="E57" s="13">
        <v>0</v>
      </c>
      <c r="F57" s="14">
        <v>2.5</v>
      </c>
      <c r="G57" s="13">
        <v>0</v>
      </c>
      <c r="H57" s="13">
        <v>6</v>
      </c>
      <c r="I57" s="13" t="s">
        <v>1</v>
      </c>
      <c r="J57" s="5">
        <v>6</v>
      </c>
      <c r="K57" s="5">
        <v>20</v>
      </c>
      <c r="L57" s="21">
        <v>18</v>
      </c>
      <c r="M57" s="15">
        <v>56</v>
      </c>
      <c r="N57" s="20">
        <v>56</v>
      </c>
      <c r="O57" s="1">
        <v>201</v>
      </c>
      <c r="P57" s="12">
        <v>1</v>
      </c>
      <c r="Q57" s="3">
        <v>0</v>
      </c>
      <c r="S57" s="3">
        <v>1</v>
      </c>
      <c r="T57" s="3">
        <v>10</v>
      </c>
      <c r="U57" s="3" t="s">
        <v>45</v>
      </c>
      <c r="V57" s="3">
        <v>198</v>
      </c>
      <c r="W57" s="3" t="s">
        <v>1</v>
      </c>
      <c r="X57" s="3">
        <v>0</v>
      </c>
      <c r="Z57" s="3">
        <f t="shared" si="0"/>
        <v>-3</v>
      </c>
      <c r="AA57" s="3">
        <f t="shared" si="1"/>
        <v>-0.014925373134328358</v>
      </c>
      <c r="AB57" s="16">
        <v>3.16</v>
      </c>
      <c r="AC57" s="17">
        <v>7.42</v>
      </c>
      <c r="AD57" s="3">
        <v>1.019</v>
      </c>
      <c r="AE57" s="3">
        <v>1.623</v>
      </c>
      <c r="AF57" s="3">
        <v>0.118</v>
      </c>
      <c r="AG57" s="3">
        <v>0.937</v>
      </c>
      <c r="AH57" s="3">
        <v>3.519</v>
      </c>
      <c r="AI57" s="4">
        <v>11.765137614678892</v>
      </c>
      <c r="AJ57" s="4">
        <f t="shared" si="2"/>
        <v>2.56</v>
      </c>
      <c r="AK57" s="4">
        <v>13.340714285714277</v>
      </c>
      <c r="AM57" s="35">
        <v>0</v>
      </c>
      <c r="AN57" s="35">
        <v>1998.4709480122324</v>
      </c>
      <c r="AO57" s="35">
        <v>0.509683995922528</v>
      </c>
      <c r="AP57" s="35">
        <v>27.522935779816514</v>
      </c>
      <c r="AQ57" s="35">
        <v>5870.030581039756</v>
      </c>
      <c r="AR57" s="35">
        <v>986.2385321100919</v>
      </c>
      <c r="AS57" s="35">
        <v>21.406727828746178</v>
      </c>
      <c r="AT57" s="35">
        <v>0</v>
      </c>
      <c r="AU57" s="35">
        <v>742.6095820591233</v>
      </c>
      <c r="AV57" s="35">
        <v>2188.0733944954127</v>
      </c>
      <c r="AW57" s="35">
        <v>12.7420998980632</v>
      </c>
      <c r="AX57" s="20"/>
      <c r="AY57" s="20">
        <v>14.868000000000002</v>
      </c>
      <c r="AZ57" s="20">
        <v>13637.142</v>
      </c>
      <c r="BA57" s="3">
        <v>2.124</v>
      </c>
      <c r="BB57" s="3">
        <v>173.10600000000002</v>
      </c>
      <c r="BC57" s="3">
        <v>9117.27</v>
      </c>
      <c r="BD57" s="3">
        <v>2628.981</v>
      </c>
      <c r="BE57" s="3">
        <v>231.51600000000005</v>
      </c>
      <c r="BF57" s="3">
        <v>157.17600000000002</v>
      </c>
      <c r="BG57" s="3">
        <v>2863.683</v>
      </c>
      <c r="BH57" s="3">
        <v>11028.339</v>
      </c>
      <c r="BI57" s="3">
        <v>49.914</v>
      </c>
    </row>
    <row r="58" spans="1:61" ht="15">
      <c r="A58" s="3" t="s">
        <v>7</v>
      </c>
      <c r="B58" s="13">
        <v>6</v>
      </c>
      <c r="C58" s="14">
        <v>1</v>
      </c>
      <c r="D58" s="18">
        <v>0.25</v>
      </c>
      <c r="E58" s="13">
        <v>0</v>
      </c>
      <c r="F58" s="14">
        <v>2.5</v>
      </c>
      <c r="G58" s="13">
        <v>0</v>
      </c>
      <c r="H58" s="13">
        <v>6</v>
      </c>
      <c r="I58" s="13" t="s">
        <v>1</v>
      </c>
      <c r="J58" s="5">
        <v>7</v>
      </c>
      <c r="K58" s="5">
        <v>19</v>
      </c>
      <c r="L58" s="21"/>
      <c r="M58" s="15">
        <v>57</v>
      </c>
      <c r="N58" s="20">
        <v>57</v>
      </c>
      <c r="O58" s="1">
        <v>249</v>
      </c>
      <c r="P58" s="12">
        <v>1</v>
      </c>
      <c r="Q58" s="3">
        <v>0</v>
      </c>
      <c r="S58" s="3">
        <v>1</v>
      </c>
      <c r="T58" s="3">
        <v>5</v>
      </c>
      <c r="V58" s="3">
        <v>247</v>
      </c>
      <c r="W58" s="3" t="s">
        <v>1</v>
      </c>
      <c r="X58" s="3">
        <v>0</v>
      </c>
      <c r="Z58" s="3">
        <f t="shared" si="0"/>
        <v>-2</v>
      </c>
      <c r="AA58" s="3">
        <f t="shared" si="1"/>
        <v>-0.008032128514056224</v>
      </c>
      <c r="AB58" s="16">
        <v>3.5</v>
      </c>
      <c r="AC58" s="17">
        <v>7.56</v>
      </c>
      <c r="AD58" s="3">
        <v>0.995</v>
      </c>
      <c r="AE58" s="3">
        <v>1.796</v>
      </c>
      <c r="AF58" s="3">
        <v>0</v>
      </c>
      <c r="AG58" s="3">
        <v>0</v>
      </c>
      <c r="AH58" s="3">
        <v>4.551</v>
      </c>
      <c r="AI58" s="4">
        <v>12.723211009174316</v>
      </c>
      <c r="AJ58" s="4">
        <f t="shared" si="2"/>
        <v>1.796</v>
      </c>
      <c r="AK58" s="4">
        <v>14.055214285714289</v>
      </c>
      <c r="AL58" s="3" t="s">
        <v>101</v>
      </c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20"/>
      <c r="AY58" s="20">
        <v>15.57</v>
      </c>
      <c r="AZ58" s="20">
        <v>10602.651</v>
      </c>
      <c r="BA58" s="3">
        <v>2.076</v>
      </c>
      <c r="BB58" s="3">
        <v>186.84</v>
      </c>
      <c r="BC58" s="3">
        <v>8474.751</v>
      </c>
      <c r="BD58" s="3">
        <v>1946.25</v>
      </c>
      <c r="BE58" s="3">
        <v>129.23100000000002</v>
      </c>
      <c r="BF58" s="3">
        <v>28.545000000000005</v>
      </c>
      <c r="BG58" s="3">
        <v>1128.306</v>
      </c>
      <c r="BH58" s="3">
        <v>9138.033</v>
      </c>
      <c r="BI58" s="3">
        <v>34.254</v>
      </c>
    </row>
    <row r="59" spans="1:61" ht="15">
      <c r="A59" s="3" t="s">
        <v>7</v>
      </c>
      <c r="B59" s="13">
        <v>6</v>
      </c>
      <c r="C59" s="14">
        <v>1</v>
      </c>
      <c r="D59" s="18">
        <v>0.25</v>
      </c>
      <c r="E59" s="13">
        <v>0</v>
      </c>
      <c r="F59" s="14">
        <v>2.5</v>
      </c>
      <c r="G59" s="13">
        <v>0</v>
      </c>
      <c r="H59" s="13">
        <v>6</v>
      </c>
      <c r="I59" s="13" t="s">
        <v>2</v>
      </c>
      <c r="J59" s="5">
        <v>8</v>
      </c>
      <c r="K59" s="5">
        <v>10</v>
      </c>
      <c r="L59" s="21"/>
      <c r="M59" s="15">
        <v>58</v>
      </c>
      <c r="N59" s="20">
        <v>58</v>
      </c>
      <c r="O59" s="1">
        <v>295</v>
      </c>
      <c r="P59" s="12">
        <v>1</v>
      </c>
      <c r="Q59" s="3">
        <v>0</v>
      </c>
      <c r="S59" s="3">
        <v>1</v>
      </c>
      <c r="T59" s="3">
        <v>5</v>
      </c>
      <c r="U59" s="3" t="s">
        <v>46</v>
      </c>
      <c r="V59" s="3">
        <v>295</v>
      </c>
      <c r="W59" s="3" t="s">
        <v>1</v>
      </c>
      <c r="X59" s="3">
        <v>0</v>
      </c>
      <c r="Z59" s="3">
        <f t="shared" si="0"/>
        <v>0</v>
      </c>
      <c r="AA59" s="3">
        <f t="shared" si="1"/>
        <v>0</v>
      </c>
      <c r="AB59" s="16">
        <v>3.39</v>
      </c>
      <c r="AC59" s="17">
        <v>7.46</v>
      </c>
      <c r="AD59" s="3">
        <v>1.708</v>
      </c>
      <c r="AE59" s="3">
        <v>2.771</v>
      </c>
      <c r="AF59" s="3">
        <v>0</v>
      </c>
      <c r="AG59" s="3">
        <v>0</v>
      </c>
      <c r="AH59" s="3">
        <v>1.543</v>
      </c>
      <c r="AI59" s="4">
        <v>14.46972477064221</v>
      </c>
      <c r="AJ59" s="4">
        <f t="shared" si="2"/>
        <v>2.771</v>
      </c>
      <c r="AK59" s="4">
        <v>16.169142857142866</v>
      </c>
      <c r="AL59" s="3" t="s">
        <v>101</v>
      </c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20"/>
      <c r="AY59" s="20">
        <v>19.322999999999997</v>
      </c>
      <c r="AZ59" s="20">
        <v>10566.1215</v>
      </c>
      <c r="BA59" s="3">
        <v>2.5424999999999995</v>
      </c>
      <c r="BB59" s="3">
        <v>220.18049999999997</v>
      </c>
      <c r="BC59" s="3">
        <v>11590.240499999998</v>
      </c>
      <c r="BD59" s="3">
        <v>1898.2305</v>
      </c>
      <c r="BE59" s="3">
        <v>318.8295</v>
      </c>
      <c r="BF59" s="3">
        <v>49.32449999999999</v>
      </c>
      <c r="BG59" s="3">
        <v>2515.5494999999996</v>
      </c>
      <c r="BH59" s="3">
        <v>9131.643</v>
      </c>
      <c r="BI59" s="3">
        <v>43.2225</v>
      </c>
    </row>
    <row r="60" spans="1:61" ht="15">
      <c r="A60" s="3" t="s">
        <v>7</v>
      </c>
      <c r="B60" s="13">
        <v>6</v>
      </c>
      <c r="C60" s="14">
        <v>1</v>
      </c>
      <c r="D60" s="18">
        <v>0.25</v>
      </c>
      <c r="E60" s="13">
        <v>0</v>
      </c>
      <c r="F60" s="14">
        <v>2.5</v>
      </c>
      <c r="G60" s="13">
        <v>0</v>
      </c>
      <c r="H60" s="13">
        <v>6</v>
      </c>
      <c r="I60" s="13" t="s">
        <v>1</v>
      </c>
      <c r="J60" s="5">
        <v>9</v>
      </c>
      <c r="K60" s="5">
        <v>18</v>
      </c>
      <c r="L60" s="21">
        <v>19</v>
      </c>
      <c r="M60" s="15">
        <v>59</v>
      </c>
      <c r="N60" s="20">
        <v>59</v>
      </c>
      <c r="O60" s="1">
        <v>249</v>
      </c>
      <c r="P60" s="12">
        <v>1</v>
      </c>
      <c r="Q60" s="3">
        <v>0</v>
      </c>
      <c r="S60" s="3">
        <v>1</v>
      </c>
      <c r="T60" s="3">
        <v>10</v>
      </c>
      <c r="V60" s="3">
        <v>248</v>
      </c>
      <c r="W60" s="3" t="s">
        <v>1</v>
      </c>
      <c r="X60" s="3">
        <v>0</v>
      </c>
      <c r="Z60" s="3">
        <f t="shared" si="0"/>
        <v>-1</v>
      </c>
      <c r="AA60" s="3">
        <f t="shared" si="1"/>
        <v>-0.004016064257028112</v>
      </c>
      <c r="AB60" s="16">
        <v>3.12</v>
      </c>
      <c r="AC60" s="17">
        <v>7.24</v>
      </c>
      <c r="AD60" s="3">
        <v>1.347</v>
      </c>
      <c r="AE60" s="3">
        <v>1.815</v>
      </c>
      <c r="AF60" s="3">
        <v>0.053</v>
      </c>
      <c r="AG60" s="3">
        <v>0.491</v>
      </c>
      <c r="AH60" s="3">
        <v>2.357</v>
      </c>
      <c r="AI60" s="4">
        <v>9.522935779816505</v>
      </c>
      <c r="AJ60" s="4">
        <f t="shared" si="2"/>
        <v>2.306</v>
      </c>
      <c r="AK60" s="4">
        <v>11.19999999999999</v>
      </c>
      <c r="AM60" s="35">
        <v>0</v>
      </c>
      <c r="AN60" s="35">
        <v>1270.873786407767</v>
      </c>
      <c r="AO60" s="35">
        <v>0.970873786407767</v>
      </c>
      <c r="AP60" s="35">
        <v>29.126213592233007</v>
      </c>
      <c r="AQ60" s="35">
        <v>5976.699029126214</v>
      </c>
      <c r="AR60" s="35">
        <v>672.8155339805825</v>
      </c>
      <c r="AS60" s="35">
        <v>18.446601941747574</v>
      </c>
      <c r="AT60" s="35">
        <v>0</v>
      </c>
      <c r="AU60" s="35">
        <v>834.9514563106796</v>
      </c>
      <c r="AV60" s="35">
        <v>1215.5339805825242</v>
      </c>
      <c r="AW60" s="35">
        <v>11.650485436893204</v>
      </c>
      <c r="AX60" s="20"/>
      <c r="AY60" s="20">
        <v>28.487499999999997</v>
      </c>
      <c r="AZ60" s="20">
        <v>10316.2375</v>
      </c>
      <c r="BA60" s="3">
        <v>2.15</v>
      </c>
      <c r="BB60" s="3">
        <v>257.4625</v>
      </c>
      <c r="BC60" s="3">
        <v>9472.3625</v>
      </c>
      <c r="BD60" s="3">
        <v>2330.0625</v>
      </c>
      <c r="BE60" s="3">
        <v>309.0625</v>
      </c>
      <c r="BF60" s="3">
        <v>75.7875</v>
      </c>
      <c r="BG60" s="3">
        <v>2397.25</v>
      </c>
      <c r="BH60" s="3">
        <v>8460.7875</v>
      </c>
      <c r="BI60" s="3">
        <v>39.2375</v>
      </c>
    </row>
    <row r="61" spans="1:61" ht="15">
      <c r="A61" s="3" t="s">
        <v>7</v>
      </c>
      <c r="B61" s="13">
        <v>6</v>
      </c>
      <c r="C61" s="14">
        <v>1</v>
      </c>
      <c r="D61" s="18">
        <v>0.25</v>
      </c>
      <c r="E61" s="13">
        <v>0</v>
      </c>
      <c r="F61" s="14">
        <v>2.5</v>
      </c>
      <c r="G61" s="13">
        <v>0</v>
      </c>
      <c r="H61" s="13">
        <v>6</v>
      </c>
      <c r="I61" s="13" t="s">
        <v>1</v>
      </c>
      <c r="J61" s="5">
        <v>10</v>
      </c>
      <c r="K61" s="5">
        <v>7</v>
      </c>
      <c r="L61" s="21">
        <v>20</v>
      </c>
      <c r="M61" s="15">
        <v>60</v>
      </c>
      <c r="N61" s="20">
        <v>60</v>
      </c>
      <c r="O61" s="1">
        <v>191</v>
      </c>
      <c r="P61" s="12">
        <v>1</v>
      </c>
      <c r="Q61" s="3">
        <v>0</v>
      </c>
      <c r="S61" s="3">
        <v>1</v>
      </c>
      <c r="T61" s="3">
        <v>40</v>
      </c>
      <c r="V61" s="3">
        <v>237</v>
      </c>
      <c r="W61" s="3" t="s">
        <v>2</v>
      </c>
      <c r="X61" s="3">
        <v>1</v>
      </c>
      <c r="Y61" s="3" t="s">
        <v>47</v>
      </c>
      <c r="Z61" s="3">
        <f t="shared" si="0"/>
        <v>46</v>
      </c>
      <c r="AA61" s="3">
        <f t="shared" si="1"/>
        <v>0.24083769633507854</v>
      </c>
      <c r="AB61" s="16">
        <v>2.96</v>
      </c>
      <c r="AC61" s="17">
        <v>7.31</v>
      </c>
      <c r="AD61" s="3">
        <v>1.006</v>
      </c>
      <c r="AE61" s="3">
        <v>1.371</v>
      </c>
      <c r="AF61" s="3">
        <v>0.142</v>
      </c>
      <c r="AG61" s="3">
        <v>1.124</v>
      </c>
      <c r="AH61" s="3">
        <v>3.137</v>
      </c>
      <c r="AI61" s="4">
        <v>9.93577981651377</v>
      </c>
      <c r="AJ61" s="4">
        <f t="shared" si="2"/>
        <v>2.495</v>
      </c>
      <c r="AK61" s="4">
        <v>11.868571428571437</v>
      </c>
      <c r="AM61" s="35">
        <v>0</v>
      </c>
      <c r="AN61" s="35">
        <v>1657.0438799076212</v>
      </c>
      <c r="AO61" s="35">
        <v>1.1547344110854503</v>
      </c>
      <c r="AP61" s="35">
        <v>34.06466512702079</v>
      </c>
      <c r="AQ61" s="35">
        <v>4098.729792147806</v>
      </c>
      <c r="AR61" s="35">
        <v>700.3464203233257</v>
      </c>
      <c r="AS61" s="35">
        <v>13.856812933025404</v>
      </c>
      <c r="AT61" s="35">
        <v>0</v>
      </c>
      <c r="AU61" s="35">
        <v>740.1847575057736</v>
      </c>
      <c r="AV61" s="35">
        <v>1377.5981524249423</v>
      </c>
      <c r="AW61" s="35">
        <v>10.392609699769054</v>
      </c>
      <c r="AX61" s="20"/>
      <c r="AY61" s="20">
        <v>18.63</v>
      </c>
      <c r="AZ61" s="20">
        <v>12305.115</v>
      </c>
      <c r="BA61" s="3">
        <v>2.5875</v>
      </c>
      <c r="BB61" s="3">
        <v>265.47749999999996</v>
      </c>
      <c r="BC61" s="3">
        <v>8809.92</v>
      </c>
      <c r="BD61" s="3">
        <v>2079.315</v>
      </c>
      <c r="BE61" s="3">
        <v>170.2575</v>
      </c>
      <c r="BF61" s="3">
        <v>72.9675</v>
      </c>
      <c r="BG61" s="3">
        <v>2268.72</v>
      </c>
      <c r="BH61" s="3">
        <v>8954.82</v>
      </c>
      <c r="BI61" s="3">
        <v>65.7225</v>
      </c>
    </row>
    <row r="62" spans="1:62" ht="15">
      <c r="A62" s="3" t="s">
        <v>8</v>
      </c>
      <c r="B62" s="13">
        <v>6</v>
      </c>
      <c r="C62" s="14">
        <v>1</v>
      </c>
      <c r="D62" s="18">
        <v>0.25</v>
      </c>
      <c r="E62" s="13">
        <v>0</v>
      </c>
      <c r="F62" s="14">
        <v>2.5</v>
      </c>
      <c r="G62" s="13">
        <v>1</v>
      </c>
      <c r="H62" s="13">
        <v>22</v>
      </c>
      <c r="I62" s="13" t="s">
        <v>2</v>
      </c>
      <c r="J62" s="5">
        <v>1</v>
      </c>
      <c r="K62" s="5">
        <v>5</v>
      </c>
      <c r="L62" s="21"/>
      <c r="M62" s="15">
        <v>61</v>
      </c>
      <c r="N62" s="20">
        <v>61</v>
      </c>
      <c r="O62" s="1">
        <v>223</v>
      </c>
      <c r="P62" s="12">
        <v>0</v>
      </c>
      <c r="Q62" s="3">
        <v>100</v>
      </c>
      <c r="S62" s="3">
        <v>0</v>
      </c>
      <c r="T62" s="3">
        <v>100</v>
      </c>
      <c r="V62" s="3">
        <v>200</v>
      </c>
      <c r="W62" s="3" t="s">
        <v>1</v>
      </c>
      <c r="X62" s="3">
        <v>0</v>
      </c>
      <c r="Z62" s="3">
        <f t="shared" si="0"/>
        <v>-23</v>
      </c>
      <c r="AA62" s="3">
        <f t="shared" si="1"/>
        <v>-0.1031390134529148</v>
      </c>
      <c r="AB62" s="16">
        <v>3.4</v>
      </c>
      <c r="AC62" s="17">
        <v>7.19</v>
      </c>
      <c r="AD62" s="3">
        <v>0.56</v>
      </c>
      <c r="AE62" s="3">
        <v>0.19</v>
      </c>
      <c r="AF62" s="3">
        <v>0</v>
      </c>
      <c r="AG62" s="3">
        <v>0</v>
      </c>
      <c r="AH62" s="3">
        <v>0.649</v>
      </c>
      <c r="AI62" s="4">
        <v>4.564220183486241</v>
      </c>
      <c r="AJ62" s="4">
        <f t="shared" si="2"/>
        <v>0.19</v>
      </c>
      <c r="AK62" s="4">
        <v>5.251635714285715</v>
      </c>
      <c r="AL62" s="3" t="s">
        <v>101</v>
      </c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20"/>
      <c r="AY62" s="20">
        <v>5.561</v>
      </c>
      <c r="AZ62" s="20">
        <v>719.361</v>
      </c>
      <c r="BA62" s="3">
        <v>0.249</v>
      </c>
      <c r="BB62" s="3">
        <v>22.991</v>
      </c>
      <c r="BC62" s="3">
        <v>188.991</v>
      </c>
      <c r="BD62" s="3">
        <v>82.66800000000002</v>
      </c>
      <c r="BE62" s="3">
        <v>4.731</v>
      </c>
      <c r="BF62" s="3">
        <v>6.308000000000001</v>
      </c>
      <c r="BG62" s="3">
        <v>100.098</v>
      </c>
      <c r="BH62" s="3">
        <v>562.823</v>
      </c>
      <c r="BI62" s="3">
        <v>1.992</v>
      </c>
      <c r="BJ62" s="3" t="s">
        <v>190</v>
      </c>
    </row>
    <row r="63" spans="1:61" ht="15">
      <c r="A63" s="3" t="s">
        <v>8</v>
      </c>
      <c r="B63" s="13">
        <v>6</v>
      </c>
      <c r="C63" s="14">
        <v>1</v>
      </c>
      <c r="D63" s="18">
        <v>0.25</v>
      </c>
      <c r="E63" s="13">
        <v>0</v>
      </c>
      <c r="F63" s="14">
        <v>2.5</v>
      </c>
      <c r="G63" s="13">
        <v>1</v>
      </c>
      <c r="H63" s="13">
        <v>22</v>
      </c>
      <c r="I63" s="13" t="s">
        <v>1</v>
      </c>
      <c r="J63" s="5">
        <v>2</v>
      </c>
      <c r="K63" s="5">
        <v>5</v>
      </c>
      <c r="L63" s="21">
        <v>21</v>
      </c>
      <c r="M63" s="15">
        <v>62</v>
      </c>
      <c r="N63" s="20">
        <v>62</v>
      </c>
      <c r="O63" s="1">
        <v>295</v>
      </c>
      <c r="P63" s="12">
        <v>1</v>
      </c>
      <c r="Q63" s="3">
        <v>0</v>
      </c>
      <c r="S63" s="3">
        <v>1</v>
      </c>
      <c r="T63" s="3">
        <v>3</v>
      </c>
      <c r="V63" s="3">
        <v>294</v>
      </c>
      <c r="W63" s="3" t="s">
        <v>1</v>
      </c>
      <c r="X63" s="3">
        <v>0</v>
      </c>
      <c r="Z63" s="3">
        <f t="shared" si="0"/>
        <v>-1</v>
      </c>
      <c r="AA63" s="3">
        <f t="shared" si="1"/>
        <v>-0.003389830508474576</v>
      </c>
      <c r="AB63" s="16">
        <v>2.96</v>
      </c>
      <c r="AC63" s="17">
        <v>7.46</v>
      </c>
      <c r="AD63" s="3">
        <v>1.526</v>
      </c>
      <c r="AE63" s="3">
        <v>1.689</v>
      </c>
      <c r="AF63" s="3">
        <v>0.041</v>
      </c>
      <c r="AG63" s="3">
        <v>0.201</v>
      </c>
      <c r="AH63" s="3">
        <v>4.574</v>
      </c>
      <c r="AI63" s="4">
        <v>11.550458715596323</v>
      </c>
      <c r="AJ63" s="4">
        <f t="shared" si="2"/>
        <v>1.8900000000000001</v>
      </c>
      <c r="AK63" s="4">
        <v>12.929999999999993</v>
      </c>
      <c r="AM63" s="35">
        <v>0</v>
      </c>
      <c r="AN63" s="35">
        <v>1279.3427230046948</v>
      </c>
      <c r="AO63" s="35">
        <v>2.347417840375587</v>
      </c>
      <c r="AP63" s="35">
        <v>93.89671361502347</v>
      </c>
      <c r="AQ63" s="35">
        <v>6269.953051643192</v>
      </c>
      <c r="AR63" s="35">
        <v>598.5915492957746</v>
      </c>
      <c r="AS63" s="35">
        <v>0</v>
      </c>
      <c r="AT63" s="35">
        <v>0</v>
      </c>
      <c r="AU63" s="35">
        <v>840.3755868544602</v>
      </c>
      <c r="AV63" s="35">
        <v>1863.849765258216</v>
      </c>
      <c r="AW63" s="35">
        <v>18.779342723004696</v>
      </c>
      <c r="AX63" s="20"/>
      <c r="AY63" s="20">
        <v>20.6435</v>
      </c>
      <c r="AZ63" s="20">
        <v>11151.0145</v>
      </c>
      <c r="BA63" s="3">
        <v>2.014</v>
      </c>
      <c r="BB63" s="3">
        <v>278.4355</v>
      </c>
      <c r="BC63" s="3">
        <v>7142.147499999999</v>
      </c>
      <c r="BD63" s="3">
        <v>3416.7509999999997</v>
      </c>
      <c r="BE63" s="3">
        <v>264.84099999999995</v>
      </c>
      <c r="BF63" s="3">
        <v>115.30149999999999</v>
      </c>
      <c r="BG63" s="3">
        <v>1840.7959999999998</v>
      </c>
      <c r="BH63" s="3">
        <v>8962.803499999998</v>
      </c>
      <c r="BI63" s="3">
        <v>35.74849999999999</v>
      </c>
    </row>
    <row r="64" spans="1:61" ht="15">
      <c r="A64" s="3" t="s">
        <v>8</v>
      </c>
      <c r="B64" s="13">
        <v>6</v>
      </c>
      <c r="C64" s="14">
        <v>1</v>
      </c>
      <c r="D64" s="18">
        <v>0.25</v>
      </c>
      <c r="E64" s="13">
        <v>0</v>
      </c>
      <c r="F64" s="14">
        <v>2.5</v>
      </c>
      <c r="G64" s="13">
        <v>1</v>
      </c>
      <c r="H64" s="13">
        <v>22</v>
      </c>
      <c r="I64" s="13" t="s">
        <v>2</v>
      </c>
      <c r="J64" s="5">
        <v>3</v>
      </c>
      <c r="K64" s="5">
        <v>16</v>
      </c>
      <c r="L64" s="21">
        <v>22</v>
      </c>
      <c r="M64" s="15">
        <v>63</v>
      </c>
      <c r="N64" s="20">
        <v>63</v>
      </c>
      <c r="O64" s="1">
        <v>289</v>
      </c>
      <c r="P64" s="12">
        <v>1</v>
      </c>
      <c r="Q64" s="3">
        <v>0</v>
      </c>
      <c r="S64" s="3">
        <v>1</v>
      </c>
      <c r="T64" s="3">
        <v>5</v>
      </c>
      <c r="V64" s="3">
        <v>288</v>
      </c>
      <c r="W64" s="3" t="s">
        <v>1</v>
      </c>
      <c r="X64" s="3">
        <v>0</v>
      </c>
      <c r="Z64" s="3">
        <f t="shared" si="0"/>
        <v>-1</v>
      </c>
      <c r="AA64" s="3">
        <f t="shared" si="1"/>
        <v>-0.0034602076124567475</v>
      </c>
      <c r="AB64" s="16">
        <v>3.68</v>
      </c>
      <c r="AC64" s="17">
        <v>7.38</v>
      </c>
      <c r="AD64" s="3">
        <v>1.843</v>
      </c>
      <c r="AE64" s="3">
        <v>2.548</v>
      </c>
      <c r="AF64" s="3">
        <v>0.015</v>
      </c>
      <c r="AG64" s="3">
        <v>0.037</v>
      </c>
      <c r="AH64" s="3">
        <v>6.06</v>
      </c>
      <c r="AI64" s="4">
        <v>12.987155963302756</v>
      </c>
      <c r="AJ64" s="4">
        <f t="shared" si="2"/>
        <v>2.585</v>
      </c>
      <c r="AK64" s="4">
        <v>14.355078571428573</v>
      </c>
      <c r="AM64" s="35">
        <v>0</v>
      </c>
      <c r="AN64" s="35">
        <v>3914.6341463414633</v>
      </c>
      <c r="AO64" s="35">
        <v>0</v>
      </c>
      <c r="AP64" s="35">
        <v>0</v>
      </c>
      <c r="AQ64" s="35">
        <v>10280.487804878048</v>
      </c>
      <c r="AR64" s="35">
        <v>1585.3658536585365</v>
      </c>
      <c r="AS64" s="35">
        <v>0</v>
      </c>
      <c r="AT64" s="35">
        <v>0</v>
      </c>
      <c r="AU64" s="35">
        <v>1170.7317073170732</v>
      </c>
      <c r="AV64" s="35">
        <v>4207.317073170731</v>
      </c>
      <c r="AW64" s="35">
        <v>48.78048780487805</v>
      </c>
      <c r="AX64" s="20"/>
      <c r="AY64" s="20">
        <v>25.025</v>
      </c>
      <c r="AZ64" s="20">
        <v>10170.159999999998</v>
      </c>
      <c r="BA64" s="3">
        <v>2.002</v>
      </c>
      <c r="BB64" s="3">
        <v>289.289</v>
      </c>
      <c r="BC64" s="3">
        <v>14068.554499999997</v>
      </c>
      <c r="BD64" s="3">
        <v>2033.0309999999995</v>
      </c>
      <c r="BE64" s="3">
        <v>267.267</v>
      </c>
      <c r="BF64" s="3">
        <v>116.11599999999997</v>
      </c>
      <c r="BG64" s="3">
        <v>2223.2209999999995</v>
      </c>
      <c r="BH64" s="3">
        <v>9551.542</v>
      </c>
      <c r="BI64" s="3">
        <v>43.04299999999999</v>
      </c>
    </row>
    <row r="65" spans="1:61" ht="15">
      <c r="A65" s="3" t="s">
        <v>8</v>
      </c>
      <c r="B65" s="13">
        <v>6</v>
      </c>
      <c r="C65" s="14">
        <v>1</v>
      </c>
      <c r="D65" s="18">
        <v>0.25</v>
      </c>
      <c r="E65" s="13">
        <v>0</v>
      </c>
      <c r="F65" s="14">
        <v>2.5</v>
      </c>
      <c r="G65" s="13">
        <v>1</v>
      </c>
      <c r="H65" s="13">
        <v>22</v>
      </c>
      <c r="I65" s="13" t="s">
        <v>2</v>
      </c>
      <c r="J65" s="5">
        <v>4</v>
      </c>
      <c r="K65" s="5">
        <v>2</v>
      </c>
      <c r="L65" s="21"/>
      <c r="M65" s="15">
        <v>64</v>
      </c>
      <c r="N65" s="20">
        <v>64</v>
      </c>
      <c r="O65" s="1">
        <v>226</v>
      </c>
      <c r="P65" s="12">
        <v>0</v>
      </c>
      <c r="Q65" s="3">
        <v>100</v>
      </c>
      <c r="S65" s="3">
        <v>0</v>
      </c>
      <c r="T65" s="3">
        <v>100</v>
      </c>
      <c r="V65" s="3">
        <v>221</v>
      </c>
      <c r="W65" s="3" t="s">
        <v>1</v>
      </c>
      <c r="X65" s="3">
        <v>0</v>
      </c>
      <c r="Z65" s="3">
        <f t="shared" si="0"/>
        <v>-5</v>
      </c>
      <c r="AA65" s="3">
        <f t="shared" si="1"/>
        <v>-0.022123893805309734</v>
      </c>
      <c r="AB65" s="16">
        <v>3.1</v>
      </c>
      <c r="AC65" s="17">
        <v>7.3</v>
      </c>
      <c r="AD65" s="3">
        <v>0.689</v>
      </c>
      <c r="AE65" s="3">
        <v>1.092</v>
      </c>
      <c r="AF65" s="3">
        <v>0</v>
      </c>
      <c r="AG65" s="3">
        <v>0</v>
      </c>
      <c r="AH65" s="3">
        <v>1.09</v>
      </c>
      <c r="AI65" s="4">
        <v>4.92935779816513</v>
      </c>
      <c r="AJ65" s="4">
        <f t="shared" si="2"/>
        <v>1.092</v>
      </c>
      <c r="AK65" s="4">
        <v>5.579914285714278</v>
      </c>
      <c r="AL65" s="3" t="s">
        <v>101</v>
      </c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20"/>
      <c r="AY65" s="20">
        <v>38.137499999999996</v>
      </c>
      <c r="AZ65" s="20">
        <v>18266.8455</v>
      </c>
      <c r="BA65" s="3">
        <v>5.5935</v>
      </c>
      <c r="BB65" s="3">
        <v>338.66099999999994</v>
      </c>
      <c r="BC65" s="3">
        <v>12613.342499999999</v>
      </c>
      <c r="BD65" s="3">
        <v>3772.053</v>
      </c>
      <c r="BE65" s="3">
        <v>323.40599999999995</v>
      </c>
      <c r="BF65" s="3">
        <v>458.15849999999995</v>
      </c>
      <c r="BG65" s="3">
        <v>6711.182999999998</v>
      </c>
      <c r="BH65" s="3">
        <v>16356.411</v>
      </c>
      <c r="BI65" s="3">
        <v>101.19149999999999</v>
      </c>
    </row>
    <row r="66" spans="1:61" ht="15">
      <c r="A66" s="3" t="s">
        <v>8</v>
      </c>
      <c r="B66" s="13">
        <v>6</v>
      </c>
      <c r="C66" s="14">
        <v>1</v>
      </c>
      <c r="D66" s="18">
        <v>0.25</v>
      </c>
      <c r="E66" s="13">
        <v>0</v>
      </c>
      <c r="F66" s="14">
        <v>2.5</v>
      </c>
      <c r="G66" s="13">
        <v>1</v>
      </c>
      <c r="H66" s="13">
        <v>22</v>
      </c>
      <c r="I66" s="13" t="s">
        <v>2</v>
      </c>
      <c r="J66" s="5">
        <v>5</v>
      </c>
      <c r="K66" s="5">
        <v>16</v>
      </c>
      <c r="L66" s="21">
        <v>23</v>
      </c>
      <c r="M66" s="15">
        <v>65</v>
      </c>
      <c r="N66" s="20">
        <v>65</v>
      </c>
      <c r="O66" s="1">
        <v>202</v>
      </c>
      <c r="P66" s="12">
        <v>1</v>
      </c>
      <c r="Q66" s="3">
        <v>0</v>
      </c>
      <c r="S66" s="3">
        <v>1</v>
      </c>
      <c r="T66" s="3">
        <v>3</v>
      </c>
      <c r="V66" s="3">
        <v>198</v>
      </c>
      <c r="W66" s="3" t="s">
        <v>1</v>
      </c>
      <c r="X66" s="3">
        <v>0</v>
      </c>
      <c r="Z66" s="3">
        <f aca="true" t="shared" si="3" ref="Z66:Z129">V66-O66</f>
        <v>-4</v>
      </c>
      <c r="AA66" s="3">
        <f aca="true" t="shared" si="4" ref="AA66:AA129">Z66/O66</f>
        <v>-0.019801980198019802</v>
      </c>
      <c r="AB66" s="16">
        <v>3.19</v>
      </c>
      <c r="AC66" s="17">
        <v>7.52</v>
      </c>
      <c r="AD66" s="3">
        <v>1.58</v>
      </c>
      <c r="AE66" s="3">
        <v>1.956</v>
      </c>
      <c r="AF66" s="3">
        <v>0.285</v>
      </c>
      <c r="AG66" s="3">
        <v>1.909</v>
      </c>
      <c r="AH66" s="3">
        <v>4.64</v>
      </c>
      <c r="AI66" s="4">
        <v>12.335779816513757</v>
      </c>
      <c r="AJ66" s="4">
        <f aca="true" t="shared" si="5" ref="AJ66:AJ129">AE66+AG66</f>
        <v>3.865</v>
      </c>
      <c r="AK66" s="4">
        <v>13.715392857142849</v>
      </c>
      <c r="AM66" s="35">
        <v>0</v>
      </c>
      <c r="AN66" s="35">
        <v>1421.3709677419356</v>
      </c>
      <c r="AO66" s="35">
        <v>1.0080645161290323</v>
      </c>
      <c r="AP66" s="35">
        <v>41.83467741935484</v>
      </c>
      <c r="AQ66" s="35">
        <v>5510.080645161291</v>
      </c>
      <c r="AR66" s="35">
        <v>630.5443548387096</v>
      </c>
      <c r="AS66" s="35">
        <v>44.354838709677416</v>
      </c>
      <c r="AT66" s="35">
        <v>0</v>
      </c>
      <c r="AU66" s="35">
        <v>903.225806451613</v>
      </c>
      <c r="AV66" s="35">
        <v>1372.4798387096773</v>
      </c>
      <c r="AW66" s="35">
        <v>9.576612903225806</v>
      </c>
      <c r="AX66" s="20"/>
      <c r="AY66" s="20">
        <v>53.04</v>
      </c>
      <c r="AZ66" s="20">
        <v>6952.4</v>
      </c>
      <c r="BA66" s="3">
        <v>2.08</v>
      </c>
      <c r="BB66" s="3">
        <v>325</v>
      </c>
      <c r="BC66" s="3">
        <v>7445.88</v>
      </c>
      <c r="BD66" s="3">
        <v>1884.48</v>
      </c>
      <c r="BE66" s="3">
        <v>315.64</v>
      </c>
      <c r="BF66" s="3">
        <v>53.56</v>
      </c>
      <c r="BG66" s="3">
        <v>3577.0800000000004</v>
      </c>
      <c r="BH66" s="3">
        <v>4457.4400000000005</v>
      </c>
      <c r="BI66" s="3">
        <v>35.88</v>
      </c>
    </row>
    <row r="67" spans="1:61" ht="15">
      <c r="A67" s="3" t="s">
        <v>8</v>
      </c>
      <c r="B67" s="13">
        <v>6</v>
      </c>
      <c r="C67" s="14">
        <v>1</v>
      </c>
      <c r="D67" s="18">
        <v>0.25</v>
      </c>
      <c r="E67" s="13">
        <v>0</v>
      </c>
      <c r="F67" s="14">
        <v>2.5</v>
      </c>
      <c r="G67" s="13">
        <v>1</v>
      </c>
      <c r="H67" s="13">
        <v>22</v>
      </c>
      <c r="I67" s="13" t="s">
        <v>1</v>
      </c>
      <c r="J67" s="5">
        <v>6</v>
      </c>
      <c r="K67" s="5">
        <v>13</v>
      </c>
      <c r="L67" s="21">
        <v>24</v>
      </c>
      <c r="M67" s="15">
        <v>66</v>
      </c>
      <c r="N67" s="20">
        <v>66</v>
      </c>
      <c r="O67" s="1">
        <v>230</v>
      </c>
      <c r="P67" s="12">
        <v>1</v>
      </c>
      <c r="Q67" s="3">
        <v>0</v>
      </c>
      <c r="S67" s="3">
        <v>1</v>
      </c>
      <c r="T67" s="3">
        <v>15</v>
      </c>
      <c r="V67" s="3">
        <v>230</v>
      </c>
      <c r="W67" s="3" t="s">
        <v>1</v>
      </c>
      <c r="X67" s="3">
        <v>0</v>
      </c>
      <c r="Z67" s="3">
        <f t="shared" si="3"/>
        <v>0</v>
      </c>
      <c r="AA67" s="3">
        <f t="shared" si="4"/>
        <v>0</v>
      </c>
      <c r="AB67" s="16">
        <v>3.15</v>
      </c>
      <c r="AC67" s="17">
        <v>7.42</v>
      </c>
      <c r="AD67" s="3">
        <v>1.569</v>
      </c>
      <c r="AE67" s="3">
        <v>2.392</v>
      </c>
      <c r="AF67" s="3">
        <v>0.06</v>
      </c>
      <c r="AG67" s="3">
        <v>0.596</v>
      </c>
      <c r="AH67" s="3">
        <v>5.575</v>
      </c>
      <c r="AI67" s="4">
        <v>11.37155963302751</v>
      </c>
      <c r="AJ67" s="4">
        <f t="shared" si="5"/>
        <v>2.988</v>
      </c>
      <c r="AK67" s="4">
        <v>13.011428571428555</v>
      </c>
      <c r="AM67" s="35">
        <v>0</v>
      </c>
      <c r="AN67" s="35">
        <v>1027.2</v>
      </c>
      <c r="AO67" s="35">
        <v>0</v>
      </c>
      <c r="AP67" s="35">
        <v>28.8</v>
      </c>
      <c r="AQ67" s="35">
        <v>5081.6</v>
      </c>
      <c r="AR67" s="35">
        <v>575.2</v>
      </c>
      <c r="AS67" s="35">
        <v>24</v>
      </c>
      <c r="AT67" s="35">
        <v>56</v>
      </c>
      <c r="AU67" s="35">
        <v>808.8</v>
      </c>
      <c r="AV67" s="35">
        <v>1305.6</v>
      </c>
      <c r="AW67" s="35">
        <v>9.6</v>
      </c>
      <c r="AX67" s="20"/>
      <c r="AY67" s="20">
        <v>33.93</v>
      </c>
      <c r="AZ67" s="20">
        <v>13120.470000000001</v>
      </c>
      <c r="BA67" s="3">
        <v>3.132</v>
      </c>
      <c r="BB67" s="3">
        <v>308.502</v>
      </c>
      <c r="BC67" s="3">
        <v>9166.32</v>
      </c>
      <c r="BD67" s="3">
        <v>2414.25</v>
      </c>
      <c r="BE67" s="3">
        <v>263.088</v>
      </c>
      <c r="BF67" s="3">
        <v>634.7520000000001</v>
      </c>
      <c r="BG67" s="3">
        <v>2765.034</v>
      </c>
      <c r="BH67" s="3">
        <v>11383.254</v>
      </c>
      <c r="BI67" s="3">
        <v>31.842000000000002</v>
      </c>
    </row>
    <row r="68" spans="1:61" ht="15">
      <c r="A68" s="3" t="s">
        <v>8</v>
      </c>
      <c r="B68" s="13">
        <v>6</v>
      </c>
      <c r="C68" s="14">
        <v>1</v>
      </c>
      <c r="D68" s="18">
        <v>0.25</v>
      </c>
      <c r="E68" s="13">
        <v>0</v>
      </c>
      <c r="F68" s="14">
        <v>2.5</v>
      </c>
      <c r="G68" s="13">
        <v>1</v>
      </c>
      <c r="H68" s="13">
        <v>22</v>
      </c>
      <c r="I68" s="13" t="s">
        <v>1</v>
      </c>
      <c r="J68" s="5">
        <v>7</v>
      </c>
      <c r="K68" s="5">
        <v>16</v>
      </c>
      <c r="L68" s="21">
        <v>67</v>
      </c>
      <c r="M68" s="15">
        <v>67</v>
      </c>
      <c r="N68" s="20">
        <v>67</v>
      </c>
      <c r="O68" s="1">
        <v>240</v>
      </c>
      <c r="P68" s="12">
        <v>0</v>
      </c>
      <c r="Q68" s="3">
        <v>100</v>
      </c>
      <c r="S68" s="3">
        <v>0</v>
      </c>
      <c r="T68" s="3">
        <v>100</v>
      </c>
      <c r="V68" s="3">
        <v>226</v>
      </c>
      <c r="W68" s="3" t="s">
        <v>1</v>
      </c>
      <c r="X68" s="3">
        <v>0</v>
      </c>
      <c r="Z68" s="3">
        <f t="shared" si="3"/>
        <v>-14</v>
      </c>
      <c r="AA68" s="3">
        <f t="shared" si="4"/>
        <v>-0.058333333333333334</v>
      </c>
      <c r="AB68" s="16">
        <v>3.41</v>
      </c>
      <c r="AC68" s="17">
        <v>7.21</v>
      </c>
      <c r="AD68" s="3">
        <v>0.91</v>
      </c>
      <c r="AE68" s="3">
        <v>0.89</v>
      </c>
      <c r="AF68" s="3">
        <v>0</v>
      </c>
      <c r="AG68" s="3">
        <v>0</v>
      </c>
      <c r="AH68" s="3">
        <v>1.536</v>
      </c>
      <c r="AI68" s="4">
        <v>6.529357798165129</v>
      </c>
      <c r="AJ68" s="4">
        <f t="shared" si="5"/>
        <v>0.89</v>
      </c>
      <c r="AK68" s="4">
        <v>7.362857142857131</v>
      </c>
      <c r="AL68" s="3" t="s">
        <v>101</v>
      </c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20"/>
      <c r="AY68" s="20">
        <v>20.7025</v>
      </c>
      <c r="AZ68" s="20">
        <v>12068.712499999998</v>
      </c>
      <c r="BA68" s="3">
        <v>4.6475</v>
      </c>
      <c r="BB68" s="3">
        <v>242.515</v>
      </c>
      <c r="BC68" s="3">
        <v>6749.86</v>
      </c>
      <c r="BD68" s="3">
        <v>1943.0774999999999</v>
      </c>
      <c r="BE68" s="3">
        <v>201.95499999999998</v>
      </c>
      <c r="BF68" s="3">
        <v>196.03999999999996</v>
      </c>
      <c r="BG68" s="3">
        <v>3873.0575</v>
      </c>
      <c r="BH68" s="3">
        <v>10053.387499999999</v>
      </c>
      <c r="BI68" s="3">
        <v>71.4025</v>
      </c>
    </row>
    <row r="69" spans="1:61" ht="15">
      <c r="A69" s="3" t="s">
        <v>8</v>
      </c>
      <c r="B69" s="13">
        <v>6</v>
      </c>
      <c r="C69" s="14">
        <v>1</v>
      </c>
      <c r="D69" s="18">
        <v>0.25</v>
      </c>
      <c r="E69" s="13">
        <v>0</v>
      </c>
      <c r="F69" s="14">
        <v>2.5</v>
      </c>
      <c r="G69" s="13">
        <v>1</v>
      </c>
      <c r="H69" s="13">
        <v>22</v>
      </c>
      <c r="I69" s="13" t="s">
        <v>2</v>
      </c>
      <c r="J69" s="5">
        <v>8</v>
      </c>
      <c r="K69" s="5">
        <v>2</v>
      </c>
      <c r="L69" s="21">
        <v>25</v>
      </c>
      <c r="M69" s="15">
        <v>68</v>
      </c>
      <c r="N69" s="20">
        <v>68</v>
      </c>
      <c r="O69" s="1">
        <v>258</v>
      </c>
      <c r="P69" s="12">
        <v>1</v>
      </c>
      <c r="Q69" s="3">
        <v>0</v>
      </c>
      <c r="S69" s="3">
        <v>1</v>
      </c>
      <c r="T69" s="3">
        <v>5</v>
      </c>
      <c r="V69" s="3">
        <v>258</v>
      </c>
      <c r="W69" s="3" t="s">
        <v>1</v>
      </c>
      <c r="X69" s="3">
        <v>0</v>
      </c>
      <c r="Z69" s="3">
        <f t="shared" si="3"/>
        <v>0</v>
      </c>
      <c r="AA69" s="3">
        <f t="shared" si="4"/>
        <v>0</v>
      </c>
      <c r="AB69" s="16">
        <v>3.43</v>
      </c>
      <c r="AC69" s="17">
        <v>7.65</v>
      </c>
      <c r="AD69" s="3">
        <v>1.508</v>
      </c>
      <c r="AE69" s="3">
        <v>1.543</v>
      </c>
      <c r="AF69" s="3">
        <v>0.149</v>
      </c>
      <c r="AG69" s="3">
        <v>1.021</v>
      </c>
      <c r="AH69" s="3">
        <v>5.325</v>
      </c>
      <c r="AI69" s="4">
        <v>10.77669724770642</v>
      </c>
      <c r="AJ69" s="4">
        <f t="shared" si="5"/>
        <v>2.564</v>
      </c>
      <c r="AK69" s="4">
        <v>12.35508571428571</v>
      </c>
      <c r="AM69" s="35">
        <v>8.534136546184738</v>
      </c>
      <c r="AN69" s="35">
        <v>1957.3293172690762</v>
      </c>
      <c r="AO69" s="35">
        <v>1.5060240963855422</v>
      </c>
      <c r="AP69" s="35">
        <v>105.92369477911646</v>
      </c>
      <c r="AQ69" s="35">
        <v>5787.14859437751</v>
      </c>
      <c r="AR69" s="35">
        <v>1234.437751004016</v>
      </c>
      <c r="AS69" s="35">
        <v>32.1285140562249</v>
      </c>
      <c r="AT69" s="35">
        <v>0</v>
      </c>
      <c r="AU69" s="35">
        <v>1007.5301204819277</v>
      </c>
      <c r="AV69" s="35">
        <v>1933.7349397590365</v>
      </c>
      <c r="AW69" s="35">
        <v>11.04417670682731</v>
      </c>
      <c r="AX69" s="20"/>
      <c r="AY69" s="20">
        <v>21.798000000000002</v>
      </c>
      <c r="AZ69" s="20">
        <v>10911.456</v>
      </c>
      <c r="BA69" s="3">
        <v>2.595</v>
      </c>
      <c r="BB69" s="3">
        <v>355.515</v>
      </c>
      <c r="BC69" s="3">
        <v>7571.690999999999</v>
      </c>
      <c r="BD69" s="3">
        <v>3444.603</v>
      </c>
      <c r="BE69" s="3">
        <v>261.057</v>
      </c>
      <c r="BF69" s="3">
        <v>119.36999999999999</v>
      </c>
      <c r="BG69" s="3">
        <v>2412.831</v>
      </c>
      <c r="BH69" s="3">
        <v>8948.079</v>
      </c>
      <c r="BI69" s="3">
        <v>29.064000000000004</v>
      </c>
    </row>
    <row r="70" spans="1:61" ht="15">
      <c r="A70" s="3" t="s">
        <v>8</v>
      </c>
      <c r="B70" s="13">
        <v>6</v>
      </c>
      <c r="C70" s="14">
        <v>1</v>
      </c>
      <c r="D70" s="18">
        <v>0.25</v>
      </c>
      <c r="E70" s="13">
        <v>0</v>
      </c>
      <c r="F70" s="14">
        <v>2.5</v>
      </c>
      <c r="G70" s="13">
        <v>1</v>
      </c>
      <c r="H70" s="13">
        <v>22</v>
      </c>
      <c r="I70" s="13" t="s">
        <v>1</v>
      </c>
      <c r="J70" s="5">
        <v>9</v>
      </c>
      <c r="K70" s="5">
        <v>5</v>
      </c>
      <c r="L70" s="21">
        <v>69</v>
      </c>
      <c r="M70" s="15">
        <v>69</v>
      </c>
      <c r="N70" s="20">
        <v>69</v>
      </c>
      <c r="O70" s="1">
        <v>195</v>
      </c>
      <c r="P70" s="12">
        <v>0</v>
      </c>
      <c r="Q70" s="3">
        <v>100</v>
      </c>
      <c r="S70" s="3">
        <v>0</v>
      </c>
      <c r="T70" s="3">
        <v>100</v>
      </c>
      <c r="V70" s="3">
        <v>195</v>
      </c>
      <c r="W70" s="3" t="s">
        <v>1</v>
      </c>
      <c r="X70" s="3">
        <v>0</v>
      </c>
      <c r="Z70" s="3">
        <f t="shared" si="3"/>
        <v>0</v>
      </c>
      <c r="AA70" s="3">
        <f t="shared" si="4"/>
        <v>0</v>
      </c>
      <c r="AB70" s="16">
        <v>2.84</v>
      </c>
      <c r="AC70" s="17">
        <v>7.36</v>
      </c>
      <c r="AD70" s="3">
        <v>1.053</v>
      </c>
      <c r="AE70" s="3">
        <v>1.372</v>
      </c>
      <c r="AF70" s="3">
        <v>0</v>
      </c>
      <c r="AG70" s="3">
        <v>0</v>
      </c>
      <c r="AH70" s="3">
        <v>1.338</v>
      </c>
      <c r="AI70" s="4">
        <v>4.679816513761467</v>
      </c>
      <c r="AJ70" s="4">
        <f t="shared" si="5"/>
        <v>1.372</v>
      </c>
      <c r="AK70" s="4">
        <v>5.553571428571427</v>
      </c>
      <c r="AL70" s="3" t="s">
        <v>101</v>
      </c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20"/>
      <c r="AY70" s="20">
        <v>36.018</v>
      </c>
      <c r="AZ70" s="20">
        <v>15838.002000000002</v>
      </c>
      <c r="BA70" s="3">
        <v>5.220000000000001</v>
      </c>
      <c r="BB70" s="3">
        <v>459.882</v>
      </c>
      <c r="BC70" s="3">
        <v>13575.132</v>
      </c>
      <c r="BD70" s="3">
        <v>5068.62</v>
      </c>
      <c r="BE70" s="3">
        <v>269.874</v>
      </c>
      <c r="BF70" s="3">
        <v>695.826</v>
      </c>
      <c r="BG70" s="3">
        <v>5960.718</v>
      </c>
      <c r="BH70" s="3">
        <v>12595.338</v>
      </c>
      <c r="BI70" s="3">
        <v>54.288000000000004</v>
      </c>
    </row>
    <row r="71" spans="1:61" ht="15">
      <c r="A71" s="3" t="s">
        <v>8</v>
      </c>
      <c r="B71" s="13">
        <v>6</v>
      </c>
      <c r="C71" s="14">
        <v>1</v>
      </c>
      <c r="D71" s="18">
        <v>0.25</v>
      </c>
      <c r="E71" s="13">
        <v>0</v>
      </c>
      <c r="F71" s="14">
        <v>2.5</v>
      </c>
      <c r="G71" s="13">
        <v>1</v>
      </c>
      <c r="H71" s="13">
        <v>22</v>
      </c>
      <c r="I71" s="13" t="s">
        <v>1</v>
      </c>
      <c r="J71" s="5">
        <v>10</v>
      </c>
      <c r="K71" s="5">
        <v>18</v>
      </c>
      <c r="L71" s="21">
        <v>26</v>
      </c>
      <c r="M71" s="15">
        <v>70</v>
      </c>
      <c r="N71" s="20">
        <v>70</v>
      </c>
      <c r="O71" s="1">
        <v>278</v>
      </c>
      <c r="P71" s="12">
        <v>1</v>
      </c>
      <c r="Q71" s="3">
        <v>0</v>
      </c>
      <c r="S71" s="3">
        <v>1</v>
      </c>
      <c r="T71" s="3">
        <v>15</v>
      </c>
      <c r="V71" s="3">
        <v>286</v>
      </c>
      <c r="W71" s="3" t="s">
        <v>2</v>
      </c>
      <c r="X71" s="3">
        <v>1</v>
      </c>
      <c r="Y71" s="3" t="s">
        <v>48</v>
      </c>
      <c r="Z71" s="3">
        <f t="shared" si="3"/>
        <v>8</v>
      </c>
      <c r="AA71" s="3">
        <f t="shared" si="4"/>
        <v>0.02877697841726619</v>
      </c>
      <c r="AB71" s="16">
        <v>3.52</v>
      </c>
      <c r="AC71" s="17">
        <v>7.58</v>
      </c>
      <c r="AD71" s="3">
        <v>2.01</v>
      </c>
      <c r="AE71" s="3">
        <v>1.627</v>
      </c>
      <c r="AF71" s="3">
        <v>0.167</v>
      </c>
      <c r="AG71" s="3">
        <v>1.729</v>
      </c>
      <c r="AH71" s="3">
        <v>5.82</v>
      </c>
      <c r="AI71" s="4">
        <v>12.160550458715589</v>
      </c>
      <c r="AJ71" s="4">
        <f t="shared" si="5"/>
        <v>3.356</v>
      </c>
      <c r="AK71" s="4">
        <v>13.739999999999995</v>
      </c>
      <c r="AM71" s="35">
        <v>0</v>
      </c>
      <c r="AN71" s="35">
        <v>644.399460188934</v>
      </c>
      <c r="AO71" s="35">
        <v>0.6747638326585695</v>
      </c>
      <c r="AP71" s="35">
        <v>24.966261808367072</v>
      </c>
      <c r="AQ71" s="35">
        <v>4050.607287449393</v>
      </c>
      <c r="AR71" s="35">
        <v>659.9190283400809</v>
      </c>
      <c r="AS71" s="35">
        <v>12.145748987854251</v>
      </c>
      <c r="AT71" s="35">
        <v>0</v>
      </c>
      <c r="AU71" s="35">
        <v>632.9284750337383</v>
      </c>
      <c r="AV71" s="35">
        <v>1105.9379217273954</v>
      </c>
      <c r="AW71" s="35">
        <v>6.0728744939271255</v>
      </c>
      <c r="AX71" s="20"/>
      <c r="AY71" s="20">
        <v>22.489</v>
      </c>
      <c r="AZ71" s="20">
        <v>9904.051000000001</v>
      </c>
      <c r="BA71" s="3">
        <v>2.615</v>
      </c>
      <c r="BB71" s="3">
        <v>438.27400000000006</v>
      </c>
      <c r="BC71" s="3">
        <v>14511.158</v>
      </c>
      <c r="BD71" s="3">
        <v>2463.33</v>
      </c>
      <c r="BE71" s="3">
        <v>242.149</v>
      </c>
      <c r="BF71" s="3">
        <v>269.868</v>
      </c>
      <c r="BG71" s="3">
        <v>3409.4370000000004</v>
      </c>
      <c r="BH71" s="3">
        <v>10280.088</v>
      </c>
      <c r="BI71" s="3">
        <v>52.300000000000004</v>
      </c>
    </row>
    <row r="72" spans="1:61" ht="15">
      <c r="A72" s="3" t="s">
        <v>9</v>
      </c>
      <c r="B72" s="13">
        <v>7</v>
      </c>
      <c r="C72" s="14">
        <v>1</v>
      </c>
      <c r="D72" s="18">
        <v>0.5</v>
      </c>
      <c r="E72" s="13">
        <v>0</v>
      </c>
      <c r="F72" s="14">
        <v>2.5</v>
      </c>
      <c r="G72" s="13">
        <v>0</v>
      </c>
      <c r="H72" s="13">
        <v>7</v>
      </c>
      <c r="I72" s="13" t="s">
        <v>2</v>
      </c>
      <c r="J72" s="5">
        <v>1</v>
      </c>
      <c r="K72" s="5">
        <v>3</v>
      </c>
      <c r="L72" s="21">
        <v>27</v>
      </c>
      <c r="M72" s="15">
        <v>71</v>
      </c>
      <c r="N72" s="20">
        <v>71</v>
      </c>
      <c r="O72" s="1">
        <v>240</v>
      </c>
      <c r="P72" s="12">
        <v>1</v>
      </c>
      <c r="Q72" s="3">
        <v>0</v>
      </c>
      <c r="S72" s="3">
        <v>1</v>
      </c>
      <c r="T72" s="3">
        <v>5</v>
      </c>
      <c r="V72" s="3">
        <v>238</v>
      </c>
      <c r="W72" s="3" t="s">
        <v>1</v>
      </c>
      <c r="X72" s="3">
        <v>0</v>
      </c>
      <c r="Z72" s="3">
        <f t="shared" si="3"/>
        <v>-2</v>
      </c>
      <c r="AA72" s="3">
        <f t="shared" si="4"/>
        <v>-0.008333333333333333</v>
      </c>
      <c r="AB72" s="16">
        <v>3.72</v>
      </c>
      <c r="AC72" s="17">
        <v>7.92</v>
      </c>
      <c r="AD72" s="3">
        <v>2.16</v>
      </c>
      <c r="AE72" s="3">
        <v>2.892</v>
      </c>
      <c r="AF72" s="3">
        <v>0.235</v>
      </c>
      <c r="AG72" s="3">
        <v>2.006</v>
      </c>
      <c r="AH72" s="3">
        <v>6.435</v>
      </c>
      <c r="AI72" s="4">
        <v>12.92211009174313</v>
      </c>
      <c r="AJ72" s="4">
        <f t="shared" si="5"/>
        <v>4.898</v>
      </c>
      <c r="AK72" s="4">
        <v>14.233742857142866</v>
      </c>
      <c r="AM72" s="35">
        <v>0</v>
      </c>
      <c r="AN72" s="35">
        <v>1520.618556701031</v>
      </c>
      <c r="AO72" s="35">
        <v>0.5154639175257733</v>
      </c>
      <c r="AP72" s="35">
        <v>22.164948453608247</v>
      </c>
      <c r="AQ72" s="35">
        <v>3403.6082474226805</v>
      </c>
      <c r="AR72" s="35">
        <v>848.9690721649484</v>
      </c>
      <c r="AS72" s="35">
        <v>18.556701030927837</v>
      </c>
      <c r="AT72" s="35">
        <v>0</v>
      </c>
      <c r="AU72" s="35">
        <v>760.3092783505155</v>
      </c>
      <c r="AV72" s="35">
        <v>1646.3917525773197</v>
      </c>
      <c r="AW72" s="35">
        <v>9.278350515463918</v>
      </c>
      <c r="AX72" s="20"/>
      <c r="AY72" s="20">
        <v>19.38</v>
      </c>
      <c r="AZ72" s="20">
        <v>12743.880000000001</v>
      </c>
      <c r="BA72" s="3">
        <v>2.55</v>
      </c>
      <c r="BB72" s="3">
        <v>197.88</v>
      </c>
      <c r="BC72" s="3">
        <v>8262.51</v>
      </c>
      <c r="BD72" s="3">
        <v>2703.51</v>
      </c>
      <c r="BE72" s="3">
        <v>234.59999999999997</v>
      </c>
      <c r="BF72" s="3">
        <v>136.68</v>
      </c>
      <c r="BG72" s="3">
        <v>2149.14</v>
      </c>
      <c r="BH72" s="3">
        <v>11005.29</v>
      </c>
      <c r="BI72" s="3">
        <v>33.660000000000004</v>
      </c>
    </row>
    <row r="73" spans="1:61" ht="15">
      <c r="A73" s="3" t="s">
        <v>9</v>
      </c>
      <c r="B73" s="13">
        <v>7</v>
      </c>
      <c r="C73" s="14">
        <v>1</v>
      </c>
      <c r="D73" s="18">
        <v>0.5</v>
      </c>
      <c r="E73" s="13">
        <v>0</v>
      </c>
      <c r="F73" s="14">
        <v>2.5</v>
      </c>
      <c r="G73" s="13">
        <v>0</v>
      </c>
      <c r="H73" s="13">
        <v>7</v>
      </c>
      <c r="I73" s="13" t="s">
        <v>1</v>
      </c>
      <c r="J73" s="5">
        <v>2</v>
      </c>
      <c r="K73" s="5">
        <v>11</v>
      </c>
      <c r="L73" s="21"/>
      <c r="M73" s="15">
        <v>72</v>
      </c>
      <c r="N73" s="20">
        <v>72</v>
      </c>
      <c r="O73" s="1">
        <v>229</v>
      </c>
      <c r="P73" s="12">
        <v>0</v>
      </c>
      <c r="Q73" s="3">
        <v>100</v>
      </c>
      <c r="S73" s="3">
        <v>0</v>
      </c>
      <c r="T73" s="3">
        <v>100</v>
      </c>
      <c r="V73" s="3">
        <v>226</v>
      </c>
      <c r="W73" s="3" t="s">
        <v>1</v>
      </c>
      <c r="X73" s="3">
        <v>0</v>
      </c>
      <c r="Z73" s="3">
        <f t="shared" si="3"/>
        <v>-3</v>
      </c>
      <c r="AA73" s="3">
        <f t="shared" si="4"/>
        <v>-0.013100436681222707</v>
      </c>
      <c r="AB73" s="16">
        <v>3.79</v>
      </c>
      <c r="AC73" s="17">
        <v>7.03</v>
      </c>
      <c r="AD73" s="3">
        <v>0.723</v>
      </c>
      <c r="AE73" s="3">
        <v>0.94</v>
      </c>
      <c r="AF73" s="3">
        <v>0</v>
      </c>
      <c r="AG73" s="3">
        <v>0</v>
      </c>
      <c r="AH73" s="3">
        <v>1.048</v>
      </c>
      <c r="AI73" s="4">
        <v>4.966055045871555</v>
      </c>
      <c r="AJ73" s="4">
        <f t="shared" si="5"/>
        <v>0.94</v>
      </c>
      <c r="AK73" s="4">
        <v>5.62678571428571</v>
      </c>
      <c r="AL73" s="3" t="s">
        <v>101</v>
      </c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20"/>
      <c r="AY73" s="20">
        <v>24.864000000000004</v>
      </c>
      <c r="AZ73" s="20">
        <v>10322.112000000001</v>
      </c>
      <c r="BA73" s="3">
        <v>3.552</v>
      </c>
      <c r="BB73" s="3">
        <v>398.26800000000003</v>
      </c>
      <c r="BC73" s="3">
        <v>10822.056</v>
      </c>
      <c r="BD73" s="3">
        <v>2176.9320000000002</v>
      </c>
      <c r="BE73" s="3">
        <v>356.97599999999994</v>
      </c>
      <c r="BF73" s="3">
        <v>222.44400000000002</v>
      </c>
      <c r="BG73" s="3">
        <v>4728.6</v>
      </c>
      <c r="BH73" s="3">
        <v>8059.932</v>
      </c>
      <c r="BI73" s="3">
        <v>47.508</v>
      </c>
    </row>
    <row r="74" spans="1:61" ht="15">
      <c r="A74" s="3" t="s">
        <v>9</v>
      </c>
      <c r="B74" s="13">
        <v>7</v>
      </c>
      <c r="C74" s="14">
        <v>1</v>
      </c>
      <c r="D74" s="18">
        <v>0.5</v>
      </c>
      <c r="E74" s="13">
        <v>0</v>
      </c>
      <c r="F74" s="14">
        <v>2.5</v>
      </c>
      <c r="G74" s="13">
        <v>0</v>
      </c>
      <c r="H74" s="13">
        <v>7</v>
      </c>
      <c r="I74" s="13" t="s">
        <v>2</v>
      </c>
      <c r="J74" s="5">
        <v>3</v>
      </c>
      <c r="K74" s="5">
        <v>17</v>
      </c>
      <c r="L74" s="21">
        <v>28</v>
      </c>
      <c r="M74" s="15">
        <v>73</v>
      </c>
      <c r="N74" s="20">
        <v>73</v>
      </c>
      <c r="O74" s="1">
        <v>210</v>
      </c>
      <c r="P74" s="12">
        <v>1</v>
      </c>
      <c r="Q74" s="3">
        <v>0</v>
      </c>
      <c r="S74" s="3">
        <v>1</v>
      </c>
      <c r="T74" s="3">
        <v>15</v>
      </c>
      <c r="V74" s="3">
        <v>207</v>
      </c>
      <c r="W74" s="3" t="s">
        <v>2</v>
      </c>
      <c r="X74" s="3">
        <v>1</v>
      </c>
      <c r="Z74" s="3">
        <f t="shared" si="3"/>
        <v>-3</v>
      </c>
      <c r="AA74" s="3">
        <f t="shared" si="4"/>
        <v>-0.014285714285714285</v>
      </c>
      <c r="AB74" s="16">
        <v>4.36</v>
      </c>
      <c r="AC74" s="17">
        <v>7.59</v>
      </c>
      <c r="AD74" s="3">
        <v>1.596</v>
      </c>
      <c r="AE74" s="3">
        <v>1.472</v>
      </c>
      <c r="AF74" s="3">
        <v>0.165</v>
      </c>
      <c r="AG74" s="3">
        <v>0.877</v>
      </c>
      <c r="AH74" s="3">
        <v>4.112</v>
      </c>
      <c r="AI74" s="4">
        <v>12.46422018348625</v>
      </c>
      <c r="AJ74" s="4">
        <f t="shared" si="5"/>
        <v>2.349</v>
      </c>
      <c r="AK74" s="4">
        <v>13.798521428571439</v>
      </c>
      <c r="AM74" s="35">
        <v>0</v>
      </c>
      <c r="AN74" s="35">
        <v>2574.756229685807</v>
      </c>
      <c r="AO74" s="35">
        <v>1.0834236186348862</v>
      </c>
      <c r="AP74" s="35">
        <v>75.29794149512459</v>
      </c>
      <c r="AQ74" s="35">
        <v>3632.177681473456</v>
      </c>
      <c r="AR74" s="35">
        <v>1233.477789815818</v>
      </c>
      <c r="AS74" s="35">
        <v>42.795232936078</v>
      </c>
      <c r="AT74" s="34">
        <v>21.12676056338028</v>
      </c>
      <c r="AU74" s="35">
        <v>936.6197183098591</v>
      </c>
      <c r="AV74" s="35">
        <v>1972.9144095341278</v>
      </c>
      <c r="AW74" s="35">
        <v>12.45937161430119</v>
      </c>
      <c r="AX74" s="20"/>
      <c r="AY74" s="20">
        <v>19.57</v>
      </c>
      <c r="AZ74" s="20">
        <v>8326.005</v>
      </c>
      <c r="BA74" s="3">
        <v>1.545</v>
      </c>
      <c r="BB74" s="3">
        <v>267.8</v>
      </c>
      <c r="BC74" s="3">
        <v>4594.3150000000005</v>
      </c>
      <c r="BD74" s="3">
        <v>2314.925</v>
      </c>
      <c r="BE74" s="3">
        <v>140.595</v>
      </c>
      <c r="BF74" s="3">
        <v>123.60000000000001</v>
      </c>
      <c r="BG74" s="3">
        <v>2076.995</v>
      </c>
      <c r="BH74" s="3">
        <v>5477.025000000001</v>
      </c>
      <c r="BI74" s="3">
        <v>35.535000000000004</v>
      </c>
    </row>
    <row r="75" spans="1:61" ht="15">
      <c r="A75" s="3" t="s">
        <v>9</v>
      </c>
      <c r="B75" s="13">
        <v>7</v>
      </c>
      <c r="C75" s="14">
        <v>1</v>
      </c>
      <c r="D75" s="18">
        <v>0.5</v>
      </c>
      <c r="E75" s="13">
        <v>0</v>
      </c>
      <c r="F75" s="14">
        <v>2.5</v>
      </c>
      <c r="G75" s="13">
        <v>0</v>
      </c>
      <c r="H75" s="13">
        <v>7</v>
      </c>
      <c r="I75" s="13" t="s">
        <v>2</v>
      </c>
      <c r="J75" s="5">
        <v>4</v>
      </c>
      <c r="K75" s="5">
        <v>11</v>
      </c>
      <c r="L75" s="21">
        <v>29</v>
      </c>
      <c r="M75" s="15">
        <v>74</v>
      </c>
      <c r="N75" s="20">
        <v>74</v>
      </c>
      <c r="O75" s="1">
        <v>211</v>
      </c>
      <c r="P75" s="12">
        <v>1</v>
      </c>
      <c r="Q75" s="3">
        <v>0</v>
      </c>
      <c r="S75" s="3">
        <v>1</v>
      </c>
      <c r="T75" s="3">
        <v>10</v>
      </c>
      <c r="V75" s="3">
        <v>230</v>
      </c>
      <c r="W75" s="3" t="s">
        <v>2</v>
      </c>
      <c r="X75" s="3">
        <v>1</v>
      </c>
      <c r="Y75" s="3" t="s">
        <v>49</v>
      </c>
      <c r="Z75" s="3">
        <f t="shared" si="3"/>
        <v>19</v>
      </c>
      <c r="AA75" s="3">
        <f t="shared" si="4"/>
        <v>0.09004739336492891</v>
      </c>
      <c r="AB75" s="16">
        <v>4.02</v>
      </c>
      <c r="AC75" s="17">
        <v>7.34</v>
      </c>
      <c r="AD75" s="3">
        <v>1.074</v>
      </c>
      <c r="AE75" s="3">
        <v>1.663</v>
      </c>
      <c r="AF75" s="3">
        <v>0.239</v>
      </c>
      <c r="AG75" s="3">
        <v>1.317</v>
      </c>
      <c r="AH75" s="3">
        <v>2.059</v>
      </c>
      <c r="AI75" s="4">
        <v>8.55596330275229</v>
      </c>
      <c r="AJ75" s="4">
        <f t="shared" si="5"/>
        <v>2.98</v>
      </c>
      <c r="AK75" s="4">
        <v>10.363907142857139</v>
      </c>
      <c r="AM75" s="35">
        <v>0</v>
      </c>
      <c r="AN75" s="35">
        <v>1858.7786259541986</v>
      </c>
      <c r="AO75" s="35">
        <v>0.5452562704471101</v>
      </c>
      <c r="AP75" s="35">
        <v>27.262813522355508</v>
      </c>
      <c r="AQ75" s="35">
        <v>4697.382769901854</v>
      </c>
      <c r="AR75" s="35">
        <v>794.4383860414395</v>
      </c>
      <c r="AS75" s="35">
        <v>31.079607415485274</v>
      </c>
      <c r="AT75" s="34">
        <v>14.176663031624862</v>
      </c>
      <c r="AU75" s="35">
        <v>929.6619411123228</v>
      </c>
      <c r="AV75" s="35">
        <v>1593.7840785169028</v>
      </c>
      <c r="AW75" s="35">
        <v>10.905125408942203</v>
      </c>
      <c r="AX75" s="20"/>
      <c r="AY75" s="20">
        <v>13.5</v>
      </c>
      <c r="AZ75" s="20">
        <v>8315</v>
      </c>
      <c r="BA75" s="3">
        <v>1.5</v>
      </c>
      <c r="BB75" s="3">
        <v>159.5</v>
      </c>
      <c r="BC75" s="3">
        <v>7424.5</v>
      </c>
      <c r="BD75" s="3">
        <v>1738.5000000000002</v>
      </c>
      <c r="BE75" s="3">
        <v>172</v>
      </c>
      <c r="BF75" s="3">
        <v>74.5</v>
      </c>
      <c r="BG75" s="3">
        <v>2693.5</v>
      </c>
      <c r="BH75" s="3">
        <v>6479.5</v>
      </c>
      <c r="BI75" s="3">
        <v>33.5</v>
      </c>
    </row>
    <row r="76" spans="1:61" ht="15">
      <c r="A76" s="3" t="s">
        <v>9</v>
      </c>
      <c r="B76" s="13">
        <v>7</v>
      </c>
      <c r="C76" s="14">
        <v>1</v>
      </c>
      <c r="D76" s="18">
        <v>0.5</v>
      </c>
      <c r="E76" s="13">
        <v>0</v>
      </c>
      <c r="F76" s="14">
        <v>2.5</v>
      </c>
      <c r="G76" s="13">
        <v>0</v>
      </c>
      <c r="H76" s="13">
        <v>7</v>
      </c>
      <c r="I76" s="13" t="s">
        <v>2</v>
      </c>
      <c r="J76" s="5">
        <v>5</v>
      </c>
      <c r="K76" s="5">
        <v>22</v>
      </c>
      <c r="L76" s="21"/>
      <c r="M76" s="15">
        <v>75</v>
      </c>
      <c r="N76" s="20">
        <v>75</v>
      </c>
      <c r="O76" s="1">
        <v>245</v>
      </c>
      <c r="P76" s="12">
        <v>0</v>
      </c>
      <c r="Q76" s="3">
        <v>100</v>
      </c>
      <c r="S76" s="3">
        <v>0</v>
      </c>
      <c r="T76" s="3">
        <v>100</v>
      </c>
      <c r="V76" s="3">
        <v>235</v>
      </c>
      <c r="W76" s="3" t="s">
        <v>1</v>
      </c>
      <c r="X76" s="3">
        <v>0</v>
      </c>
      <c r="Z76" s="3">
        <f t="shared" si="3"/>
        <v>-10</v>
      </c>
      <c r="AA76" s="3">
        <f t="shared" si="4"/>
        <v>-0.04081632653061224</v>
      </c>
      <c r="AB76" s="16">
        <v>4.04</v>
      </c>
      <c r="AC76" s="17">
        <v>7.13</v>
      </c>
      <c r="AD76" s="3">
        <v>1.177</v>
      </c>
      <c r="AE76" s="3">
        <v>0.684</v>
      </c>
      <c r="AF76" s="3">
        <v>0</v>
      </c>
      <c r="AG76" s="3">
        <v>0</v>
      </c>
      <c r="AH76" s="3">
        <v>1.111</v>
      </c>
      <c r="AI76" s="4">
        <v>6.0972477064220225</v>
      </c>
      <c r="AJ76" s="4">
        <f t="shared" si="5"/>
        <v>0.684</v>
      </c>
      <c r="AK76" s="4">
        <v>6.678592857142862</v>
      </c>
      <c r="AL76" s="3" t="s">
        <v>101</v>
      </c>
      <c r="AM76" s="35"/>
      <c r="AN76" s="35"/>
      <c r="AO76" s="35"/>
      <c r="AP76" s="35"/>
      <c r="AQ76" s="35"/>
      <c r="AR76" s="35"/>
      <c r="AS76" s="35"/>
      <c r="AT76" s="34"/>
      <c r="AU76" s="35"/>
      <c r="AV76" s="35"/>
      <c r="AW76" s="35"/>
      <c r="AX76" s="20"/>
      <c r="AY76" s="20">
        <v>21.0795</v>
      </c>
      <c r="AZ76" s="20">
        <v>4004.1884999999997</v>
      </c>
      <c r="BA76" s="3">
        <v>2.1385</v>
      </c>
      <c r="BB76" s="3">
        <v>159.471</v>
      </c>
      <c r="BC76" s="3">
        <v>4773.7429999999995</v>
      </c>
      <c r="BD76" s="3">
        <v>954.9929999999999</v>
      </c>
      <c r="BE76" s="3">
        <v>67.21000000000001</v>
      </c>
      <c r="BF76" s="3">
        <v>214.7665</v>
      </c>
      <c r="BG76" s="3">
        <v>1484.4245</v>
      </c>
      <c r="BH76" s="3">
        <v>3058.3605</v>
      </c>
      <c r="BI76" s="3">
        <v>19.552</v>
      </c>
    </row>
    <row r="77" spans="1:61" ht="15">
      <c r="A77" s="3" t="s">
        <v>9</v>
      </c>
      <c r="B77" s="13">
        <v>7</v>
      </c>
      <c r="C77" s="14">
        <v>1</v>
      </c>
      <c r="D77" s="18">
        <v>0.5</v>
      </c>
      <c r="E77" s="13">
        <v>0</v>
      </c>
      <c r="F77" s="14">
        <v>2.5</v>
      </c>
      <c r="G77" s="13">
        <v>0</v>
      </c>
      <c r="H77" s="13">
        <v>7</v>
      </c>
      <c r="I77" s="13" t="s">
        <v>1</v>
      </c>
      <c r="J77" s="5">
        <v>6</v>
      </c>
      <c r="K77" s="5">
        <v>18</v>
      </c>
      <c r="L77" s="21">
        <v>30</v>
      </c>
      <c r="M77" s="15">
        <v>76</v>
      </c>
      <c r="N77" s="20">
        <v>76</v>
      </c>
      <c r="O77" s="1">
        <v>204</v>
      </c>
      <c r="P77" s="12">
        <v>1</v>
      </c>
      <c r="Q77" s="3">
        <v>0</v>
      </c>
      <c r="S77" s="3">
        <v>1</v>
      </c>
      <c r="T77" s="3">
        <v>45</v>
      </c>
      <c r="V77" s="3">
        <v>200</v>
      </c>
      <c r="W77" s="3" t="s">
        <v>1</v>
      </c>
      <c r="X77" s="3">
        <v>0</v>
      </c>
      <c r="Z77" s="3">
        <f t="shared" si="3"/>
        <v>-4</v>
      </c>
      <c r="AA77" s="3">
        <f t="shared" si="4"/>
        <v>-0.0196078431372549</v>
      </c>
      <c r="AB77" s="16">
        <v>3.84</v>
      </c>
      <c r="AC77" s="17">
        <v>7.28</v>
      </c>
      <c r="AD77" s="3">
        <v>1.58</v>
      </c>
      <c r="AE77" s="3">
        <v>1.114</v>
      </c>
      <c r="AF77" s="3">
        <v>0.236</v>
      </c>
      <c r="AG77" s="3">
        <v>1.815</v>
      </c>
      <c r="AH77" s="3">
        <v>2.993</v>
      </c>
      <c r="AI77" s="4">
        <v>10.022935779816514</v>
      </c>
      <c r="AJ77" s="4">
        <f t="shared" si="5"/>
        <v>2.9290000000000003</v>
      </c>
      <c r="AK77" s="4">
        <v>11.875714285714285</v>
      </c>
      <c r="AM77" s="35">
        <v>0</v>
      </c>
      <c r="AN77" s="35">
        <v>2530.9155766944114</v>
      </c>
      <c r="AO77" s="35">
        <v>1.1890606420927468</v>
      </c>
      <c r="AP77" s="35">
        <v>19.619500594530322</v>
      </c>
      <c r="AQ77" s="35">
        <v>4911.41498216409</v>
      </c>
      <c r="AR77" s="35">
        <v>744.3519619500595</v>
      </c>
      <c r="AS77" s="35">
        <v>7.728894173602854</v>
      </c>
      <c r="AT77" s="35">
        <v>0</v>
      </c>
      <c r="AU77" s="35">
        <v>539.2390011890607</v>
      </c>
      <c r="AV77" s="35">
        <v>1500</v>
      </c>
      <c r="AW77" s="35">
        <v>11.296076099881095</v>
      </c>
      <c r="AX77" s="20"/>
      <c r="AY77" s="20">
        <v>54.218999999999994</v>
      </c>
      <c r="AZ77" s="20">
        <v>16108.669499999998</v>
      </c>
      <c r="BA77" s="3">
        <v>4.6034999999999995</v>
      </c>
      <c r="BB77" s="3">
        <v>508.431</v>
      </c>
      <c r="BC77" s="3">
        <v>10510.302</v>
      </c>
      <c r="BD77" s="3">
        <v>3716.0475</v>
      </c>
      <c r="BE77" s="3">
        <v>299.22749999999996</v>
      </c>
      <c r="BF77" s="3">
        <v>262.3995</v>
      </c>
      <c r="BG77" s="3">
        <v>4504.7805</v>
      </c>
      <c r="BH77" s="3">
        <v>12738.9075</v>
      </c>
      <c r="BI77" s="3">
        <v>60.8685</v>
      </c>
    </row>
    <row r="78" spans="1:61" ht="15">
      <c r="A78" s="3" t="s">
        <v>9</v>
      </c>
      <c r="B78" s="13">
        <v>7</v>
      </c>
      <c r="C78" s="14">
        <v>1</v>
      </c>
      <c r="D78" s="18">
        <v>0.5</v>
      </c>
      <c r="E78" s="13">
        <v>0</v>
      </c>
      <c r="F78" s="14">
        <v>2.5</v>
      </c>
      <c r="G78" s="13">
        <v>0</v>
      </c>
      <c r="H78" s="13">
        <v>7</v>
      </c>
      <c r="I78" s="13" t="s">
        <v>1</v>
      </c>
      <c r="J78" s="5">
        <v>7</v>
      </c>
      <c r="K78" s="5">
        <v>17</v>
      </c>
      <c r="L78" s="21">
        <v>31</v>
      </c>
      <c r="M78" s="15">
        <v>77</v>
      </c>
      <c r="N78" s="20">
        <v>77</v>
      </c>
      <c r="O78" s="1">
        <v>234</v>
      </c>
      <c r="P78" s="12">
        <v>1</v>
      </c>
      <c r="Q78" s="3">
        <v>0</v>
      </c>
      <c r="S78" s="3">
        <v>1</v>
      </c>
      <c r="T78" s="3">
        <v>10</v>
      </c>
      <c r="V78" s="3">
        <v>273</v>
      </c>
      <c r="W78" s="3" t="s">
        <v>2</v>
      </c>
      <c r="X78" s="3">
        <v>1</v>
      </c>
      <c r="Z78" s="3">
        <f t="shared" si="3"/>
        <v>39</v>
      </c>
      <c r="AA78" s="3">
        <f t="shared" si="4"/>
        <v>0.16666666666666666</v>
      </c>
      <c r="AB78" s="16">
        <v>3.86</v>
      </c>
      <c r="AC78" s="17">
        <v>7.46</v>
      </c>
      <c r="AD78" s="3">
        <v>1.414</v>
      </c>
      <c r="AE78" s="3">
        <v>1.004</v>
      </c>
      <c r="AF78" s="3">
        <v>0.195</v>
      </c>
      <c r="AG78" s="3">
        <v>1.301</v>
      </c>
      <c r="AH78" s="3">
        <v>3.401</v>
      </c>
      <c r="AI78" s="4">
        <v>10.272477064220192</v>
      </c>
      <c r="AJ78" s="4">
        <f t="shared" si="5"/>
        <v>2.3049999999999997</v>
      </c>
      <c r="AK78" s="4">
        <v>11.897142857142867</v>
      </c>
      <c r="AM78" s="35">
        <v>0</v>
      </c>
      <c r="AN78" s="35">
        <v>1553.7359263050155</v>
      </c>
      <c r="AO78" s="35">
        <v>0.5117707267144319</v>
      </c>
      <c r="AP78" s="35">
        <v>25.588536335721596</v>
      </c>
      <c r="AQ78" s="35">
        <v>4102.865916069601</v>
      </c>
      <c r="AR78" s="35">
        <v>822.4155578300921</v>
      </c>
      <c r="AS78" s="35">
        <v>24.053224155578302</v>
      </c>
      <c r="AT78" s="35">
        <v>0</v>
      </c>
      <c r="AU78" s="35">
        <v>654.5547594677585</v>
      </c>
      <c r="AV78" s="35">
        <v>2162.7430910951894</v>
      </c>
      <c r="AW78" s="35">
        <v>10.747185261003072</v>
      </c>
      <c r="AX78" s="20"/>
      <c r="AY78" s="20">
        <v>27.4275</v>
      </c>
      <c r="AZ78" s="20">
        <v>12024.1125</v>
      </c>
      <c r="BA78" s="3">
        <v>2.5875</v>
      </c>
      <c r="BB78" s="3">
        <v>289.79999999999995</v>
      </c>
      <c r="BC78" s="3">
        <v>7463.384999999999</v>
      </c>
      <c r="BD78" s="3">
        <v>3847.6124999999993</v>
      </c>
      <c r="BE78" s="3">
        <v>394.85249999999996</v>
      </c>
      <c r="BF78" s="3">
        <v>139.725</v>
      </c>
      <c r="BG78" s="3">
        <v>2276.4824999999996</v>
      </c>
      <c r="BH78" s="3">
        <v>11439.855</v>
      </c>
      <c r="BI78" s="3">
        <v>37.26</v>
      </c>
    </row>
    <row r="79" spans="1:61" ht="15">
      <c r="A79" s="3" t="s">
        <v>9</v>
      </c>
      <c r="B79" s="13">
        <v>7</v>
      </c>
      <c r="C79" s="14">
        <v>1</v>
      </c>
      <c r="D79" s="18">
        <v>0.5</v>
      </c>
      <c r="E79" s="13">
        <v>0</v>
      </c>
      <c r="F79" s="14">
        <v>2.5</v>
      </c>
      <c r="G79" s="13">
        <v>0</v>
      </c>
      <c r="H79" s="13">
        <v>7</v>
      </c>
      <c r="I79" s="13" t="s">
        <v>2</v>
      </c>
      <c r="J79" s="5">
        <v>8</v>
      </c>
      <c r="K79" s="5">
        <v>23</v>
      </c>
      <c r="L79" s="21">
        <v>32</v>
      </c>
      <c r="M79" s="15">
        <v>78</v>
      </c>
      <c r="N79" s="20">
        <v>78</v>
      </c>
      <c r="O79" s="1">
        <v>248</v>
      </c>
      <c r="P79" s="12">
        <v>1</v>
      </c>
      <c r="Q79" s="3">
        <v>0</v>
      </c>
      <c r="S79" s="3">
        <v>1</v>
      </c>
      <c r="T79" s="3">
        <v>5</v>
      </c>
      <c r="V79" s="3">
        <v>247</v>
      </c>
      <c r="W79" s="3" t="s">
        <v>1</v>
      </c>
      <c r="X79" s="3">
        <v>0</v>
      </c>
      <c r="Z79" s="3">
        <f t="shared" si="3"/>
        <v>-1</v>
      </c>
      <c r="AA79" s="3">
        <f t="shared" si="4"/>
        <v>-0.004032258064516129</v>
      </c>
      <c r="AB79" s="16">
        <v>4.25</v>
      </c>
      <c r="AC79" s="17">
        <v>7.5</v>
      </c>
      <c r="AD79" s="3">
        <v>2.089</v>
      </c>
      <c r="AE79" s="3">
        <v>2.292</v>
      </c>
      <c r="AF79" s="3">
        <v>0.197</v>
      </c>
      <c r="AG79" s="3">
        <v>1.62</v>
      </c>
      <c r="AH79" s="3">
        <v>5.454</v>
      </c>
      <c r="AI79" s="4">
        <v>13.940366972477072</v>
      </c>
      <c r="AJ79" s="4">
        <f t="shared" si="5"/>
        <v>3.912</v>
      </c>
      <c r="AK79" s="4">
        <v>15.524828571428582</v>
      </c>
      <c r="AM79" s="35">
        <v>0</v>
      </c>
      <c r="AN79" s="35">
        <v>1115.3005464480873</v>
      </c>
      <c r="AO79" s="35">
        <v>1.0928961748633879</v>
      </c>
      <c r="AP79" s="35">
        <v>21.85792349726776</v>
      </c>
      <c r="AQ79" s="35">
        <v>3716.9398907103823</v>
      </c>
      <c r="AR79" s="35">
        <v>712.0218579234972</v>
      </c>
      <c r="AS79" s="35">
        <v>13.66120218579235</v>
      </c>
      <c r="AT79" s="35">
        <v>0</v>
      </c>
      <c r="AU79" s="35">
        <v>672.6775956284152</v>
      </c>
      <c r="AV79" s="35">
        <v>1367.75956284153</v>
      </c>
      <c r="AW79" s="35">
        <v>8.19672131147541</v>
      </c>
      <c r="AX79" s="20"/>
      <c r="AY79" s="20">
        <v>44.52</v>
      </c>
      <c r="AZ79" s="20">
        <v>12736.960000000001</v>
      </c>
      <c r="BA79" s="3">
        <v>3.18</v>
      </c>
      <c r="BB79" s="3">
        <v>385.84000000000003</v>
      </c>
      <c r="BC79" s="3">
        <v>9101.16</v>
      </c>
      <c r="BD79" s="3">
        <v>3581.2099999999996</v>
      </c>
      <c r="BE79" s="3">
        <v>298.92</v>
      </c>
      <c r="BF79" s="3">
        <v>159</v>
      </c>
      <c r="BG79" s="3">
        <v>2536.58</v>
      </c>
      <c r="BH79" s="3">
        <v>10760.060000000001</v>
      </c>
      <c r="BI79" s="3">
        <v>30.74</v>
      </c>
    </row>
    <row r="80" spans="1:61" ht="15">
      <c r="A80" s="3" t="s">
        <v>9</v>
      </c>
      <c r="B80" s="13">
        <v>7</v>
      </c>
      <c r="C80" s="14">
        <v>1</v>
      </c>
      <c r="D80" s="18">
        <v>0.5</v>
      </c>
      <c r="E80" s="13">
        <v>0</v>
      </c>
      <c r="F80" s="14">
        <v>2.5</v>
      </c>
      <c r="G80" s="13">
        <v>0</v>
      </c>
      <c r="H80" s="13">
        <v>7</v>
      </c>
      <c r="I80" s="13" t="s">
        <v>1</v>
      </c>
      <c r="J80" s="5">
        <v>9</v>
      </c>
      <c r="K80" s="5">
        <v>6</v>
      </c>
      <c r="L80" s="21"/>
      <c r="M80" s="15">
        <v>79</v>
      </c>
      <c r="N80" s="20">
        <v>79</v>
      </c>
      <c r="O80" s="1">
        <v>228</v>
      </c>
      <c r="P80" s="12">
        <v>0</v>
      </c>
      <c r="Q80" s="3">
        <v>100</v>
      </c>
      <c r="S80" s="3">
        <v>0</v>
      </c>
      <c r="T80" s="3">
        <v>100</v>
      </c>
      <c r="V80" s="3">
        <v>225</v>
      </c>
      <c r="W80" s="3" t="s">
        <v>1</v>
      </c>
      <c r="X80" s="3">
        <v>0</v>
      </c>
      <c r="Z80" s="3">
        <f t="shared" si="3"/>
        <v>-3</v>
      </c>
      <c r="AA80" s="3">
        <f t="shared" si="4"/>
        <v>-0.013157894736842105</v>
      </c>
      <c r="AB80" s="16">
        <v>3.05</v>
      </c>
      <c r="AC80" s="17">
        <v>7.3</v>
      </c>
      <c r="AD80" s="3">
        <v>0.703</v>
      </c>
      <c r="AE80" s="3">
        <v>1.201</v>
      </c>
      <c r="AF80" s="3">
        <v>0</v>
      </c>
      <c r="AG80" s="3">
        <v>0</v>
      </c>
      <c r="AH80" s="3">
        <v>0.571</v>
      </c>
      <c r="AI80" s="4">
        <v>4.035779816513765</v>
      </c>
      <c r="AJ80" s="4">
        <f t="shared" si="5"/>
        <v>1.201</v>
      </c>
      <c r="AK80" s="4">
        <v>4.982857142857147</v>
      </c>
      <c r="AL80" s="3" t="s">
        <v>101</v>
      </c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20"/>
      <c r="AY80" s="20">
        <v>33.056</v>
      </c>
      <c r="AZ80" s="20">
        <v>9844.49</v>
      </c>
      <c r="BA80" s="3">
        <v>4.648499999999999</v>
      </c>
      <c r="BB80" s="3">
        <v>363.0995</v>
      </c>
      <c r="BC80" s="3">
        <v>15405.128999999999</v>
      </c>
      <c r="BD80" s="3">
        <v>3522.0134999999996</v>
      </c>
      <c r="BE80" s="3">
        <v>388.40799999999996</v>
      </c>
      <c r="BF80" s="3">
        <v>229.32600000000002</v>
      </c>
      <c r="BG80" s="3">
        <v>7665.892999999998</v>
      </c>
      <c r="BH80" s="3">
        <v>7713.410999999999</v>
      </c>
      <c r="BI80" s="3">
        <v>67.66149999999999</v>
      </c>
    </row>
    <row r="81" spans="1:61" ht="15">
      <c r="A81" s="3" t="s">
        <v>9</v>
      </c>
      <c r="B81" s="13">
        <v>7</v>
      </c>
      <c r="C81" s="14">
        <v>1</v>
      </c>
      <c r="D81" s="18">
        <v>0.5</v>
      </c>
      <c r="E81" s="13">
        <v>0</v>
      </c>
      <c r="F81" s="14">
        <v>2.5</v>
      </c>
      <c r="G81" s="13">
        <v>0</v>
      </c>
      <c r="H81" s="13">
        <v>7</v>
      </c>
      <c r="I81" s="13" t="s">
        <v>1</v>
      </c>
      <c r="J81" s="5">
        <v>10</v>
      </c>
      <c r="K81" s="5">
        <v>3</v>
      </c>
      <c r="L81" s="21">
        <v>33</v>
      </c>
      <c r="M81" s="15">
        <v>80</v>
      </c>
      <c r="N81" s="20">
        <v>80</v>
      </c>
      <c r="O81" s="1">
        <v>228</v>
      </c>
      <c r="P81" s="12">
        <v>1</v>
      </c>
      <c r="Q81" s="3">
        <v>0</v>
      </c>
      <c r="S81" s="3">
        <v>1</v>
      </c>
      <c r="T81" s="3">
        <v>3</v>
      </c>
      <c r="V81" s="3">
        <v>228</v>
      </c>
      <c r="W81" s="3" t="s">
        <v>2</v>
      </c>
      <c r="X81" s="3">
        <v>1</v>
      </c>
      <c r="Y81" s="3" t="s">
        <v>50</v>
      </c>
      <c r="Z81" s="3">
        <f t="shared" si="3"/>
        <v>0</v>
      </c>
      <c r="AA81" s="3">
        <f t="shared" si="4"/>
        <v>0</v>
      </c>
      <c r="AB81" s="16">
        <v>3.77</v>
      </c>
      <c r="AC81" s="17">
        <v>7.48</v>
      </c>
      <c r="AD81" s="3">
        <v>1.487</v>
      </c>
      <c r="AE81" s="3">
        <v>2.16</v>
      </c>
      <c r="AF81" s="3">
        <v>0.079</v>
      </c>
      <c r="AG81" s="3">
        <v>0.423</v>
      </c>
      <c r="AH81" s="3">
        <v>5.686</v>
      </c>
      <c r="AI81" s="4">
        <v>13.061467889908263</v>
      </c>
      <c r="AJ81" s="4">
        <f t="shared" si="5"/>
        <v>2.583</v>
      </c>
      <c r="AK81" s="4">
        <v>14.350000000000007</v>
      </c>
      <c r="AM81" s="35">
        <v>0</v>
      </c>
      <c r="AN81" s="35">
        <v>2881.3747228381376</v>
      </c>
      <c r="AO81" s="35">
        <v>1.1086474501108647</v>
      </c>
      <c r="AP81" s="35">
        <v>50.99778270509978</v>
      </c>
      <c r="AQ81" s="35">
        <v>5945.676274944568</v>
      </c>
      <c r="AR81" s="35">
        <v>1130.820399113082</v>
      </c>
      <c r="AS81" s="35">
        <v>54.32372505543237</v>
      </c>
      <c r="AT81" s="35">
        <v>0</v>
      </c>
      <c r="AU81" s="35">
        <v>990.0221729490022</v>
      </c>
      <c r="AV81" s="35">
        <v>2794.90022172949</v>
      </c>
      <c r="AW81" s="35">
        <v>18.8470066518847</v>
      </c>
      <c r="AX81" s="20"/>
      <c r="AY81" s="20">
        <v>17.011499999999998</v>
      </c>
      <c r="AZ81" s="20">
        <v>10382.169999999998</v>
      </c>
      <c r="BA81" s="3">
        <v>2.062</v>
      </c>
      <c r="BB81" s="3">
        <v>262.3895</v>
      </c>
      <c r="BC81" s="3">
        <v>8272.2285</v>
      </c>
      <c r="BD81" s="3">
        <v>3936.3579999999997</v>
      </c>
      <c r="BE81" s="3">
        <v>146.402</v>
      </c>
      <c r="BF81" s="3">
        <v>167.5375</v>
      </c>
      <c r="BG81" s="3">
        <v>1425.8729999999998</v>
      </c>
      <c r="BH81" s="3">
        <v>8597.509</v>
      </c>
      <c r="BI81" s="3">
        <v>41.7555</v>
      </c>
    </row>
    <row r="82" spans="1:61" ht="15">
      <c r="A82" s="3" t="s">
        <v>10</v>
      </c>
      <c r="B82" s="13">
        <v>7</v>
      </c>
      <c r="C82" s="14">
        <v>1</v>
      </c>
      <c r="D82" s="18">
        <v>0.5</v>
      </c>
      <c r="E82" s="13">
        <v>0</v>
      </c>
      <c r="F82" s="14">
        <v>2.5</v>
      </c>
      <c r="G82" s="13">
        <v>1</v>
      </c>
      <c r="H82" s="13">
        <v>23</v>
      </c>
      <c r="I82" s="13" t="s">
        <v>2</v>
      </c>
      <c r="J82" s="5">
        <v>1</v>
      </c>
      <c r="K82" s="5">
        <v>11</v>
      </c>
      <c r="L82" s="21">
        <v>34</v>
      </c>
      <c r="M82" s="15">
        <v>81</v>
      </c>
      <c r="N82" s="20">
        <v>81</v>
      </c>
      <c r="O82" s="2">
        <v>223</v>
      </c>
      <c r="P82" s="12">
        <v>1</v>
      </c>
      <c r="Q82" s="3">
        <v>0</v>
      </c>
      <c r="S82" s="3">
        <v>1</v>
      </c>
      <c r="T82" s="3">
        <v>30</v>
      </c>
      <c r="V82" s="3">
        <v>294</v>
      </c>
      <c r="W82" s="3" t="s">
        <v>2</v>
      </c>
      <c r="X82" s="3">
        <v>1</v>
      </c>
      <c r="Z82" s="3">
        <f t="shared" si="3"/>
        <v>71</v>
      </c>
      <c r="AA82" s="3">
        <f t="shared" si="4"/>
        <v>0.3183856502242152</v>
      </c>
      <c r="AB82" s="16">
        <v>3.62</v>
      </c>
      <c r="AC82" s="17">
        <v>7.33</v>
      </c>
      <c r="AD82" s="3">
        <v>1.267</v>
      </c>
      <c r="AE82" s="3">
        <v>1.408</v>
      </c>
      <c r="AF82" s="3">
        <v>0.227</v>
      </c>
      <c r="AG82" s="3">
        <v>1.816</v>
      </c>
      <c r="AH82" s="3">
        <v>4.257</v>
      </c>
      <c r="AI82" s="4">
        <v>10.264770642201832</v>
      </c>
      <c r="AJ82" s="4">
        <f t="shared" si="5"/>
        <v>3.224</v>
      </c>
      <c r="AK82" s="4">
        <v>11.884721428571428</v>
      </c>
      <c r="AM82" s="35">
        <v>0</v>
      </c>
      <c r="AN82" s="35">
        <v>1853.1626506024095</v>
      </c>
      <c r="AO82" s="35">
        <v>0.753012048192771</v>
      </c>
      <c r="AP82" s="35">
        <v>22.59036144578313</v>
      </c>
      <c r="AQ82" s="35">
        <v>3687.5</v>
      </c>
      <c r="AR82" s="35">
        <v>837.3493975903614</v>
      </c>
      <c r="AS82" s="35">
        <v>0</v>
      </c>
      <c r="AT82" s="35">
        <v>0</v>
      </c>
      <c r="AU82" s="35">
        <v>528.6144578313252</v>
      </c>
      <c r="AV82" s="35">
        <v>1441.2650602409637</v>
      </c>
      <c r="AW82" s="35">
        <v>9.789156626506024</v>
      </c>
      <c r="AX82" s="20"/>
      <c r="AY82" s="20">
        <v>121.50949999999999</v>
      </c>
      <c r="AZ82" s="20">
        <v>14142.036999999998</v>
      </c>
      <c r="BA82" s="3">
        <v>2.6075</v>
      </c>
      <c r="BB82" s="3">
        <v>349.9265</v>
      </c>
      <c r="BC82" s="3">
        <v>7773.478999999999</v>
      </c>
      <c r="BD82" s="3">
        <v>3512.8239999999996</v>
      </c>
      <c r="BE82" s="3">
        <v>100.64949999999999</v>
      </c>
      <c r="BF82" s="3">
        <v>267.008</v>
      </c>
      <c r="BG82" s="3">
        <v>2355.6155</v>
      </c>
      <c r="BH82" s="3">
        <v>11162.186</v>
      </c>
      <c r="BI82" s="3">
        <v>47.977999999999994</v>
      </c>
    </row>
    <row r="83" spans="1:61" ht="15">
      <c r="A83" s="3" t="s">
        <v>10</v>
      </c>
      <c r="B83" s="13">
        <v>7</v>
      </c>
      <c r="C83" s="14">
        <v>1</v>
      </c>
      <c r="D83" s="18">
        <v>0.5</v>
      </c>
      <c r="E83" s="13">
        <v>0</v>
      </c>
      <c r="F83" s="14">
        <v>2.5</v>
      </c>
      <c r="G83" s="13">
        <v>1</v>
      </c>
      <c r="H83" s="13">
        <v>23</v>
      </c>
      <c r="I83" s="13" t="s">
        <v>1</v>
      </c>
      <c r="J83" s="5">
        <v>2</v>
      </c>
      <c r="K83" s="5">
        <v>6</v>
      </c>
      <c r="L83" s="21">
        <v>35</v>
      </c>
      <c r="M83" s="15">
        <v>82</v>
      </c>
      <c r="N83" s="20">
        <v>82</v>
      </c>
      <c r="O83" s="2">
        <v>270</v>
      </c>
      <c r="P83" s="12">
        <v>1</v>
      </c>
      <c r="Q83" s="3">
        <v>0</v>
      </c>
      <c r="S83" s="3">
        <v>1</v>
      </c>
      <c r="T83" s="3">
        <v>3</v>
      </c>
      <c r="V83" s="3">
        <v>268</v>
      </c>
      <c r="W83" s="3" t="s">
        <v>1</v>
      </c>
      <c r="X83" s="3">
        <v>0</v>
      </c>
      <c r="Z83" s="3">
        <f t="shared" si="3"/>
        <v>-2</v>
      </c>
      <c r="AA83" s="3">
        <f t="shared" si="4"/>
        <v>-0.007407407407407408</v>
      </c>
      <c r="AB83" s="16">
        <v>4.15</v>
      </c>
      <c r="AC83" s="17">
        <v>7.58</v>
      </c>
      <c r="AD83" s="3">
        <v>1.618</v>
      </c>
      <c r="AE83" s="3">
        <v>2.287</v>
      </c>
      <c r="AF83" s="3">
        <v>0.112</v>
      </c>
      <c r="AG83" s="3">
        <v>0.945</v>
      </c>
      <c r="AH83" s="3">
        <v>6.249</v>
      </c>
      <c r="AI83" s="4">
        <v>12.266972477064211</v>
      </c>
      <c r="AJ83" s="4">
        <f t="shared" si="5"/>
        <v>3.2319999999999998</v>
      </c>
      <c r="AK83" s="4">
        <v>13.54857142857142</v>
      </c>
      <c r="AM83" s="35">
        <v>0</v>
      </c>
      <c r="AN83" s="35">
        <v>1568.2046138415246</v>
      </c>
      <c r="AO83" s="35">
        <v>0.5015045135406219</v>
      </c>
      <c r="AP83" s="35">
        <v>19.558676028084253</v>
      </c>
      <c r="AQ83" s="35">
        <v>3882.6479438314946</v>
      </c>
      <c r="AR83" s="35">
        <v>777.3319959879639</v>
      </c>
      <c r="AS83" s="35">
        <v>18.55566700100301</v>
      </c>
      <c r="AT83" s="35">
        <v>0</v>
      </c>
      <c r="AU83" s="35">
        <v>601.3039117352056</v>
      </c>
      <c r="AV83" s="35">
        <v>1489.468405215647</v>
      </c>
      <c r="AW83" s="35">
        <v>11.534603811434303</v>
      </c>
      <c r="AX83" s="20"/>
      <c r="AY83" s="20">
        <v>21.801000000000002</v>
      </c>
      <c r="AZ83" s="20">
        <v>7681.557</v>
      </c>
      <c r="BA83" s="3">
        <v>2.535</v>
      </c>
      <c r="BB83" s="3">
        <v>242.346</v>
      </c>
      <c r="BC83" s="3">
        <v>6174.246</v>
      </c>
      <c r="BD83" s="3">
        <v>2727.1530000000002</v>
      </c>
      <c r="BE83" s="3">
        <v>227.13600000000002</v>
      </c>
      <c r="BF83" s="3">
        <v>55.263000000000005</v>
      </c>
      <c r="BG83" s="3">
        <v>1646.229</v>
      </c>
      <c r="BH83" s="3">
        <v>6225.453</v>
      </c>
      <c r="BI83" s="3">
        <v>34.983</v>
      </c>
    </row>
    <row r="84" spans="1:61" ht="15">
      <c r="A84" s="3" t="s">
        <v>10</v>
      </c>
      <c r="B84" s="13">
        <v>7</v>
      </c>
      <c r="C84" s="14">
        <v>1</v>
      </c>
      <c r="D84" s="18">
        <v>0.5</v>
      </c>
      <c r="E84" s="13">
        <v>0</v>
      </c>
      <c r="F84" s="14">
        <v>2.5</v>
      </c>
      <c r="G84" s="13">
        <v>1</v>
      </c>
      <c r="H84" s="13">
        <v>23</v>
      </c>
      <c r="I84" s="13" t="s">
        <v>2</v>
      </c>
      <c r="J84" s="5">
        <v>3</v>
      </c>
      <c r="K84" s="5">
        <v>2</v>
      </c>
      <c r="L84" s="21"/>
      <c r="M84" s="15">
        <v>83</v>
      </c>
      <c r="N84" s="20">
        <v>83</v>
      </c>
      <c r="O84" s="2">
        <v>233</v>
      </c>
      <c r="P84" s="12">
        <v>0</v>
      </c>
      <c r="Q84" s="3">
        <v>100</v>
      </c>
      <c r="S84" s="3">
        <v>0</v>
      </c>
      <c r="T84" s="3">
        <v>100</v>
      </c>
      <c r="V84" s="3">
        <v>225</v>
      </c>
      <c r="W84" s="3" t="s">
        <v>1</v>
      </c>
      <c r="X84" s="3">
        <v>0</v>
      </c>
      <c r="Z84" s="3">
        <f t="shared" si="3"/>
        <v>-8</v>
      </c>
      <c r="AA84" s="3">
        <f t="shared" si="4"/>
        <v>-0.034334763948497854</v>
      </c>
      <c r="AB84" s="16">
        <v>4.52</v>
      </c>
      <c r="AC84" s="17">
        <v>7.15</v>
      </c>
      <c r="AD84" s="3">
        <v>0.699</v>
      </c>
      <c r="AE84" s="3">
        <v>0.654</v>
      </c>
      <c r="AF84" s="3">
        <v>0</v>
      </c>
      <c r="AG84" s="3">
        <v>0</v>
      </c>
      <c r="AH84" s="3">
        <v>0.773</v>
      </c>
      <c r="AI84" s="4">
        <v>5.758715596330267</v>
      </c>
      <c r="AJ84" s="4">
        <f t="shared" si="5"/>
        <v>0.654</v>
      </c>
      <c r="AK84" s="4">
        <v>6.438549999999991</v>
      </c>
      <c r="AL84" s="3" t="s">
        <v>101</v>
      </c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20"/>
      <c r="AY84" s="20">
        <v>61.491</v>
      </c>
      <c r="AZ84" s="20">
        <v>4367.097000000001</v>
      </c>
      <c r="BA84" s="3">
        <v>2.781</v>
      </c>
      <c r="BB84" s="3">
        <v>260.796</v>
      </c>
      <c r="BC84" s="3">
        <v>5123.5289999999995</v>
      </c>
      <c r="BD84" s="3">
        <v>1134.9569999999999</v>
      </c>
      <c r="BE84" s="3">
        <v>146.775</v>
      </c>
      <c r="BF84" s="3">
        <v>129.78</v>
      </c>
      <c r="BG84" s="3">
        <v>2242.4129999999996</v>
      </c>
      <c r="BH84" s="3">
        <v>3831.291</v>
      </c>
      <c r="BI84" s="3">
        <v>26.573999999999998</v>
      </c>
    </row>
    <row r="85" spans="1:61" ht="15">
      <c r="A85" s="3" t="s">
        <v>10</v>
      </c>
      <c r="B85" s="13">
        <v>7</v>
      </c>
      <c r="C85" s="14">
        <v>1</v>
      </c>
      <c r="D85" s="18">
        <v>0.5</v>
      </c>
      <c r="E85" s="13">
        <v>0</v>
      </c>
      <c r="F85" s="14">
        <v>2.5</v>
      </c>
      <c r="G85" s="13">
        <v>1</v>
      </c>
      <c r="H85" s="13">
        <v>23</v>
      </c>
      <c r="I85" s="13" t="s">
        <v>2</v>
      </c>
      <c r="J85" s="5">
        <v>4</v>
      </c>
      <c r="K85" s="5">
        <v>20</v>
      </c>
      <c r="L85" s="21"/>
      <c r="M85" s="15">
        <v>84</v>
      </c>
      <c r="N85" s="20">
        <v>84</v>
      </c>
      <c r="O85" s="2">
        <v>256</v>
      </c>
      <c r="P85" s="12">
        <v>0</v>
      </c>
      <c r="Q85" s="3">
        <v>100</v>
      </c>
      <c r="S85" s="3">
        <v>0</v>
      </c>
      <c r="T85" s="3">
        <v>100</v>
      </c>
      <c r="V85" s="3">
        <v>230</v>
      </c>
      <c r="W85" s="3" t="s">
        <v>1</v>
      </c>
      <c r="X85" s="3">
        <v>0</v>
      </c>
      <c r="Z85" s="3">
        <f t="shared" si="3"/>
        <v>-26</v>
      </c>
      <c r="AA85" s="3">
        <f t="shared" si="4"/>
        <v>-0.1015625</v>
      </c>
      <c r="AB85" s="16">
        <v>3.63</v>
      </c>
      <c r="AC85" s="17">
        <v>5.71</v>
      </c>
      <c r="AD85" s="3">
        <v>0.864</v>
      </c>
      <c r="AE85" s="3">
        <v>0.617</v>
      </c>
      <c r="AF85" s="3">
        <v>0</v>
      </c>
      <c r="AG85" s="3">
        <v>0</v>
      </c>
      <c r="AH85" s="3">
        <v>1.568</v>
      </c>
      <c r="AI85" s="4">
        <v>5.375229357798169</v>
      </c>
      <c r="AJ85" s="4">
        <f t="shared" si="5"/>
        <v>0.617</v>
      </c>
      <c r="AK85" s="4">
        <v>6.098278571428577</v>
      </c>
      <c r="AL85" s="3" t="s">
        <v>101</v>
      </c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20"/>
      <c r="AY85" s="20">
        <v>22.814999999999998</v>
      </c>
      <c r="AZ85" s="20">
        <v>3266.64</v>
      </c>
      <c r="BA85" s="3">
        <v>1.755</v>
      </c>
      <c r="BB85" s="3">
        <v>213.52499999999998</v>
      </c>
      <c r="BC85" s="3">
        <v>4278.3975</v>
      </c>
      <c r="BD85" s="3">
        <v>873.405</v>
      </c>
      <c r="BE85" s="3">
        <v>104.71499999999999</v>
      </c>
      <c r="BF85" s="3">
        <v>97.695</v>
      </c>
      <c r="BG85" s="3">
        <v>1975.2524999999998</v>
      </c>
      <c r="BH85" s="3">
        <v>3319.29</v>
      </c>
      <c r="BI85" s="3">
        <v>25.447499999999998</v>
      </c>
    </row>
    <row r="86" spans="1:61" ht="15">
      <c r="A86" s="3" t="s">
        <v>10</v>
      </c>
      <c r="B86" s="13">
        <v>7</v>
      </c>
      <c r="C86" s="14">
        <v>1</v>
      </c>
      <c r="D86" s="18">
        <v>0.5</v>
      </c>
      <c r="E86" s="13">
        <v>0</v>
      </c>
      <c r="F86" s="14">
        <v>2.5</v>
      </c>
      <c r="G86" s="13">
        <v>1</v>
      </c>
      <c r="H86" s="13">
        <v>23</v>
      </c>
      <c r="I86" s="13" t="s">
        <v>2</v>
      </c>
      <c r="J86" s="5">
        <v>5</v>
      </c>
      <c r="K86" s="5">
        <v>20</v>
      </c>
      <c r="L86" s="21"/>
      <c r="M86" s="15">
        <v>85</v>
      </c>
      <c r="N86" s="20">
        <v>85</v>
      </c>
      <c r="O86" s="2">
        <v>265</v>
      </c>
      <c r="P86" s="12">
        <v>0</v>
      </c>
      <c r="Q86" s="3">
        <v>100</v>
      </c>
      <c r="S86" s="3">
        <v>0</v>
      </c>
      <c r="T86" s="3">
        <v>100</v>
      </c>
      <c r="V86" s="3">
        <v>223</v>
      </c>
      <c r="W86" s="3" t="s">
        <v>1</v>
      </c>
      <c r="X86" s="3">
        <v>0</v>
      </c>
      <c r="Z86" s="3">
        <f t="shared" si="3"/>
        <v>-42</v>
      </c>
      <c r="AA86" s="3">
        <f t="shared" si="4"/>
        <v>-0.15849056603773584</v>
      </c>
      <c r="AB86" s="16">
        <v>4.77</v>
      </c>
      <c r="AC86" s="17">
        <v>6.72</v>
      </c>
      <c r="AD86" s="3">
        <v>0.986</v>
      </c>
      <c r="AE86" s="3">
        <v>0.422</v>
      </c>
      <c r="AF86" s="3">
        <v>0</v>
      </c>
      <c r="AG86" s="3">
        <v>0</v>
      </c>
      <c r="AH86" s="3">
        <v>1.236</v>
      </c>
      <c r="AI86" s="4">
        <v>5.370642201834864</v>
      </c>
      <c r="AJ86" s="4">
        <f t="shared" si="5"/>
        <v>0.422</v>
      </c>
      <c r="AK86" s="4">
        <v>5.921864285714286</v>
      </c>
      <c r="AL86" s="3" t="s">
        <v>101</v>
      </c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20"/>
      <c r="AY86" s="20">
        <v>6.7725</v>
      </c>
      <c r="AZ86" s="20">
        <v>2166.426</v>
      </c>
      <c r="BA86" s="3">
        <v>0.774</v>
      </c>
      <c r="BB86" s="3">
        <v>66.75750000000001</v>
      </c>
      <c r="BC86" s="3">
        <v>1582.8300000000002</v>
      </c>
      <c r="BD86" s="3">
        <v>413.8965</v>
      </c>
      <c r="BE86" s="3">
        <v>41.409</v>
      </c>
      <c r="BF86" s="3">
        <v>53.9865</v>
      </c>
      <c r="BG86" s="3">
        <v>813.474</v>
      </c>
      <c r="BH86" s="3">
        <v>1847.7315</v>
      </c>
      <c r="BI86" s="3">
        <v>11.222999999999999</v>
      </c>
    </row>
    <row r="87" spans="1:61" ht="15">
      <c r="A87" s="3" t="s">
        <v>10</v>
      </c>
      <c r="B87" s="13">
        <v>7</v>
      </c>
      <c r="C87" s="14">
        <v>1</v>
      </c>
      <c r="D87" s="18">
        <v>0.5</v>
      </c>
      <c r="E87" s="13">
        <v>0</v>
      </c>
      <c r="F87" s="14">
        <v>2.5</v>
      </c>
      <c r="G87" s="13">
        <v>1</v>
      </c>
      <c r="H87" s="13">
        <v>23</v>
      </c>
      <c r="I87" s="13" t="s">
        <v>1</v>
      </c>
      <c r="J87" s="5">
        <v>6</v>
      </c>
      <c r="K87" s="5">
        <v>22</v>
      </c>
      <c r="L87" s="21">
        <v>36</v>
      </c>
      <c r="M87" s="15">
        <v>86</v>
      </c>
      <c r="N87" s="20">
        <v>86</v>
      </c>
      <c r="O87" s="2">
        <v>241</v>
      </c>
      <c r="P87" s="12">
        <v>1</v>
      </c>
      <c r="Q87" s="3">
        <v>0</v>
      </c>
      <c r="S87" s="3">
        <v>1</v>
      </c>
      <c r="T87" s="3">
        <v>5</v>
      </c>
      <c r="V87" s="3">
        <v>239</v>
      </c>
      <c r="W87" s="3" t="s">
        <v>1</v>
      </c>
      <c r="X87" s="3">
        <v>0</v>
      </c>
      <c r="Z87" s="3">
        <f t="shared" si="3"/>
        <v>-2</v>
      </c>
      <c r="AA87" s="3">
        <f t="shared" si="4"/>
        <v>-0.008298755186721992</v>
      </c>
      <c r="AB87" s="16">
        <v>4.02</v>
      </c>
      <c r="AC87" s="17">
        <v>7.29</v>
      </c>
      <c r="AD87" s="3">
        <v>1.224</v>
      </c>
      <c r="AE87" s="3">
        <v>2.255</v>
      </c>
      <c r="AF87" s="3">
        <v>0.008</v>
      </c>
      <c r="AG87" s="3">
        <v>0.243</v>
      </c>
      <c r="AH87" s="3">
        <v>6.209</v>
      </c>
      <c r="AI87" s="4">
        <v>13.272477064220192</v>
      </c>
      <c r="AJ87" s="4">
        <f t="shared" si="5"/>
        <v>2.4979999999999998</v>
      </c>
      <c r="AK87" s="4">
        <v>14.90000000000001</v>
      </c>
      <c r="AM87" s="35">
        <v>0</v>
      </c>
      <c r="AN87" s="35">
        <v>1584.942084942085</v>
      </c>
      <c r="AO87" s="35">
        <v>0</v>
      </c>
      <c r="AP87" s="35">
        <v>32.818532818532816</v>
      </c>
      <c r="AQ87" s="35">
        <v>5025.096525096525</v>
      </c>
      <c r="AR87" s="35">
        <v>691.1196911196911</v>
      </c>
      <c r="AS87" s="35">
        <v>42.47104247104247</v>
      </c>
      <c r="AT87" s="35">
        <v>0</v>
      </c>
      <c r="AU87" s="35">
        <v>586.8725868725869</v>
      </c>
      <c r="AV87" s="35">
        <v>1793.4362934362932</v>
      </c>
      <c r="AW87" s="35">
        <v>11.583011583011583</v>
      </c>
      <c r="AX87" s="20"/>
      <c r="AY87" s="20">
        <v>30.217999999999996</v>
      </c>
      <c r="AZ87" s="20">
        <v>8555.862000000001</v>
      </c>
      <c r="BA87" s="3">
        <v>2.605</v>
      </c>
      <c r="BB87" s="3">
        <v>358.44800000000004</v>
      </c>
      <c r="BC87" s="3">
        <v>9887.017</v>
      </c>
      <c r="BD87" s="3">
        <v>2241.8630000000003</v>
      </c>
      <c r="BE87" s="3">
        <v>259.458</v>
      </c>
      <c r="BF87" s="3">
        <v>155.779</v>
      </c>
      <c r="BG87" s="3">
        <v>1466.094</v>
      </c>
      <c r="BH87" s="3">
        <v>8448.015</v>
      </c>
      <c r="BI87" s="3">
        <v>32.823</v>
      </c>
    </row>
    <row r="88" spans="1:61" ht="15">
      <c r="A88" s="3" t="s">
        <v>10</v>
      </c>
      <c r="B88" s="13">
        <v>7</v>
      </c>
      <c r="C88" s="14">
        <v>1</v>
      </c>
      <c r="D88" s="18">
        <v>0.5</v>
      </c>
      <c r="E88" s="13">
        <v>0</v>
      </c>
      <c r="F88" s="14">
        <v>2.5</v>
      </c>
      <c r="G88" s="13">
        <v>1</v>
      </c>
      <c r="H88" s="13">
        <v>23</v>
      </c>
      <c r="I88" s="13" t="s">
        <v>1</v>
      </c>
      <c r="J88" s="5">
        <v>7</v>
      </c>
      <c r="K88" s="5">
        <v>10</v>
      </c>
      <c r="L88" s="21">
        <v>37</v>
      </c>
      <c r="M88" s="15">
        <v>87</v>
      </c>
      <c r="N88" s="20">
        <v>87</v>
      </c>
      <c r="O88" s="2">
        <v>237</v>
      </c>
      <c r="P88" s="12">
        <v>1</v>
      </c>
      <c r="Q88" s="3">
        <v>0</v>
      </c>
      <c r="S88" s="3">
        <v>1</v>
      </c>
      <c r="T88" s="3">
        <v>30</v>
      </c>
      <c r="V88" s="3">
        <v>236</v>
      </c>
      <c r="W88" s="3" t="s">
        <v>1</v>
      </c>
      <c r="X88" s="3">
        <v>0</v>
      </c>
      <c r="Z88" s="3">
        <f t="shared" si="3"/>
        <v>-1</v>
      </c>
      <c r="AA88" s="3">
        <f t="shared" si="4"/>
        <v>-0.004219409282700422</v>
      </c>
      <c r="AB88" s="16">
        <v>4.13</v>
      </c>
      <c r="AC88" s="17">
        <v>7.32</v>
      </c>
      <c r="AD88" s="3">
        <v>1.717</v>
      </c>
      <c r="AE88" s="3">
        <v>1.992</v>
      </c>
      <c r="AF88" s="3">
        <v>0.176</v>
      </c>
      <c r="AG88" s="3">
        <v>1.601</v>
      </c>
      <c r="AH88" s="3">
        <v>4.102</v>
      </c>
      <c r="AI88" s="4">
        <v>10.011926605504586</v>
      </c>
      <c r="AJ88" s="4">
        <f t="shared" si="5"/>
        <v>3.593</v>
      </c>
      <c r="AK88" s="4">
        <v>11.943571428571428</v>
      </c>
      <c r="AM88" s="35">
        <v>9.655172413793105</v>
      </c>
      <c r="AN88" s="35">
        <v>1384.8275862068965</v>
      </c>
      <c r="AO88" s="35">
        <v>0.6896551724137931</v>
      </c>
      <c r="AP88" s="35">
        <v>31.03448275862069</v>
      </c>
      <c r="AQ88" s="35">
        <v>3846.896551724138</v>
      </c>
      <c r="AR88" s="35">
        <v>751.7241379310345</v>
      </c>
      <c r="AS88" s="35">
        <v>13.793103448275863</v>
      </c>
      <c r="AT88" s="35">
        <v>0</v>
      </c>
      <c r="AU88" s="35">
        <v>745.5172413793103</v>
      </c>
      <c r="AV88" s="35">
        <v>1348.2758620689656</v>
      </c>
      <c r="AW88" s="35">
        <v>11.724137931034484</v>
      </c>
      <c r="AX88" s="20"/>
      <c r="AY88" s="20">
        <v>27.188999999999997</v>
      </c>
      <c r="AZ88" s="20">
        <v>11060.887999999999</v>
      </c>
      <c r="BA88" s="3">
        <v>2.5174999999999996</v>
      </c>
      <c r="BB88" s="3">
        <v>234.63099999999997</v>
      </c>
      <c r="BC88" s="3">
        <v>9264.903499999999</v>
      </c>
      <c r="BD88" s="3">
        <v>2556.7729999999997</v>
      </c>
      <c r="BE88" s="3">
        <v>277.93199999999996</v>
      </c>
      <c r="BF88" s="3">
        <v>79.553</v>
      </c>
      <c r="BG88" s="3">
        <v>3547.1575</v>
      </c>
      <c r="BH88" s="3">
        <v>10203.930999999999</v>
      </c>
      <c r="BI88" s="3">
        <v>81.567</v>
      </c>
    </row>
    <row r="89" spans="1:62" ht="15">
      <c r="A89" s="3" t="s">
        <v>10</v>
      </c>
      <c r="B89" s="13">
        <v>7</v>
      </c>
      <c r="C89" s="14">
        <v>1</v>
      </c>
      <c r="D89" s="18">
        <v>0.5</v>
      </c>
      <c r="E89" s="13">
        <v>0</v>
      </c>
      <c r="F89" s="14">
        <v>2.5</v>
      </c>
      <c r="G89" s="13">
        <v>1</v>
      </c>
      <c r="H89" s="13">
        <v>23</v>
      </c>
      <c r="I89" s="13" t="s">
        <v>2</v>
      </c>
      <c r="J89" s="5">
        <v>8</v>
      </c>
      <c r="K89" s="5">
        <v>21</v>
      </c>
      <c r="L89" s="21"/>
      <c r="M89" s="15">
        <v>88</v>
      </c>
      <c r="N89" s="20">
        <v>88</v>
      </c>
      <c r="O89" s="2">
        <v>231</v>
      </c>
      <c r="P89" s="12">
        <v>0</v>
      </c>
      <c r="Q89" s="3">
        <v>100</v>
      </c>
      <c r="S89" s="3">
        <v>0</v>
      </c>
      <c r="T89" s="3">
        <v>100</v>
      </c>
      <c r="V89" s="3">
        <v>223</v>
      </c>
      <c r="W89" s="3" t="s">
        <v>1</v>
      </c>
      <c r="X89" s="3">
        <v>0</v>
      </c>
      <c r="Z89" s="3">
        <f t="shared" si="3"/>
        <v>-8</v>
      </c>
      <c r="AA89" s="3">
        <f t="shared" si="4"/>
        <v>-0.03463203463203463</v>
      </c>
      <c r="AB89" s="16">
        <v>3.69</v>
      </c>
      <c r="AC89" s="17">
        <v>7.03</v>
      </c>
      <c r="AD89" s="3">
        <v>0.754</v>
      </c>
      <c r="AE89" s="3">
        <v>0.302</v>
      </c>
      <c r="AF89" s="3">
        <v>0</v>
      </c>
      <c r="AG89" s="3">
        <v>0</v>
      </c>
      <c r="AH89" s="3">
        <v>1.188</v>
      </c>
      <c r="AI89" s="4">
        <v>6.218348623853211</v>
      </c>
      <c r="AJ89" s="4">
        <f t="shared" si="5"/>
        <v>0.302</v>
      </c>
      <c r="AK89" s="4">
        <v>6.665292857142857</v>
      </c>
      <c r="AL89" s="3" t="s">
        <v>101</v>
      </c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20"/>
      <c r="AY89" s="20">
        <v>2.403</v>
      </c>
      <c r="AZ89" s="20">
        <v>1098.972</v>
      </c>
      <c r="BA89" s="3">
        <v>0.6675</v>
      </c>
      <c r="BB89" s="3">
        <v>39.115500000000004</v>
      </c>
      <c r="BC89" s="3">
        <v>805.1385</v>
      </c>
      <c r="BD89" s="3">
        <v>234.15900000000002</v>
      </c>
      <c r="BE89" s="3">
        <v>10.012500000000001</v>
      </c>
      <c r="BF89" s="3">
        <v>30.971999999999998</v>
      </c>
      <c r="BG89" s="3">
        <v>379.94100000000003</v>
      </c>
      <c r="BH89" s="3">
        <v>866.8155000000002</v>
      </c>
      <c r="BI89" s="3">
        <v>7.075500000000001</v>
      </c>
      <c r="BJ89" s="3" t="s">
        <v>190</v>
      </c>
    </row>
    <row r="90" spans="1:61" ht="15">
      <c r="A90" s="3" t="s">
        <v>10</v>
      </c>
      <c r="B90" s="13">
        <v>7</v>
      </c>
      <c r="C90" s="14">
        <v>1</v>
      </c>
      <c r="D90" s="18">
        <v>0.5</v>
      </c>
      <c r="E90" s="13">
        <v>0</v>
      </c>
      <c r="F90" s="14">
        <v>2.5</v>
      </c>
      <c r="G90" s="13">
        <v>1</v>
      </c>
      <c r="H90" s="13">
        <v>23</v>
      </c>
      <c r="I90" s="13" t="s">
        <v>1</v>
      </c>
      <c r="J90" s="5">
        <v>9</v>
      </c>
      <c r="K90" s="5">
        <v>10</v>
      </c>
      <c r="L90" s="21">
        <v>38</v>
      </c>
      <c r="M90" s="15">
        <v>89</v>
      </c>
      <c r="N90" s="20">
        <v>89</v>
      </c>
      <c r="O90" s="2">
        <v>215</v>
      </c>
      <c r="P90" s="12">
        <v>1</v>
      </c>
      <c r="Q90" s="3">
        <v>0</v>
      </c>
      <c r="S90" s="3">
        <v>1</v>
      </c>
      <c r="T90" s="3">
        <v>5</v>
      </c>
      <c r="V90" s="3">
        <v>216</v>
      </c>
      <c r="W90" s="3" t="s">
        <v>2</v>
      </c>
      <c r="X90" s="3">
        <v>1</v>
      </c>
      <c r="Y90" s="3" t="s">
        <v>51</v>
      </c>
      <c r="Z90" s="3">
        <f t="shared" si="3"/>
        <v>1</v>
      </c>
      <c r="AA90" s="3">
        <f t="shared" si="4"/>
        <v>0.004651162790697674</v>
      </c>
      <c r="AB90" s="16">
        <v>3.44</v>
      </c>
      <c r="AC90" s="17">
        <v>7.46</v>
      </c>
      <c r="AD90" s="3">
        <v>1.532</v>
      </c>
      <c r="AE90" s="3">
        <v>1.843</v>
      </c>
      <c r="AF90" s="3">
        <v>0.207</v>
      </c>
      <c r="AG90" s="3">
        <v>0.961</v>
      </c>
      <c r="AH90" s="3">
        <v>5.319</v>
      </c>
      <c r="AI90" s="4">
        <v>12.591743119266072</v>
      </c>
      <c r="AJ90" s="4">
        <f t="shared" si="5"/>
        <v>2.804</v>
      </c>
      <c r="AK90" s="4">
        <v>13.89785714285716</v>
      </c>
      <c r="AM90" s="35">
        <v>0</v>
      </c>
      <c r="AN90" s="35">
        <v>1224.5</v>
      </c>
      <c r="AO90" s="35">
        <v>0.5</v>
      </c>
      <c r="AP90" s="35">
        <v>30</v>
      </c>
      <c r="AQ90" s="35">
        <v>4097.5</v>
      </c>
      <c r="AR90" s="35">
        <v>871.5</v>
      </c>
      <c r="AS90" s="35">
        <v>34.5</v>
      </c>
      <c r="AT90" s="35">
        <v>0</v>
      </c>
      <c r="AU90" s="35">
        <v>852.9999999999999</v>
      </c>
      <c r="AV90" s="35">
        <v>2048.5</v>
      </c>
      <c r="AW90" s="35">
        <v>10.5</v>
      </c>
      <c r="AX90" s="20"/>
      <c r="AY90" s="20">
        <v>22.8375</v>
      </c>
      <c r="AZ90" s="20">
        <v>7440.964999999999</v>
      </c>
      <c r="BA90" s="3">
        <v>1.5225</v>
      </c>
      <c r="BB90" s="3">
        <v>199.95499999999998</v>
      </c>
      <c r="BC90" s="3">
        <v>8783.81</v>
      </c>
      <c r="BD90" s="3">
        <v>2045.2249999999997</v>
      </c>
      <c r="BE90" s="3">
        <v>329.36749999999995</v>
      </c>
      <c r="BF90" s="3">
        <v>43.137499999999996</v>
      </c>
      <c r="BG90" s="3">
        <v>1557.5175</v>
      </c>
      <c r="BH90" s="3">
        <v>7845.442499999999</v>
      </c>
      <c r="BI90" s="3">
        <v>45.675</v>
      </c>
    </row>
    <row r="91" spans="1:61" ht="15">
      <c r="A91" s="3" t="s">
        <v>10</v>
      </c>
      <c r="B91" s="13">
        <v>7</v>
      </c>
      <c r="C91" s="14">
        <v>1</v>
      </c>
      <c r="D91" s="18">
        <v>0.5</v>
      </c>
      <c r="E91" s="13">
        <v>0</v>
      </c>
      <c r="F91" s="14">
        <v>2.5</v>
      </c>
      <c r="G91" s="13">
        <v>1</v>
      </c>
      <c r="H91" s="13">
        <v>23</v>
      </c>
      <c r="I91" s="13" t="s">
        <v>1</v>
      </c>
      <c r="J91" s="5">
        <v>10</v>
      </c>
      <c r="K91" s="5">
        <v>17</v>
      </c>
      <c r="L91" s="21">
        <v>39</v>
      </c>
      <c r="M91" s="15">
        <v>90</v>
      </c>
      <c r="N91" s="20">
        <v>90</v>
      </c>
      <c r="O91" s="2">
        <v>190</v>
      </c>
      <c r="P91" s="12">
        <v>1</v>
      </c>
      <c r="Q91" s="3">
        <v>0</v>
      </c>
      <c r="S91" s="3">
        <v>1</v>
      </c>
      <c r="T91" s="3">
        <v>20</v>
      </c>
      <c r="V91" s="3">
        <v>190</v>
      </c>
      <c r="W91" s="3" t="s">
        <v>1</v>
      </c>
      <c r="X91" s="3">
        <v>0</v>
      </c>
      <c r="Z91" s="3">
        <f t="shared" si="3"/>
        <v>0</v>
      </c>
      <c r="AA91" s="3">
        <f t="shared" si="4"/>
        <v>0</v>
      </c>
      <c r="AB91" s="16">
        <v>4.35</v>
      </c>
      <c r="AC91" s="17">
        <v>7.33</v>
      </c>
      <c r="AD91" s="3">
        <v>0.831</v>
      </c>
      <c r="AE91" s="3">
        <v>1.463</v>
      </c>
      <c r="AF91" s="3">
        <v>0.127</v>
      </c>
      <c r="AG91" s="3">
        <v>1.019</v>
      </c>
      <c r="AH91" s="3">
        <v>2.984</v>
      </c>
      <c r="AI91" s="4">
        <v>10.66009174311926</v>
      </c>
      <c r="AJ91" s="4">
        <f t="shared" si="5"/>
        <v>2.482</v>
      </c>
      <c r="AK91" s="4">
        <v>12.343214285714282</v>
      </c>
      <c r="AM91" s="35">
        <v>0</v>
      </c>
      <c r="AN91" s="35">
        <v>694.6375372393248</v>
      </c>
      <c r="AO91" s="35">
        <v>0.496524329692155</v>
      </c>
      <c r="AP91" s="35">
        <v>23.833167825223438</v>
      </c>
      <c r="AQ91" s="35">
        <v>3956.802383316783</v>
      </c>
      <c r="AR91" s="35">
        <v>432.47269116186703</v>
      </c>
      <c r="AS91" s="35">
        <v>8.440913604766635</v>
      </c>
      <c r="AT91" s="34">
        <v>22.840119165839127</v>
      </c>
      <c r="AU91" s="35">
        <v>606.7527308838133</v>
      </c>
      <c r="AV91" s="35">
        <v>765.1439920556109</v>
      </c>
      <c r="AW91" s="35">
        <v>10.92353525322741</v>
      </c>
      <c r="AX91" s="20"/>
      <c r="AY91" s="20">
        <v>18.27</v>
      </c>
      <c r="AZ91" s="20">
        <v>10934.595</v>
      </c>
      <c r="BA91" s="3">
        <v>2.03</v>
      </c>
      <c r="BB91" s="3">
        <v>283.18499999999995</v>
      </c>
      <c r="BC91" s="3">
        <v>7406.962499999999</v>
      </c>
      <c r="BD91" s="3">
        <v>3935.155</v>
      </c>
      <c r="BE91" s="3">
        <v>81.7075</v>
      </c>
      <c r="BF91" s="3">
        <v>199.95499999999998</v>
      </c>
      <c r="BG91" s="3">
        <v>1541.7849999999999</v>
      </c>
      <c r="BH91" s="3">
        <v>10509.31</v>
      </c>
      <c r="BI91" s="3">
        <v>51.25749999999999</v>
      </c>
    </row>
    <row r="92" spans="1:61" ht="15">
      <c r="A92" s="3" t="s">
        <v>11</v>
      </c>
      <c r="B92" s="13">
        <v>8</v>
      </c>
      <c r="C92" s="14">
        <v>1</v>
      </c>
      <c r="D92" s="18">
        <v>2</v>
      </c>
      <c r="E92" s="13">
        <v>0</v>
      </c>
      <c r="F92" s="14">
        <v>2.5</v>
      </c>
      <c r="G92" s="13">
        <v>0</v>
      </c>
      <c r="H92" s="13">
        <v>8</v>
      </c>
      <c r="I92" s="13" t="s">
        <v>2</v>
      </c>
      <c r="J92" s="5">
        <v>1</v>
      </c>
      <c r="K92" s="5">
        <v>24</v>
      </c>
      <c r="L92" s="21"/>
      <c r="M92" s="15">
        <v>91</v>
      </c>
      <c r="N92" s="20">
        <v>91</v>
      </c>
      <c r="O92" s="2">
        <v>253</v>
      </c>
      <c r="P92" s="12">
        <v>0</v>
      </c>
      <c r="Q92" s="3">
        <v>100</v>
      </c>
      <c r="S92" s="3">
        <v>0</v>
      </c>
      <c r="T92" s="3">
        <v>100</v>
      </c>
      <c r="V92" s="3">
        <v>230</v>
      </c>
      <c r="W92" s="3" t="s">
        <v>1</v>
      </c>
      <c r="X92" s="3">
        <v>0</v>
      </c>
      <c r="Z92" s="3">
        <f t="shared" si="3"/>
        <v>-23</v>
      </c>
      <c r="AA92" s="3">
        <f t="shared" si="4"/>
        <v>-0.09090909090909091</v>
      </c>
      <c r="AB92" s="16">
        <v>11.21</v>
      </c>
      <c r="AC92" s="17">
        <v>6.83</v>
      </c>
      <c r="AD92" s="3">
        <v>1.036</v>
      </c>
      <c r="AE92" s="3">
        <v>0.625</v>
      </c>
      <c r="AF92" s="3">
        <v>0</v>
      </c>
      <c r="AG92" s="3">
        <v>0</v>
      </c>
      <c r="AH92" s="3">
        <v>0.954</v>
      </c>
      <c r="AI92" s="4">
        <v>5.076146788990824</v>
      </c>
      <c r="AJ92" s="4">
        <f t="shared" si="5"/>
        <v>0.625</v>
      </c>
      <c r="AK92" s="4">
        <v>5.729585714285713</v>
      </c>
      <c r="AL92" s="3" t="s">
        <v>101</v>
      </c>
      <c r="AM92" s="35"/>
      <c r="AN92" s="35"/>
      <c r="AO92" s="35"/>
      <c r="AP92" s="35"/>
      <c r="AQ92" s="35"/>
      <c r="AR92" s="35"/>
      <c r="AS92" s="35"/>
      <c r="AT92" s="34"/>
      <c r="AU92" s="35"/>
      <c r="AV92" s="35"/>
      <c r="AW92" s="35"/>
      <c r="AX92" s="20"/>
      <c r="AY92" s="20">
        <v>39.69</v>
      </c>
      <c r="AZ92" s="20">
        <v>2746.2644999999998</v>
      </c>
      <c r="BA92" s="3">
        <v>1.9845000000000002</v>
      </c>
      <c r="BB92" s="3">
        <v>195.33149999999998</v>
      </c>
      <c r="BC92" s="3">
        <v>2955.7709999999997</v>
      </c>
      <c r="BD92" s="3">
        <v>694.0079999999999</v>
      </c>
      <c r="BE92" s="3">
        <v>70.5915</v>
      </c>
      <c r="BF92" s="3">
        <v>86.75099999999999</v>
      </c>
      <c r="BG92" s="3">
        <v>953.4105000000001</v>
      </c>
      <c r="BH92" s="3">
        <v>2249.8559999999998</v>
      </c>
      <c r="BI92" s="3">
        <v>15.876000000000001</v>
      </c>
    </row>
    <row r="93" spans="1:61" ht="15">
      <c r="A93" s="3" t="s">
        <v>11</v>
      </c>
      <c r="B93" s="13">
        <v>8</v>
      </c>
      <c r="C93" s="14">
        <v>1</v>
      </c>
      <c r="D93" s="18">
        <v>2</v>
      </c>
      <c r="E93" s="13">
        <v>0</v>
      </c>
      <c r="F93" s="14">
        <v>2.5</v>
      </c>
      <c r="G93" s="13">
        <v>0</v>
      </c>
      <c r="H93" s="13">
        <v>8</v>
      </c>
      <c r="I93" s="13" t="s">
        <v>1</v>
      </c>
      <c r="J93" s="5">
        <v>2</v>
      </c>
      <c r="K93" s="5">
        <v>22</v>
      </c>
      <c r="L93" s="21"/>
      <c r="M93" s="15">
        <v>92</v>
      </c>
      <c r="N93" s="20">
        <v>92</v>
      </c>
      <c r="O93" s="2">
        <v>270</v>
      </c>
      <c r="P93" s="12">
        <v>0</v>
      </c>
      <c r="Q93" s="3">
        <v>100</v>
      </c>
      <c r="S93" s="3">
        <v>0</v>
      </c>
      <c r="T93" s="3">
        <v>100</v>
      </c>
      <c r="V93" s="3">
        <v>249</v>
      </c>
      <c r="W93" s="3" t="s">
        <v>1</v>
      </c>
      <c r="X93" s="3">
        <v>0</v>
      </c>
      <c r="Z93" s="3">
        <f t="shared" si="3"/>
        <v>-21</v>
      </c>
      <c r="AA93" s="3">
        <f t="shared" si="4"/>
        <v>-0.07777777777777778</v>
      </c>
      <c r="AB93" s="16">
        <v>10.9</v>
      </c>
      <c r="AC93" s="17">
        <v>6.86</v>
      </c>
      <c r="AD93" s="3">
        <v>1.467</v>
      </c>
      <c r="AE93" s="3">
        <v>1.371</v>
      </c>
      <c r="AF93" s="3">
        <v>0</v>
      </c>
      <c r="AG93" s="3">
        <v>0</v>
      </c>
      <c r="AH93" s="3">
        <v>1.48</v>
      </c>
      <c r="AI93" s="4">
        <v>5.589908256880734</v>
      </c>
      <c r="AJ93" s="4">
        <f t="shared" si="5"/>
        <v>1.371</v>
      </c>
      <c r="AK93" s="4">
        <v>6.5928571428571425</v>
      </c>
      <c r="AL93" s="3" t="s">
        <v>101</v>
      </c>
      <c r="AM93" s="35"/>
      <c r="AN93" s="35"/>
      <c r="AO93" s="35"/>
      <c r="AP93" s="35"/>
      <c r="AQ93" s="35"/>
      <c r="AR93" s="35"/>
      <c r="AS93" s="35"/>
      <c r="AT93" s="34"/>
      <c r="AU93" s="35"/>
      <c r="AV93" s="35"/>
      <c r="AW93" s="35"/>
      <c r="AX93" s="20"/>
      <c r="AY93" s="20">
        <v>231.29</v>
      </c>
      <c r="AZ93" s="20">
        <v>9400.07</v>
      </c>
      <c r="BA93" s="3">
        <v>5.555</v>
      </c>
      <c r="BB93" s="3">
        <v>1353.905</v>
      </c>
      <c r="BC93" s="3">
        <v>11399.87</v>
      </c>
      <c r="BD93" s="3">
        <v>2383.6</v>
      </c>
      <c r="BE93" s="3">
        <v>285.83</v>
      </c>
      <c r="BF93" s="3">
        <v>236.84500000000003</v>
      </c>
      <c r="BG93" s="3">
        <v>5836.285</v>
      </c>
      <c r="BH93" s="3">
        <v>8775.385</v>
      </c>
      <c r="BI93" s="3">
        <v>42.925</v>
      </c>
    </row>
    <row r="94" spans="1:62" ht="15">
      <c r="A94" s="3" t="s">
        <v>11</v>
      </c>
      <c r="B94" s="13">
        <v>8</v>
      </c>
      <c r="C94" s="14">
        <v>1</v>
      </c>
      <c r="D94" s="18">
        <v>2</v>
      </c>
      <c r="E94" s="13">
        <v>0</v>
      </c>
      <c r="F94" s="14">
        <v>2.5</v>
      </c>
      <c r="G94" s="13">
        <v>0</v>
      </c>
      <c r="H94" s="13">
        <v>8</v>
      </c>
      <c r="I94" s="13" t="s">
        <v>2</v>
      </c>
      <c r="J94" s="5">
        <v>3</v>
      </c>
      <c r="K94" s="5">
        <v>3</v>
      </c>
      <c r="L94" s="21"/>
      <c r="M94" s="15">
        <v>93</v>
      </c>
      <c r="N94" s="20">
        <v>93</v>
      </c>
      <c r="O94" s="2">
        <v>240</v>
      </c>
      <c r="P94" s="12">
        <v>0</v>
      </c>
      <c r="Q94" s="3">
        <v>100</v>
      </c>
      <c r="S94" s="3">
        <v>0</v>
      </c>
      <c r="T94" s="3">
        <v>100</v>
      </c>
      <c r="V94" s="3">
        <v>237</v>
      </c>
      <c r="W94" s="3" t="s">
        <v>1</v>
      </c>
      <c r="X94" s="3">
        <v>0</v>
      </c>
      <c r="Z94" s="3">
        <f t="shared" si="3"/>
        <v>-3</v>
      </c>
      <c r="AA94" s="3">
        <f t="shared" si="4"/>
        <v>-0.0125</v>
      </c>
      <c r="AB94" s="16">
        <v>12.01</v>
      </c>
      <c r="AC94" s="17">
        <v>6.71</v>
      </c>
      <c r="AD94" s="3">
        <v>0.853</v>
      </c>
      <c r="AE94" s="3">
        <v>0.276</v>
      </c>
      <c r="AF94" s="3">
        <v>0</v>
      </c>
      <c r="AG94" s="3">
        <v>0</v>
      </c>
      <c r="AH94" s="3">
        <v>1.081</v>
      </c>
      <c r="AI94" s="4">
        <v>5.5036697247706385</v>
      </c>
      <c r="AJ94" s="4">
        <f t="shared" si="5"/>
        <v>0.276</v>
      </c>
      <c r="AK94" s="4">
        <v>6.279614285714284</v>
      </c>
      <c r="AL94" s="3" t="s">
        <v>101</v>
      </c>
      <c r="AM94" s="35"/>
      <c r="AN94" s="35"/>
      <c r="AO94" s="35"/>
      <c r="AP94" s="35"/>
      <c r="AQ94" s="35"/>
      <c r="AR94" s="35"/>
      <c r="AS94" s="35"/>
      <c r="AT94" s="34"/>
      <c r="AU94" s="35"/>
      <c r="AV94" s="35"/>
      <c r="AW94" s="35"/>
      <c r="AX94" s="20"/>
      <c r="AY94" s="20">
        <v>1.8270000000000004</v>
      </c>
      <c r="AZ94" s="20">
        <v>718.6635</v>
      </c>
      <c r="BA94" s="3">
        <v>0.3915</v>
      </c>
      <c r="BB94" s="3">
        <v>28.449000000000005</v>
      </c>
      <c r="BC94" s="3">
        <v>897.3180000000001</v>
      </c>
      <c r="BD94" s="3">
        <v>203.7105</v>
      </c>
      <c r="BE94" s="3">
        <v>11.484</v>
      </c>
      <c r="BF94" s="3">
        <v>18.4005</v>
      </c>
      <c r="BG94" s="3">
        <v>398.6775</v>
      </c>
      <c r="BH94" s="3">
        <v>663.3315</v>
      </c>
      <c r="BI94" s="3">
        <v>5.8725000000000005</v>
      </c>
      <c r="BJ94" s="3" t="s">
        <v>190</v>
      </c>
    </row>
    <row r="95" spans="1:62" ht="15">
      <c r="A95" s="3" t="s">
        <v>11</v>
      </c>
      <c r="B95" s="13">
        <v>8</v>
      </c>
      <c r="C95" s="14">
        <v>1</v>
      </c>
      <c r="D95" s="18">
        <v>2</v>
      </c>
      <c r="E95" s="13">
        <v>0</v>
      </c>
      <c r="F95" s="14">
        <v>2.5</v>
      </c>
      <c r="G95" s="13">
        <v>0</v>
      </c>
      <c r="H95" s="13">
        <v>8</v>
      </c>
      <c r="I95" s="13" t="s">
        <v>2</v>
      </c>
      <c r="J95" s="5">
        <v>4</v>
      </c>
      <c r="K95" s="5">
        <v>9</v>
      </c>
      <c r="L95" s="21"/>
      <c r="M95" s="15">
        <v>94</v>
      </c>
      <c r="N95" s="20">
        <v>94</v>
      </c>
      <c r="O95" s="2">
        <v>205</v>
      </c>
      <c r="P95" s="12">
        <v>0</v>
      </c>
      <c r="Q95" s="3">
        <v>100</v>
      </c>
      <c r="S95" s="3">
        <v>0</v>
      </c>
      <c r="T95" s="3">
        <v>100</v>
      </c>
      <c r="V95" s="3">
        <v>155</v>
      </c>
      <c r="W95" s="3" t="s">
        <v>1</v>
      </c>
      <c r="X95" s="3">
        <v>0</v>
      </c>
      <c r="Y95" s="3" t="s">
        <v>52</v>
      </c>
      <c r="Z95" s="3">
        <f t="shared" si="3"/>
        <v>-50</v>
      </c>
      <c r="AA95" s="3">
        <f t="shared" si="4"/>
        <v>-0.24390243902439024</v>
      </c>
      <c r="AB95" s="16">
        <v>10.82</v>
      </c>
      <c r="AC95" s="17">
        <v>6.71</v>
      </c>
      <c r="AD95" s="3">
        <v>0.372</v>
      </c>
      <c r="AE95" s="3">
        <v>0.17</v>
      </c>
      <c r="AF95" s="3">
        <v>0</v>
      </c>
      <c r="AG95" s="3">
        <v>0</v>
      </c>
      <c r="AH95" s="3">
        <v>0.8</v>
      </c>
      <c r="AI95" s="4">
        <v>5.230275229357787</v>
      </c>
      <c r="AJ95" s="4">
        <f t="shared" si="5"/>
        <v>0.17</v>
      </c>
      <c r="AK95" s="4">
        <v>6.137371428571417</v>
      </c>
      <c r="AL95" s="3" t="s">
        <v>101</v>
      </c>
      <c r="AM95" s="35"/>
      <c r="AN95" s="35"/>
      <c r="AO95" s="35"/>
      <c r="AP95" s="35"/>
      <c r="AQ95" s="35"/>
      <c r="AR95" s="35"/>
      <c r="AS95" s="35"/>
      <c r="AT95" s="34"/>
      <c r="AU95" s="35"/>
      <c r="AV95" s="35"/>
      <c r="AW95" s="35"/>
      <c r="AX95" s="20"/>
      <c r="AY95" s="20">
        <v>1.5839999999999999</v>
      </c>
      <c r="AZ95" s="20">
        <v>323.928</v>
      </c>
      <c r="BA95" s="3">
        <v>0.144</v>
      </c>
      <c r="BB95" s="3">
        <v>12.383999999999999</v>
      </c>
      <c r="BC95" s="3">
        <v>189.86399999999998</v>
      </c>
      <c r="BD95" s="3">
        <v>75.672</v>
      </c>
      <c r="BE95" s="3">
        <v>5.832</v>
      </c>
      <c r="BF95" s="3">
        <v>5.183999999999999</v>
      </c>
      <c r="BG95" s="3">
        <v>103.464</v>
      </c>
      <c r="BH95" s="3">
        <v>296.568</v>
      </c>
      <c r="BI95" s="3">
        <v>1.224</v>
      </c>
      <c r="BJ95" s="3" t="s">
        <v>190</v>
      </c>
    </row>
    <row r="96" spans="1:61" ht="15">
      <c r="A96" s="3" t="s">
        <v>11</v>
      </c>
      <c r="B96" s="13">
        <v>8</v>
      </c>
      <c r="C96" s="14">
        <v>1</v>
      </c>
      <c r="D96" s="18">
        <v>2</v>
      </c>
      <c r="E96" s="13">
        <v>0</v>
      </c>
      <c r="F96" s="14">
        <v>2.5</v>
      </c>
      <c r="G96" s="13">
        <v>0</v>
      </c>
      <c r="H96" s="13">
        <v>8</v>
      </c>
      <c r="I96" s="13" t="s">
        <v>2</v>
      </c>
      <c r="J96" s="5">
        <v>5</v>
      </c>
      <c r="K96" s="5">
        <v>6</v>
      </c>
      <c r="L96" s="21"/>
      <c r="M96" s="15">
        <v>95</v>
      </c>
      <c r="N96" s="20">
        <v>95</v>
      </c>
      <c r="O96" s="2">
        <v>182</v>
      </c>
      <c r="P96" s="12">
        <v>0</v>
      </c>
      <c r="Q96" s="3">
        <v>100</v>
      </c>
      <c r="S96" s="3">
        <v>0</v>
      </c>
      <c r="T96" s="3">
        <v>100</v>
      </c>
      <c r="V96" s="3">
        <v>174</v>
      </c>
      <c r="W96" s="3" t="s">
        <v>1</v>
      </c>
      <c r="X96" s="3">
        <v>0</v>
      </c>
      <c r="Z96" s="3">
        <f t="shared" si="3"/>
        <v>-8</v>
      </c>
      <c r="AA96" s="3">
        <f t="shared" si="4"/>
        <v>-0.04395604395604396</v>
      </c>
      <c r="AB96" s="16">
        <v>11</v>
      </c>
      <c r="AC96" s="17">
        <v>6.85</v>
      </c>
      <c r="AD96" s="3">
        <v>0.426</v>
      </c>
      <c r="AE96" s="3">
        <v>0.489</v>
      </c>
      <c r="AF96" s="3">
        <v>0</v>
      </c>
      <c r="AG96" s="3">
        <v>0</v>
      </c>
      <c r="AH96" s="3">
        <v>0.673</v>
      </c>
      <c r="AI96" s="4">
        <v>4.186238532110086</v>
      </c>
      <c r="AJ96" s="4">
        <f t="shared" si="5"/>
        <v>0.489</v>
      </c>
      <c r="AK96" s="4">
        <v>4.973035714285708</v>
      </c>
      <c r="AL96" s="3" t="s">
        <v>101</v>
      </c>
      <c r="AM96" s="35"/>
      <c r="AN96" s="35"/>
      <c r="AO96" s="35"/>
      <c r="AP96" s="35"/>
      <c r="AQ96" s="35"/>
      <c r="AR96" s="35"/>
      <c r="AS96" s="35"/>
      <c r="AT96" s="34"/>
      <c r="AU96" s="35"/>
      <c r="AV96" s="35"/>
      <c r="AW96" s="35"/>
      <c r="AX96" s="20"/>
      <c r="AY96" s="20">
        <v>8.702</v>
      </c>
      <c r="AZ96" s="20">
        <v>3190.886</v>
      </c>
      <c r="BA96" s="3">
        <v>1.374</v>
      </c>
      <c r="BB96" s="3">
        <v>95.49300000000001</v>
      </c>
      <c r="BC96" s="3">
        <v>1998.4830000000002</v>
      </c>
      <c r="BD96" s="3">
        <v>656.543</v>
      </c>
      <c r="BE96" s="3">
        <v>38.014</v>
      </c>
      <c r="BF96" s="3">
        <v>63.204</v>
      </c>
      <c r="BG96" s="3">
        <v>1487.126</v>
      </c>
      <c r="BH96" s="3">
        <v>2272.138</v>
      </c>
      <c r="BI96" s="3">
        <v>34.121</v>
      </c>
    </row>
    <row r="97" spans="1:61" ht="15">
      <c r="A97" s="3" t="s">
        <v>11</v>
      </c>
      <c r="B97" s="13">
        <v>8</v>
      </c>
      <c r="C97" s="14">
        <v>1</v>
      </c>
      <c r="D97" s="18">
        <v>2</v>
      </c>
      <c r="E97" s="13">
        <v>0</v>
      </c>
      <c r="F97" s="14">
        <v>2.5</v>
      </c>
      <c r="G97" s="13">
        <v>0</v>
      </c>
      <c r="H97" s="13">
        <v>8</v>
      </c>
      <c r="I97" s="13" t="s">
        <v>1</v>
      </c>
      <c r="J97" s="5">
        <v>6</v>
      </c>
      <c r="K97" s="5">
        <v>23</v>
      </c>
      <c r="L97" s="21">
        <v>40</v>
      </c>
      <c r="M97" s="15">
        <v>96</v>
      </c>
      <c r="N97" s="20">
        <v>96</v>
      </c>
      <c r="O97" s="2">
        <v>259</v>
      </c>
      <c r="P97" s="12">
        <v>1</v>
      </c>
      <c r="Q97" s="3">
        <v>0</v>
      </c>
      <c r="S97" s="3">
        <v>1</v>
      </c>
      <c r="T97" s="3">
        <v>3</v>
      </c>
      <c r="V97" s="3">
        <v>273</v>
      </c>
      <c r="W97" s="3" t="s">
        <v>2</v>
      </c>
      <c r="X97" s="3">
        <v>1</v>
      </c>
      <c r="Z97" s="3">
        <f t="shared" si="3"/>
        <v>14</v>
      </c>
      <c r="AA97" s="3">
        <f t="shared" si="4"/>
        <v>0.05405405405405406</v>
      </c>
      <c r="AB97" s="16">
        <v>8.28</v>
      </c>
      <c r="AC97" s="17">
        <v>7.22</v>
      </c>
      <c r="AD97" s="3">
        <v>1.668</v>
      </c>
      <c r="AE97" s="3">
        <v>2.102</v>
      </c>
      <c r="AF97" s="3">
        <v>0.184</v>
      </c>
      <c r="AG97" s="3">
        <v>0.624</v>
      </c>
      <c r="AH97" s="3">
        <v>5.224</v>
      </c>
      <c r="AI97" s="4">
        <v>11.389908256880734</v>
      </c>
      <c r="AJ97" s="4">
        <f t="shared" si="5"/>
        <v>2.726</v>
      </c>
      <c r="AK97" s="4">
        <v>13.10142857142857</v>
      </c>
      <c r="AM97" s="35">
        <v>0</v>
      </c>
      <c r="AN97" s="35">
        <v>2027.9369627507165</v>
      </c>
      <c r="AO97" s="35">
        <v>0.7163323782234957</v>
      </c>
      <c r="AP97" s="35">
        <v>22.206303724928368</v>
      </c>
      <c r="AQ97" s="35">
        <v>3656.876790830946</v>
      </c>
      <c r="AR97" s="35">
        <v>680.5157593123209</v>
      </c>
      <c r="AS97" s="35">
        <v>17.908309455587393</v>
      </c>
      <c r="AT97" s="35">
        <v>0</v>
      </c>
      <c r="AU97" s="35">
        <v>972.0630372492838</v>
      </c>
      <c r="AV97" s="35">
        <v>1029.3696275071634</v>
      </c>
      <c r="AW97" s="35">
        <v>12.893982808022923</v>
      </c>
      <c r="AX97" s="20"/>
      <c r="AY97" s="20">
        <v>22</v>
      </c>
      <c r="AZ97" s="20">
        <v>10560.5</v>
      </c>
      <c r="BA97" s="3">
        <v>2.5</v>
      </c>
      <c r="BB97" s="3">
        <v>286.5</v>
      </c>
      <c r="BC97" s="3">
        <v>4484</v>
      </c>
      <c r="BD97" s="3">
        <v>3501</v>
      </c>
      <c r="BE97" s="3">
        <v>272.5</v>
      </c>
      <c r="BF97" s="3">
        <v>87.5</v>
      </c>
      <c r="BG97" s="3">
        <v>3588.0000000000005</v>
      </c>
      <c r="BH97" s="3">
        <v>6232.5</v>
      </c>
      <c r="BI97" s="3">
        <v>49.5</v>
      </c>
    </row>
    <row r="98" spans="1:61" ht="15">
      <c r="A98" s="3" t="s">
        <v>11</v>
      </c>
      <c r="B98" s="13">
        <v>8</v>
      </c>
      <c r="C98" s="14">
        <v>1</v>
      </c>
      <c r="D98" s="18">
        <v>2</v>
      </c>
      <c r="E98" s="13">
        <v>0</v>
      </c>
      <c r="F98" s="14">
        <v>2.5</v>
      </c>
      <c r="G98" s="13">
        <v>0</v>
      </c>
      <c r="H98" s="13">
        <v>8</v>
      </c>
      <c r="I98" s="13" t="s">
        <v>1</v>
      </c>
      <c r="J98" s="5">
        <v>7</v>
      </c>
      <c r="K98" s="5">
        <v>24</v>
      </c>
      <c r="L98" s="21">
        <v>41</v>
      </c>
      <c r="M98" s="15">
        <v>97</v>
      </c>
      <c r="N98" s="20">
        <v>97</v>
      </c>
      <c r="O98" s="2">
        <v>202</v>
      </c>
      <c r="P98" s="12">
        <v>1</v>
      </c>
      <c r="Q98" s="3">
        <v>0</v>
      </c>
      <c r="S98" s="3">
        <v>1</v>
      </c>
      <c r="T98" s="3">
        <v>30</v>
      </c>
      <c r="V98" s="3">
        <v>200</v>
      </c>
      <c r="W98" s="3" t="s">
        <v>1</v>
      </c>
      <c r="X98" s="3">
        <v>0</v>
      </c>
      <c r="Z98" s="3">
        <f t="shared" si="3"/>
        <v>-2</v>
      </c>
      <c r="AA98" s="3">
        <f t="shared" si="4"/>
        <v>-0.009900990099009901</v>
      </c>
      <c r="AB98" s="16">
        <v>10.35</v>
      </c>
      <c r="AC98" s="17">
        <v>6.92</v>
      </c>
      <c r="AD98" s="3">
        <v>1.545</v>
      </c>
      <c r="AE98" s="3">
        <v>1.706</v>
      </c>
      <c r="AF98" s="3">
        <v>0.318</v>
      </c>
      <c r="AG98" s="3">
        <v>2.617</v>
      </c>
      <c r="AH98" s="3">
        <v>2.932</v>
      </c>
      <c r="AI98" s="4">
        <v>10.023853211009182</v>
      </c>
      <c r="AJ98" s="4">
        <f t="shared" si="5"/>
        <v>4.323</v>
      </c>
      <c r="AK98" s="4">
        <v>11.347142857142863</v>
      </c>
      <c r="AM98" s="35">
        <v>0</v>
      </c>
      <c r="AN98" s="35">
        <v>5110.642781875659</v>
      </c>
      <c r="AO98" s="35">
        <v>1.053740779768177</v>
      </c>
      <c r="AP98" s="35">
        <v>26.870389884088514</v>
      </c>
      <c r="AQ98" s="35">
        <v>5085.353003161223</v>
      </c>
      <c r="AR98" s="35">
        <v>1250.263435194942</v>
      </c>
      <c r="AS98" s="35">
        <v>11.591148577449948</v>
      </c>
      <c r="AT98" s="35">
        <v>32.1390937829294</v>
      </c>
      <c r="AU98" s="35">
        <v>860.9062170706006</v>
      </c>
      <c r="AV98" s="35">
        <v>1214.9631190727082</v>
      </c>
      <c r="AW98" s="35">
        <v>19.494204425711278</v>
      </c>
      <c r="AX98" s="20"/>
      <c r="AY98" s="20">
        <v>28.252000000000002</v>
      </c>
      <c r="AZ98" s="20">
        <v>17973.8215</v>
      </c>
      <c r="BA98" s="3">
        <v>3.0269999999999997</v>
      </c>
      <c r="BB98" s="3">
        <v>243.67349999999996</v>
      </c>
      <c r="BC98" s="3">
        <v>7022.6399999999985</v>
      </c>
      <c r="BD98" s="3">
        <v>4928.964999999999</v>
      </c>
      <c r="BE98" s="3">
        <v>127.13399999999999</v>
      </c>
      <c r="BF98" s="3">
        <v>352.14099999999996</v>
      </c>
      <c r="BG98" s="3">
        <v>2707.147</v>
      </c>
      <c r="BH98" s="3">
        <v>9937.136499999999</v>
      </c>
      <c r="BI98" s="3">
        <v>25.224999999999998</v>
      </c>
    </row>
    <row r="99" spans="1:61" ht="15">
      <c r="A99" s="3" t="s">
        <v>11</v>
      </c>
      <c r="B99" s="13">
        <v>8</v>
      </c>
      <c r="C99" s="14">
        <v>1</v>
      </c>
      <c r="D99" s="18">
        <v>2</v>
      </c>
      <c r="E99" s="13">
        <v>0</v>
      </c>
      <c r="F99" s="14">
        <v>2.5</v>
      </c>
      <c r="G99" s="13">
        <v>0</v>
      </c>
      <c r="H99" s="13">
        <v>8</v>
      </c>
      <c r="I99" s="13" t="s">
        <v>2</v>
      </c>
      <c r="J99" s="5">
        <v>8</v>
      </c>
      <c r="K99" s="5">
        <v>8</v>
      </c>
      <c r="L99" s="21">
        <v>42</v>
      </c>
      <c r="M99" s="15">
        <v>98</v>
      </c>
      <c r="N99" s="20">
        <v>98</v>
      </c>
      <c r="O99" s="2">
        <v>200</v>
      </c>
      <c r="P99" s="12">
        <v>1</v>
      </c>
      <c r="Q99" s="3">
        <v>0</v>
      </c>
      <c r="S99" s="3">
        <v>1</v>
      </c>
      <c r="T99" s="3">
        <v>50</v>
      </c>
      <c r="V99" s="3">
        <v>198</v>
      </c>
      <c r="W99" s="3" t="s">
        <v>1</v>
      </c>
      <c r="X99" s="3">
        <v>0</v>
      </c>
      <c r="Z99" s="3">
        <f t="shared" si="3"/>
        <v>-2</v>
      </c>
      <c r="AA99" s="3">
        <f t="shared" si="4"/>
        <v>-0.01</v>
      </c>
      <c r="AB99" s="16">
        <v>9.4</v>
      </c>
      <c r="AC99" s="17">
        <v>6.8</v>
      </c>
      <c r="AD99" s="3">
        <v>0.752</v>
      </c>
      <c r="AE99" s="3">
        <v>1.047</v>
      </c>
      <c r="AF99" s="3">
        <v>0.06</v>
      </c>
      <c r="AG99" s="3">
        <v>0.604</v>
      </c>
      <c r="AH99" s="3">
        <v>1.593</v>
      </c>
      <c r="AI99" s="4">
        <v>5.425688073394486</v>
      </c>
      <c r="AJ99" s="4">
        <f t="shared" si="5"/>
        <v>1.6509999999999998</v>
      </c>
      <c r="AK99" s="4">
        <v>6.575592857142847</v>
      </c>
      <c r="AM99" s="35">
        <v>0</v>
      </c>
      <c r="AN99" s="35">
        <v>5650</v>
      </c>
      <c r="AO99" s="35">
        <v>0.7936507936507936</v>
      </c>
      <c r="AP99" s="35">
        <v>25.396825396825395</v>
      </c>
      <c r="AQ99" s="35">
        <v>4023.809523809524</v>
      </c>
      <c r="AR99" s="35">
        <v>773.015873015873</v>
      </c>
      <c r="AS99" s="35">
        <v>0</v>
      </c>
      <c r="AT99" s="35">
        <v>45.238095238095234</v>
      </c>
      <c r="AU99" s="35">
        <v>768.2539682539682</v>
      </c>
      <c r="AV99" s="35">
        <v>1496.8253968253969</v>
      </c>
      <c r="AW99" s="35">
        <v>18.253968253968253</v>
      </c>
      <c r="AX99" s="20"/>
      <c r="AY99" s="20">
        <v>16.978499999999997</v>
      </c>
      <c r="AZ99" s="20">
        <v>19035.470999999998</v>
      </c>
      <c r="BA99" s="3">
        <v>3.0869999999999997</v>
      </c>
      <c r="BB99" s="3">
        <v>287.60549999999995</v>
      </c>
      <c r="BC99" s="3">
        <v>9286.2105</v>
      </c>
      <c r="BD99" s="3">
        <v>4935.084</v>
      </c>
      <c r="BE99" s="3">
        <v>118.84949999999999</v>
      </c>
      <c r="BF99" s="3">
        <v>270.11249999999995</v>
      </c>
      <c r="BG99" s="3">
        <v>3671.9864999999995</v>
      </c>
      <c r="BH99" s="3">
        <v>16243.279499999997</v>
      </c>
      <c r="BI99" s="3">
        <v>32.928</v>
      </c>
    </row>
    <row r="100" spans="1:61" ht="15">
      <c r="A100" s="3" t="s">
        <v>11</v>
      </c>
      <c r="B100" s="13">
        <v>8</v>
      </c>
      <c r="C100" s="14">
        <v>1</v>
      </c>
      <c r="D100" s="18">
        <v>2</v>
      </c>
      <c r="E100" s="13">
        <v>0</v>
      </c>
      <c r="F100" s="14">
        <v>2.5</v>
      </c>
      <c r="G100" s="13">
        <v>0</v>
      </c>
      <c r="H100" s="13">
        <v>8</v>
      </c>
      <c r="I100" s="13" t="s">
        <v>1</v>
      </c>
      <c r="J100" s="5">
        <v>9</v>
      </c>
      <c r="K100" s="5">
        <v>7</v>
      </c>
      <c r="L100" s="21"/>
      <c r="M100" s="15">
        <v>99</v>
      </c>
      <c r="N100" s="20">
        <v>99</v>
      </c>
      <c r="O100" s="2">
        <v>246</v>
      </c>
      <c r="P100" s="12">
        <v>0</v>
      </c>
      <c r="Q100" s="3">
        <v>100</v>
      </c>
      <c r="S100" s="3">
        <v>0</v>
      </c>
      <c r="T100" s="3">
        <v>100</v>
      </c>
      <c r="V100" s="3">
        <v>243</v>
      </c>
      <c r="W100" s="3" t="s">
        <v>1</v>
      </c>
      <c r="X100" s="3">
        <v>0</v>
      </c>
      <c r="Z100" s="3">
        <f t="shared" si="3"/>
        <v>-3</v>
      </c>
      <c r="AA100" s="3">
        <f t="shared" si="4"/>
        <v>-0.012195121951219513</v>
      </c>
      <c r="AB100" s="16">
        <v>10.38</v>
      </c>
      <c r="AC100" s="17">
        <v>6.53</v>
      </c>
      <c r="AD100" s="3">
        <v>1.286</v>
      </c>
      <c r="AE100" s="3">
        <v>1.584</v>
      </c>
      <c r="AF100" s="3">
        <v>0</v>
      </c>
      <c r="AG100" s="3">
        <v>0</v>
      </c>
      <c r="AH100" s="3">
        <v>1.74</v>
      </c>
      <c r="AI100" s="4">
        <v>4.91743119266055</v>
      </c>
      <c r="AJ100" s="4">
        <f t="shared" si="5"/>
        <v>1.584</v>
      </c>
      <c r="AK100" s="4">
        <v>5.8757142857142854</v>
      </c>
      <c r="AL100" s="3" t="s">
        <v>101</v>
      </c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20"/>
      <c r="AY100" s="20">
        <v>32.565</v>
      </c>
      <c r="AZ100" s="20">
        <v>11290.536</v>
      </c>
      <c r="BA100" s="3">
        <v>6.0120000000000005</v>
      </c>
      <c r="BB100" s="3">
        <v>342.183</v>
      </c>
      <c r="BC100" s="3">
        <v>13420.788</v>
      </c>
      <c r="BD100" s="3">
        <v>3584.1540000000005</v>
      </c>
      <c r="BE100" s="3">
        <v>372.744</v>
      </c>
      <c r="BF100" s="3">
        <v>344.187</v>
      </c>
      <c r="BG100" s="3">
        <v>4790.061</v>
      </c>
      <c r="BH100" s="3">
        <v>11951.856</v>
      </c>
      <c r="BI100" s="3">
        <v>66.633</v>
      </c>
    </row>
    <row r="101" spans="1:61" ht="15">
      <c r="A101" s="3" t="s">
        <v>11</v>
      </c>
      <c r="B101" s="13">
        <v>8</v>
      </c>
      <c r="C101" s="14">
        <v>1</v>
      </c>
      <c r="D101" s="18">
        <v>2</v>
      </c>
      <c r="E101" s="13">
        <v>0</v>
      </c>
      <c r="F101" s="14">
        <v>2.5</v>
      </c>
      <c r="G101" s="13">
        <v>0</v>
      </c>
      <c r="H101" s="13">
        <v>8</v>
      </c>
      <c r="I101" s="13" t="s">
        <v>1</v>
      </c>
      <c r="J101" s="5">
        <v>10</v>
      </c>
      <c r="K101" s="5">
        <v>22</v>
      </c>
      <c r="L101" s="21">
        <v>43</v>
      </c>
      <c r="M101" s="15">
        <v>100</v>
      </c>
      <c r="N101" s="20">
        <v>100</v>
      </c>
      <c r="O101" s="2">
        <v>182</v>
      </c>
      <c r="P101" s="12">
        <v>1</v>
      </c>
      <c r="Q101" s="3">
        <v>0</v>
      </c>
      <c r="S101" s="3">
        <v>1</v>
      </c>
      <c r="T101" s="3">
        <v>25</v>
      </c>
      <c r="U101" s="3" t="s">
        <v>53</v>
      </c>
      <c r="V101" s="3">
        <v>182</v>
      </c>
      <c r="W101" s="3" t="s">
        <v>1</v>
      </c>
      <c r="X101" s="3">
        <v>0</v>
      </c>
      <c r="Y101" s="3" t="s">
        <v>54</v>
      </c>
      <c r="Z101" s="3">
        <f t="shared" si="3"/>
        <v>0</v>
      </c>
      <c r="AA101" s="3">
        <f t="shared" si="4"/>
        <v>0</v>
      </c>
      <c r="AB101" s="16">
        <v>10.31</v>
      </c>
      <c r="AC101" s="17">
        <v>6.78</v>
      </c>
      <c r="AD101" s="3">
        <v>1.642</v>
      </c>
      <c r="AE101" s="3">
        <v>1.776</v>
      </c>
      <c r="AF101" s="3">
        <v>0.219</v>
      </c>
      <c r="AG101" s="3">
        <v>1.221</v>
      </c>
      <c r="AH101" s="3">
        <v>2.195</v>
      </c>
      <c r="AI101" s="4">
        <v>8.748990825688082</v>
      </c>
      <c r="AJ101" s="4">
        <f t="shared" si="5"/>
        <v>2.997</v>
      </c>
      <c r="AK101" s="4">
        <v>10.388142857142867</v>
      </c>
      <c r="AM101" s="35">
        <v>0</v>
      </c>
      <c r="AN101" s="35">
        <v>5446.428571428571</v>
      </c>
      <c r="AO101" s="35">
        <v>0.744047619047619</v>
      </c>
      <c r="AP101" s="35">
        <v>18.601190476190474</v>
      </c>
      <c r="AQ101" s="35">
        <v>7925.595238095238</v>
      </c>
      <c r="AR101" s="35">
        <v>1245.535714285714</v>
      </c>
      <c r="AS101" s="35">
        <v>15.624999999999998</v>
      </c>
      <c r="AT101" s="35">
        <v>45.38690476190476</v>
      </c>
      <c r="AU101" s="35">
        <v>1035.7142857142856</v>
      </c>
      <c r="AV101" s="35">
        <v>1262.6488095238094</v>
      </c>
      <c r="AW101" s="35">
        <v>17.113095238095237</v>
      </c>
      <c r="AX101" s="20"/>
      <c r="AY101" s="20">
        <v>118.872</v>
      </c>
      <c r="AZ101" s="20">
        <v>21803.868</v>
      </c>
      <c r="BA101" s="3">
        <v>3.048</v>
      </c>
      <c r="BB101" s="3">
        <v>563.372</v>
      </c>
      <c r="BC101" s="3">
        <v>7346.188000000001</v>
      </c>
      <c r="BD101" s="3">
        <v>6020.308</v>
      </c>
      <c r="BE101" s="3">
        <v>153.924</v>
      </c>
      <c r="BF101" s="3">
        <v>503.428</v>
      </c>
      <c r="BG101" s="3">
        <v>2308.86</v>
      </c>
      <c r="BH101" s="3">
        <v>9164.828</v>
      </c>
      <c r="BI101" s="3">
        <v>46.736000000000004</v>
      </c>
    </row>
    <row r="102" spans="1:61" ht="15">
      <c r="A102" s="3" t="s">
        <v>12</v>
      </c>
      <c r="B102" s="13">
        <v>8</v>
      </c>
      <c r="C102" s="14">
        <v>1</v>
      </c>
      <c r="D102" s="18">
        <v>2</v>
      </c>
      <c r="E102" s="13">
        <v>0</v>
      </c>
      <c r="F102" s="14">
        <v>2.5</v>
      </c>
      <c r="G102" s="13">
        <v>1</v>
      </c>
      <c r="H102" s="13">
        <v>24</v>
      </c>
      <c r="I102" s="13" t="s">
        <v>2</v>
      </c>
      <c r="J102" s="5">
        <v>1</v>
      </c>
      <c r="K102" s="5">
        <v>9</v>
      </c>
      <c r="L102" s="21">
        <v>44</v>
      </c>
      <c r="M102" s="15">
        <v>101</v>
      </c>
      <c r="N102" s="20">
        <v>101</v>
      </c>
      <c r="O102" s="2">
        <v>261</v>
      </c>
      <c r="P102" s="12">
        <v>1</v>
      </c>
      <c r="Q102" s="3">
        <v>0</v>
      </c>
      <c r="S102" s="3">
        <v>1</v>
      </c>
      <c r="T102" s="3">
        <v>10</v>
      </c>
      <c r="V102" s="3">
        <v>260</v>
      </c>
      <c r="W102" s="3" t="s">
        <v>1</v>
      </c>
      <c r="X102" s="3">
        <v>0</v>
      </c>
      <c r="Y102" s="3" t="s">
        <v>55</v>
      </c>
      <c r="Z102" s="3">
        <f t="shared" si="3"/>
        <v>-1</v>
      </c>
      <c r="AA102" s="3">
        <f t="shared" si="4"/>
        <v>-0.0038314176245210726</v>
      </c>
      <c r="AB102" s="16">
        <v>8.17</v>
      </c>
      <c r="AC102" s="17">
        <v>6.94</v>
      </c>
      <c r="AD102" s="3">
        <v>1.391</v>
      </c>
      <c r="AE102" s="3">
        <v>1.57</v>
      </c>
      <c r="AF102" s="3">
        <v>0.205</v>
      </c>
      <c r="AG102" s="3">
        <v>1.615</v>
      </c>
      <c r="AH102" s="3">
        <v>3.281</v>
      </c>
      <c r="AI102" s="4">
        <v>7.534862385321102</v>
      </c>
      <c r="AJ102" s="4">
        <f t="shared" si="5"/>
        <v>3.185</v>
      </c>
      <c r="AK102" s="4">
        <v>9.437000000000003</v>
      </c>
      <c r="AM102" s="35">
        <v>0</v>
      </c>
      <c r="AN102" s="35">
        <v>2474.220623501199</v>
      </c>
      <c r="AO102" s="35">
        <v>0.5995203836930456</v>
      </c>
      <c r="AP102" s="35">
        <v>13.78896882494005</v>
      </c>
      <c r="AQ102" s="35">
        <v>5109.112709832135</v>
      </c>
      <c r="AR102" s="35">
        <v>606.1151079136691</v>
      </c>
      <c r="AS102" s="35">
        <v>11.390887290167866</v>
      </c>
      <c r="AT102" s="34">
        <v>20.983213429256594</v>
      </c>
      <c r="AU102" s="35">
        <v>898.0815347721823</v>
      </c>
      <c r="AV102" s="35">
        <v>908.8729016786571</v>
      </c>
      <c r="AW102" s="35">
        <v>10.79136690647482</v>
      </c>
      <c r="AX102" s="20"/>
      <c r="AY102" s="20">
        <v>19.494</v>
      </c>
      <c r="AZ102" s="20">
        <v>18318.717</v>
      </c>
      <c r="BA102" s="3">
        <v>2.565</v>
      </c>
      <c r="BB102" s="3">
        <v>304.209</v>
      </c>
      <c r="BC102" s="3">
        <v>6942.429000000001</v>
      </c>
      <c r="BD102" s="3">
        <v>4155.3</v>
      </c>
      <c r="BE102" s="3">
        <v>267.786</v>
      </c>
      <c r="BF102" s="3">
        <v>327.807</v>
      </c>
      <c r="BG102" s="3">
        <v>2035.0710000000001</v>
      </c>
      <c r="BH102" s="3">
        <v>5856.921</v>
      </c>
      <c r="BI102" s="3">
        <v>26.676000000000002</v>
      </c>
    </row>
    <row r="103" spans="1:61" ht="15">
      <c r="A103" s="3" t="s">
        <v>12</v>
      </c>
      <c r="B103" s="13">
        <v>8</v>
      </c>
      <c r="C103" s="14">
        <v>1</v>
      </c>
      <c r="D103" s="18">
        <v>2</v>
      </c>
      <c r="E103" s="13">
        <v>0</v>
      </c>
      <c r="F103" s="14">
        <v>2.5</v>
      </c>
      <c r="G103" s="13">
        <v>1</v>
      </c>
      <c r="H103" s="13">
        <v>24</v>
      </c>
      <c r="I103" s="13" t="s">
        <v>1</v>
      </c>
      <c r="J103" s="5">
        <v>2</v>
      </c>
      <c r="K103" s="5">
        <v>3</v>
      </c>
      <c r="L103" s="21">
        <v>45</v>
      </c>
      <c r="M103" s="15">
        <v>102</v>
      </c>
      <c r="N103" s="20">
        <v>102</v>
      </c>
      <c r="O103" s="2">
        <v>234</v>
      </c>
      <c r="P103" s="12">
        <v>1</v>
      </c>
      <c r="Q103" s="3">
        <v>0</v>
      </c>
      <c r="S103" s="3">
        <v>1</v>
      </c>
      <c r="T103" s="3">
        <v>5</v>
      </c>
      <c r="V103" s="3">
        <v>232</v>
      </c>
      <c r="W103" s="3" t="s">
        <v>1</v>
      </c>
      <c r="X103" s="3">
        <v>0</v>
      </c>
      <c r="Y103" s="3" t="s">
        <v>55</v>
      </c>
      <c r="Z103" s="3">
        <f t="shared" si="3"/>
        <v>-2</v>
      </c>
      <c r="AA103" s="3">
        <f t="shared" si="4"/>
        <v>-0.008547008547008548</v>
      </c>
      <c r="AB103" s="16">
        <v>10.24</v>
      </c>
      <c r="AC103" s="17">
        <v>6.6</v>
      </c>
      <c r="AD103" s="3">
        <v>1.05</v>
      </c>
      <c r="AE103" s="3">
        <v>1.762</v>
      </c>
      <c r="AF103" s="3">
        <v>0.064</v>
      </c>
      <c r="AG103" s="3">
        <v>0.613</v>
      </c>
      <c r="AH103" s="3">
        <v>2.112</v>
      </c>
      <c r="AI103" s="4">
        <v>5.927522935779816</v>
      </c>
      <c r="AJ103" s="4">
        <f t="shared" si="5"/>
        <v>2.375</v>
      </c>
      <c r="AK103" s="4">
        <v>7.3757142857142854</v>
      </c>
      <c r="AM103" s="35">
        <v>0</v>
      </c>
      <c r="AN103" s="35">
        <v>2399.6815286624205</v>
      </c>
      <c r="AO103" s="35">
        <v>0.7961783439490446</v>
      </c>
      <c r="AP103" s="35">
        <v>20.70063694267516</v>
      </c>
      <c r="AQ103" s="35">
        <v>9189.490445859872</v>
      </c>
      <c r="AR103" s="35">
        <v>606.687898089172</v>
      </c>
      <c r="AS103" s="35">
        <v>12.738853503184714</v>
      </c>
      <c r="AT103" s="34">
        <v>63.69426751592356</v>
      </c>
      <c r="AU103" s="35">
        <v>1193.4713375796177</v>
      </c>
      <c r="AV103" s="35">
        <v>867.8343949044586</v>
      </c>
      <c r="AW103" s="35">
        <v>19.10828025477707</v>
      </c>
      <c r="AX103" s="20"/>
      <c r="AY103" s="20">
        <v>40.194</v>
      </c>
      <c r="AZ103" s="20">
        <v>15405.264000000001</v>
      </c>
      <c r="BA103" s="3">
        <v>2.6100000000000003</v>
      </c>
      <c r="BB103" s="3">
        <v>324.16200000000003</v>
      </c>
      <c r="BC103" s="3">
        <v>8373.923999999999</v>
      </c>
      <c r="BD103" s="3">
        <v>4817.0160000000005</v>
      </c>
      <c r="BE103" s="3">
        <v>339.3</v>
      </c>
      <c r="BF103" s="3">
        <v>353.394</v>
      </c>
      <c r="BG103" s="3">
        <v>3514.104</v>
      </c>
      <c r="BH103" s="3">
        <v>5035.734</v>
      </c>
      <c r="BI103" s="3">
        <v>49.59</v>
      </c>
    </row>
    <row r="104" spans="1:61" ht="15">
      <c r="A104" s="3" t="s">
        <v>12</v>
      </c>
      <c r="B104" s="13">
        <v>8</v>
      </c>
      <c r="C104" s="14">
        <v>1</v>
      </c>
      <c r="D104" s="18">
        <v>2</v>
      </c>
      <c r="E104" s="13">
        <v>0</v>
      </c>
      <c r="F104" s="14">
        <v>2.5</v>
      </c>
      <c r="G104" s="13">
        <v>1</v>
      </c>
      <c r="H104" s="13">
        <v>24</v>
      </c>
      <c r="I104" s="13" t="s">
        <v>2</v>
      </c>
      <c r="J104" s="5">
        <v>3</v>
      </c>
      <c r="K104" s="5">
        <v>21</v>
      </c>
      <c r="L104" s="21"/>
      <c r="M104" s="15">
        <v>103</v>
      </c>
      <c r="N104" s="20">
        <v>103</v>
      </c>
      <c r="O104" s="2">
        <v>201</v>
      </c>
      <c r="P104" s="12">
        <v>0</v>
      </c>
      <c r="Q104" s="3">
        <v>100</v>
      </c>
      <c r="S104" s="3">
        <v>0</v>
      </c>
      <c r="T104" s="3">
        <v>100</v>
      </c>
      <c r="V104" s="3">
        <v>156</v>
      </c>
      <c r="W104" s="3" t="s">
        <v>1</v>
      </c>
      <c r="X104" s="3">
        <v>0</v>
      </c>
      <c r="Y104" s="3" t="s">
        <v>56</v>
      </c>
      <c r="Z104" s="3">
        <f t="shared" si="3"/>
        <v>-45</v>
      </c>
      <c r="AA104" s="3">
        <f t="shared" si="4"/>
        <v>-0.22388059701492538</v>
      </c>
      <c r="AB104" s="16">
        <v>10.58</v>
      </c>
      <c r="AC104" s="17">
        <v>6.48</v>
      </c>
      <c r="AD104" s="3">
        <v>0.42</v>
      </c>
      <c r="AE104" s="3">
        <v>0.433</v>
      </c>
      <c r="AF104" s="3">
        <v>0</v>
      </c>
      <c r="AG104" s="3">
        <v>0</v>
      </c>
      <c r="AH104" s="3">
        <v>0.808</v>
      </c>
      <c r="AI104" s="4">
        <v>5.146788990825688</v>
      </c>
      <c r="AJ104" s="4">
        <f t="shared" si="5"/>
        <v>0.433</v>
      </c>
      <c r="AK104" s="4">
        <v>5.861435714285713</v>
      </c>
      <c r="AL104" s="3" t="s">
        <v>101</v>
      </c>
      <c r="AM104" s="35"/>
      <c r="AN104" s="35"/>
      <c r="AO104" s="35"/>
      <c r="AP104" s="35"/>
      <c r="AQ104" s="35"/>
      <c r="AR104" s="35"/>
      <c r="AS104" s="35"/>
      <c r="AT104" s="34"/>
      <c r="AU104" s="35"/>
      <c r="AV104" s="35"/>
      <c r="AW104" s="35"/>
      <c r="AX104" s="20"/>
      <c r="AY104" s="20">
        <v>107.27749999999999</v>
      </c>
      <c r="AZ104" s="20">
        <v>4448.8</v>
      </c>
      <c r="BA104" s="3">
        <v>2.0749999999999997</v>
      </c>
      <c r="BB104" s="3">
        <v>374.74499999999995</v>
      </c>
      <c r="BC104" s="3">
        <v>1704.405</v>
      </c>
      <c r="BD104" s="3">
        <v>696.1624999999999</v>
      </c>
      <c r="BE104" s="3">
        <v>39.2175</v>
      </c>
      <c r="BF104" s="3">
        <v>74.49249999999999</v>
      </c>
      <c r="BG104" s="3">
        <v>975.4575</v>
      </c>
      <c r="BH104" s="3">
        <v>3359.4249999999997</v>
      </c>
      <c r="BI104" s="3">
        <v>13.9025</v>
      </c>
    </row>
    <row r="105" spans="1:61" ht="15">
      <c r="A105" s="3" t="s">
        <v>12</v>
      </c>
      <c r="B105" s="13">
        <v>8</v>
      </c>
      <c r="C105" s="14">
        <v>1</v>
      </c>
      <c r="D105" s="18">
        <v>2</v>
      </c>
      <c r="E105" s="13">
        <v>0</v>
      </c>
      <c r="F105" s="14">
        <v>2.5</v>
      </c>
      <c r="G105" s="13">
        <v>1</v>
      </c>
      <c r="H105" s="13">
        <v>24</v>
      </c>
      <c r="I105" s="13" t="s">
        <v>2</v>
      </c>
      <c r="J105" s="5">
        <v>4</v>
      </c>
      <c r="K105" s="5">
        <v>4</v>
      </c>
      <c r="L105" s="21"/>
      <c r="M105" s="15">
        <v>104</v>
      </c>
      <c r="N105" s="20">
        <v>104</v>
      </c>
      <c r="O105" s="2">
        <v>225</v>
      </c>
      <c r="P105" s="12">
        <v>0</v>
      </c>
      <c r="Q105" s="3">
        <v>100</v>
      </c>
      <c r="S105" s="3">
        <v>0</v>
      </c>
      <c r="T105" s="3">
        <v>100</v>
      </c>
      <c r="V105" s="3">
        <v>215</v>
      </c>
      <c r="W105" s="3" t="s">
        <v>1</v>
      </c>
      <c r="X105" s="3">
        <v>0</v>
      </c>
      <c r="Z105" s="3">
        <f t="shared" si="3"/>
        <v>-10</v>
      </c>
      <c r="AA105" s="3">
        <f t="shared" si="4"/>
        <v>-0.044444444444444446</v>
      </c>
      <c r="AB105" s="16">
        <v>9.93</v>
      </c>
      <c r="AC105" s="17">
        <v>6.58</v>
      </c>
      <c r="AD105" s="3">
        <v>1.014</v>
      </c>
      <c r="AE105" s="3">
        <v>1.135</v>
      </c>
      <c r="AF105" s="3">
        <v>0</v>
      </c>
      <c r="AG105" s="3">
        <v>0</v>
      </c>
      <c r="AH105" s="3">
        <v>1.421</v>
      </c>
      <c r="AI105" s="4">
        <v>3.9577981651376124</v>
      </c>
      <c r="AJ105" s="4">
        <f t="shared" si="5"/>
        <v>1.135</v>
      </c>
      <c r="AK105" s="4">
        <v>4.643185714285711</v>
      </c>
      <c r="AL105" s="3" t="s">
        <v>101</v>
      </c>
      <c r="AM105" s="35"/>
      <c r="AN105" s="35"/>
      <c r="AO105" s="35"/>
      <c r="AP105" s="35"/>
      <c r="AQ105" s="35"/>
      <c r="AR105" s="35"/>
      <c r="AS105" s="35"/>
      <c r="AT105" s="34"/>
      <c r="AU105" s="35"/>
      <c r="AV105" s="35"/>
      <c r="AW105" s="35"/>
      <c r="AX105" s="20"/>
      <c r="AY105" s="20">
        <v>39.7765</v>
      </c>
      <c r="AZ105" s="20">
        <v>10954.145999999999</v>
      </c>
      <c r="BA105" s="3">
        <v>4.531499999999999</v>
      </c>
      <c r="BB105" s="3">
        <v>383.667</v>
      </c>
      <c r="BC105" s="3">
        <v>10128.9095</v>
      </c>
      <c r="BD105" s="3">
        <v>2569.3605</v>
      </c>
      <c r="BE105" s="3">
        <v>131.91699999999997</v>
      </c>
      <c r="BF105" s="3">
        <v>298.07199999999995</v>
      </c>
      <c r="BG105" s="3">
        <v>5324.5125</v>
      </c>
      <c r="BH105" s="3">
        <v>8790.6065</v>
      </c>
      <c r="BI105" s="3">
        <v>66.96549999999999</v>
      </c>
    </row>
    <row r="106" spans="1:61" ht="15">
      <c r="A106" s="3" t="s">
        <v>12</v>
      </c>
      <c r="B106" s="13">
        <v>8</v>
      </c>
      <c r="C106" s="14">
        <v>1</v>
      </c>
      <c r="D106" s="18">
        <v>2</v>
      </c>
      <c r="E106" s="13">
        <v>0</v>
      </c>
      <c r="F106" s="14">
        <v>2.5</v>
      </c>
      <c r="G106" s="13">
        <v>1</v>
      </c>
      <c r="H106" s="13">
        <v>24</v>
      </c>
      <c r="I106" s="13" t="s">
        <v>2</v>
      </c>
      <c r="J106" s="5">
        <v>5</v>
      </c>
      <c r="K106" s="5">
        <v>14</v>
      </c>
      <c r="L106" s="21">
        <v>46</v>
      </c>
      <c r="M106" s="15">
        <v>105</v>
      </c>
      <c r="N106" s="20">
        <v>105</v>
      </c>
      <c r="O106" s="2">
        <v>242</v>
      </c>
      <c r="P106" s="12">
        <v>1</v>
      </c>
      <c r="Q106" s="3">
        <v>0</v>
      </c>
      <c r="S106" s="3">
        <v>1</v>
      </c>
      <c r="T106" s="3">
        <v>5</v>
      </c>
      <c r="U106" s="3" t="s">
        <v>57</v>
      </c>
      <c r="V106" s="3">
        <v>236</v>
      </c>
      <c r="W106" s="3" t="s">
        <v>2</v>
      </c>
      <c r="X106" s="3">
        <v>1</v>
      </c>
      <c r="Y106" s="3" t="s">
        <v>58</v>
      </c>
      <c r="Z106" s="3">
        <f t="shared" si="3"/>
        <v>-6</v>
      </c>
      <c r="AA106" s="3">
        <f t="shared" si="4"/>
        <v>-0.024793388429752067</v>
      </c>
      <c r="AB106" s="16">
        <v>7.02</v>
      </c>
      <c r="AC106" s="17">
        <v>6.73</v>
      </c>
      <c r="AD106" s="3">
        <v>2.02</v>
      </c>
      <c r="AE106" s="3">
        <v>1.632</v>
      </c>
      <c r="AF106" s="3">
        <v>0.503</v>
      </c>
      <c r="AG106" s="3">
        <v>2.266</v>
      </c>
      <c r="AH106" s="3">
        <v>3.608</v>
      </c>
      <c r="AI106" s="4">
        <v>8.914678899082563</v>
      </c>
      <c r="AJ106" s="4">
        <f t="shared" si="5"/>
        <v>3.8979999999999997</v>
      </c>
      <c r="AK106" s="4">
        <v>10.53654285714285</v>
      </c>
      <c r="AM106" s="35">
        <v>0</v>
      </c>
      <c r="AN106" s="35">
        <v>6864.6353646353655</v>
      </c>
      <c r="AO106" s="35">
        <v>0.9990009990009991</v>
      </c>
      <c r="AP106" s="35">
        <v>25.974025974025977</v>
      </c>
      <c r="AQ106" s="35">
        <v>6273.7262737262745</v>
      </c>
      <c r="AR106" s="35">
        <v>1312.1878121878124</v>
      </c>
      <c r="AS106" s="35">
        <v>46.95304695304696</v>
      </c>
      <c r="AT106" s="35">
        <v>17.482517482517483</v>
      </c>
      <c r="AU106" s="35">
        <v>915.0849150849152</v>
      </c>
      <c r="AV106" s="35">
        <v>1393.6063936063938</v>
      </c>
      <c r="AW106" s="35">
        <v>17.982017982017982</v>
      </c>
      <c r="AX106" s="20"/>
      <c r="AY106" s="20">
        <v>17.028</v>
      </c>
      <c r="AZ106" s="20">
        <v>19840.2</v>
      </c>
      <c r="BA106" s="3">
        <v>2.064</v>
      </c>
      <c r="BB106" s="3">
        <v>189.372</v>
      </c>
      <c r="BC106" s="3">
        <v>5723.988</v>
      </c>
      <c r="BD106" s="3">
        <v>4410.252</v>
      </c>
      <c r="BE106" s="3">
        <v>202.788</v>
      </c>
      <c r="BF106" s="3">
        <v>246.648</v>
      </c>
      <c r="BG106" s="3">
        <v>1393.2</v>
      </c>
      <c r="BH106" s="3">
        <v>6148.656</v>
      </c>
      <c r="BI106" s="3">
        <v>25.284</v>
      </c>
    </row>
    <row r="107" spans="1:61" ht="15">
      <c r="A107" s="3" t="s">
        <v>12</v>
      </c>
      <c r="B107" s="13">
        <v>8</v>
      </c>
      <c r="C107" s="14">
        <v>1</v>
      </c>
      <c r="D107" s="18">
        <v>2</v>
      </c>
      <c r="E107" s="13">
        <v>0</v>
      </c>
      <c r="F107" s="14">
        <v>2.5</v>
      </c>
      <c r="G107" s="13">
        <v>1</v>
      </c>
      <c r="H107" s="13">
        <v>24</v>
      </c>
      <c r="I107" s="13" t="s">
        <v>1</v>
      </c>
      <c r="J107" s="5">
        <v>6</v>
      </c>
      <c r="K107" s="5">
        <v>1</v>
      </c>
      <c r="L107" s="21">
        <v>47</v>
      </c>
      <c r="M107" s="15">
        <v>106</v>
      </c>
      <c r="N107" s="20">
        <v>106</v>
      </c>
      <c r="O107" s="2">
        <v>234</v>
      </c>
      <c r="P107" s="12">
        <v>1</v>
      </c>
      <c r="Q107" s="3">
        <v>0</v>
      </c>
      <c r="S107" s="3">
        <v>1</v>
      </c>
      <c r="T107" s="3">
        <v>3</v>
      </c>
      <c r="U107" s="3" t="s">
        <v>59</v>
      </c>
      <c r="V107" s="3">
        <v>235</v>
      </c>
      <c r="W107" s="3" t="s">
        <v>1</v>
      </c>
      <c r="X107" s="3">
        <v>0</v>
      </c>
      <c r="Z107" s="3">
        <f t="shared" si="3"/>
        <v>1</v>
      </c>
      <c r="AA107" s="3">
        <f t="shared" si="4"/>
        <v>0.004273504273504274</v>
      </c>
      <c r="AB107" s="16">
        <v>6.55</v>
      </c>
      <c r="AC107" s="17">
        <v>7.03</v>
      </c>
      <c r="AD107" s="3">
        <v>1.894</v>
      </c>
      <c r="AE107" s="3">
        <v>2.379</v>
      </c>
      <c r="AF107" s="3">
        <v>0.477</v>
      </c>
      <c r="AG107" s="3">
        <v>2.261</v>
      </c>
      <c r="AH107" s="3">
        <v>6.189</v>
      </c>
      <c r="AI107" s="4">
        <v>10.837614678899069</v>
      </c>
      <c r="AJ107" s="4">
        <f t="shared" si="5"/>
        <v>4.640000000000001</v>
      </c>
      <c r="AK107" s="4">
        <v>12.304285714285703</v>
      </c>
      <c r="AM107" s="35">
        <v>0</v>
      </c>
      <c r="AN107" s="35">
        <v>5677.880184331798</v>
      </c>
      <c r="AO107" s="35">
        <v>0.9216589861751152</v>
      </c>
      <c r="AP107" s="35">
        <v>19.81566820276498</v>
      </c>
      <c r="AQ107" s="35">
        <v>4361.290322580645</v>
      </c>
      <c r="AR107" s="35">
        <v>1197.6958525345622</v>
      </c>
      <c r="AS107" s="35">
        <v>26.728110599078338</v>
      </c>
      <c r="AT107" s="35">
        <v>121.19815668202766</v>
      </c>
      <c r="AU107" s="35">
        <v>727.1889400921659</v>
      </c>
      <c r="AV107" s="35">
        <v>1010.1382488479263</v>
      </c>
      <c r="AW107" s="35">
        <v>14.746543778801843</v>
      </c>
      <c r="AX107" s="20"/>
      <c r="AY107" s="20">
        <v>20.459999999999997</v>
      </c>
      <c r="AZ107" s="20">
        <v>17492.7885</v>
      </c>
      <c r="BA107" s="3">
        <v>1.5345</v>
      </c>
      <c r="BB107" s="3">
        <v>284.90549999999996</v>
      </c>
      <c r="BC107" s="3">
        <v>7344.117</v>
      </c>
      <c r="BD107" s="3">
        <v>4444.4235</v>
      </c>
      <c r="BE107" s="3">
        <v>294.11249999999995</v>
      </c>
      <c r="BF107" s="3">
        <v>493.59749999999997</v>
      </c>
      <c r="BG107" s="3">
        <v>1777.4624999999999</v>
      </c>
      <c r="BH107" s="3">
        <v>5070.4995</v>
      </c>
      <c r="BI107" s="3">
        <v>33.759</v>
      </c>
    </row>
    <row r="108" spans="1:61" ht="15">
      <c r="A108" s="3" t="s">
        <v>12</v>
      </c>
      <c r="B108" s="13">
        <v>8</v>
      </c>
      <c r="C108" s="14">
        <v>1</v>
      </c>
      <c r="D108" s="18">
        <v>2</v>
      </c>
      <c r="E108" s="13">
        <v>0</v>
      </c>
      <c r="F108" s="14">
        <v>2.5</v>
      </c>
      <c r="G108" s="13">
        <v>1</v>
      </c>
      <c r="H108" s="13">
        <v>24</v>
      </c>
      <c r="I108" s="13" t="s">
        <v>1</v>
      </c>
      <c r="J108" s="5">
        <v>7</v>
      </c>
      <c r="K108" s="5">
        <v>3</v>
      </c>
      <c r="L108" s="21"/>
      <c r="M108" s="15">
        <v>107</v>
      </c>
      <c r="N108" s="20">
        <v>107</v>
      </c>
      <c r="O108" s="2">
        <v>186</v>
      </c>
      <c r="P108" s="12">
        <v>0</v>
      </c>
      <c r="Q108" s="3">
        <v>100</v>
      </c>
      <c r="S108" s="3">
        <v>0</v>
      </c>
      <c r="T108" s="3">
        <v>100</v>
      </c>
      <c r="V108" s="3">
        <v>185</v>
      </c>
      <c r="W108" s="3" t="s">
        <v>1</v>
      </c>
      <c r="X108" s="3">
        <v>0</v>
      </c>
      <c r="Z108" s="3">
        <f t="shared" si="3"/>
        <v>-1</v>
      </c>
      <c r="AA108" s="3">
        <f t="shared" si="4"/>
        <v>-0.005376344086021506</v>
      </c>
      <c r="AB108" s="16">
        <v>8.23</v>
      </c>
      <c r="AC108" s="17">
        <v>6.45</v>
      </c>
      <c r="AD108" s="3">
        <v>0.76</v>
      </c>
      <c r="AE108" s="3">
        <v>1.669</v>
      </c>
      <c r="AF108" s="3">
        <v>0</v>
      </c>
      <c r="AG108" s="3">
        <v>0</v>
      </c>
      <c r="AH108" s="3">
        <v>1.167</v>
      </c>
      <c r="AI108" s="4">
        <v>4.330275229357804</v>
      </c>
      <c r="AJ108" s="4">
        <f t="shared" si="5"/>
        <v>1.669</v>
      </c>
      <c r="AK108" s="4">
        <v>5.175714285714291</v>
      </c>
      <c r="AL108" s="3" t="s">
        <v>101</v>
      </c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20"/>
      <c r="AY108" s="20">
        <v>56.817</v>
      </c>
      <c r="AZ108" s="20">
        <v>12872.502</v>
      </c>
      <c r="BA108" s="3">
        <v>5.3100000000000005</v>
      </c>
      <c r="BB108" s="3">
        <v>471.5280000000001</v>
      </c>
      <c r="BC108" s="3">
        <v>10046.52</v>
      </c>
      <c r="BD108" s="3">
        <v>4235.256</v>
      </c>
      <c r="BE108" s="3">
        <v>152.928</v>
      </c>
      <c r="BF108" s="3">
        <v>443.38500000000005</v>
      </c>
      <c r="BG108" s="3">
        <v>3958.605</v>
      </c>
      <c r="BH108" s="3">
        <v>11902.365</v>
      </c>
      <c r="BI108" s="3">
        <v>51.507000000000005</v>
      </c>
    </row>
    <row r="109" spans="1:61" ht="15">
      <c r="A109" s="3" t="s">
        <v>12</v>
      </c>
      <c r="B109" s="13">
        <v>8</v>
      </c>
      <c r="C109" s="14">
        <v>1</v>
      </c>
      <c r="D109" s="18">
        <v>2</v>
      </c>
      <c r="E109" s="13">
        <v>0</v>
      </c>
      <c r="F109" s="14">
        <v>2.5</v>
      </c>
      <c r="G109" s="13">
        <v>1</v>
      </c>
      <c r="H109" s="13">
        <v>24</v>
      </c>
      <c r="I109" s="13" t="s">
        <v>2</v>
      </c>
      <c r="J109" s="5">
        <v>8</v>
      </c>
      <c r="K109" s="5">
        <v>1</v>
      </c>
      <c r="L109" s="21"/>
      <c r="M109" s="15">
        <v>108</v>
      </c>
      <c r="N109" s="20">
        <v>108</v>
      </c>
      <c r="O109" s="2">
        <v>251</v>
      </c>
      <c r="P109" s="12">
        <v>0</v>
      </c>
      <c r="Q109" s="3">
        <v>100</v>
      </c>
      <c r="S109" s="3">
        <v>0</v>
      </c>
      <c r="T109" s="3">
        <v>100</v>
      </c>
      <c r="U109" s="3" t="s">
        <v>60</v>
      </c>
      <c r="V109" s="3">
        <v>245</v>
      </c>
      <c r="W109" s="3" t="s">
        <v>1</v>
      </c>
      <c r="X109" s="3">
        <v>0</v>
      </c>
      <c r="Y109" s="3" t="s">
        <v>61</v>
      </c>
      <c r="Z109" s="3">
        <f t="shared" si="3"/>
        <v>-6</v>
      </c>
      <c r="AA109" s="3">
        <f t="shared" si="4"/>
        <v>-0.02390438247011952</v>
      </c>
      <c r="AB109" s="16">
        <v>9.37</v>
      </c>
      <c r="AC109" s="17">
        <v>6.63</v>
      </c>
      <c r="AD109" s="3">
        <v>0.796</v>
      </c>
      <c r="AE109" s="3">
        <v>1.016</v>
      </c>
      <c r="AF109" s="3">
        <v>0</v>
      </c>
      <c r="AG109" s="3">
        <v>0</v>
      </c>
      <c r="AH109" s="3">
        <v>1.249</v>
      </c>
      <c r="AI109" s="4">
        <v>5.168807339449552</v>
      </c>
      <c r="AJ109" s="4">
        <f t="shared" si="5"/>
        <v>1.016</v>
      </c>
      <c r="AK109" s="4">
        <v>5.958400000000011</v>
      </c>
      <c r="AL109" s="3" t="s">
        <v>101</v>
      </c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20"/>
      <c r="AY109" s="20">
        <v>23.088</v>
      </c>
      <c r="AZ109" s="20">
        <v>8167.38</v>
      </c>
      <c r="BA109" s="3">
        <v>3.3670000000000004</v>
      </c>
      <c r="BB109" s="3">
        <v>282.347</v>
      </c>
      <c r="BC109" s="3">
        <v>13970.163999999999</v>
      </c>
      <c r="BD109" s="3">
        <v>2320.344</v>
      </c>
      <c r="BE109" s="3">
        <v>273.20799999999997</v>
      </c>
      <c r="BF109" s="3">
        <v>259.74</v>
      </c>
      <c r="BG109" s="3">
        <v>6614.712</v>
      </c>
      <c r="BH109" s="3">
        <v>7610.382</v>
      </c>
      <c r="BI109" s="3">
        <v>69.264</v>
      </c>
    </row>
    <row r="110" spans="1:61" ht="15">
      <c r="A110" s="3" t="s">
        <v>12</v>
      </c>
      <c r="B110" s="13">
        <v>8</v>
      </c>
      <c r="C110" s="14">
        <v>1</v>
      </c>
      <c r="D110" s="18">
        <v>2</v>
      </c>
      <c r="E110" s="13">
        <v>0</v>
      </c>
      <c r="F110" s="14">
        <v>2.5</v>
      </c>
      <c r="G110" s="13">
        <v>1</v>
      </c>
      <c r="H110" s="13">
        <v>24</v>
      </c>
      <c r="I110" s="13" t="s">
        <v>1</v>
      </c>
      <c r="J110" s="5">
        <v>9</v>
      </c>
      <c r="K110" s="5">
        <v>9</v>
      </c>
      <c r="L110" s="21">
        <v>48</v>
      </c>
      <c r="M110" s="15">
        <v>109</v>
      </c>
      <c r="N110" s="20">
        <v>109</v>
      </c>
      <c r="O110" s="2">
        <v>180</v>
      </c>
      <c r="P110" s="12">
        <v>1</v>
      </c>
      <c r="Q110" s="3">
        <v>0</v>
      </c>
      <c r="S110" s="3">
        <v>1</v>
      </c>
      <c r="T110" s="3">
        <v>5</v>
      </c>
      <c r="V110" s="3">
        <v>178</v>
      </c>
      <c r="W110" s="3" t="s">
        <v>1</v>
      </c>
      <c r="X110" s="3">
        <v>0</v>
      </c>
      <c r="Z110" s="3">
        <f t="shared" si="3"/>
        <v>-2</v>
      </c>
      <c r="AA110" s="3">
        <f t="shared" si="4"/>
        <v>-0.011111111111111112</v>
      </c>
      <c r="AB110" s="16">
        <v>8.6</v>
      </c>
      <c r="AC110" s="17">
        <v>6.61</v>
      </c>
      <c r="AD110" s="3">
        <v>1.077</v>
      </c>
      <c r="AE110" s="3">
        <v>1.419</v>
      </c>
      <c r="AF110" s="3">
        <v>0.313</v>
      </c>
      <c r="AG110" s="3">
        <v>2.6</v>
      </c>
      <c r="AH110" s="3">
        <v>3.137</v>
      </c>
      <c r="AI110" s="4">
        <v>9.588990825688063</v>
      </c>
      <c r="AJ110" s="4">
        <f t="shared" si="5"/>
        <v>4.019</v>
      </c>
      <c r="AK110" s="4">
        <v>11.493571428571414</v>
      </c>
      <c r="AM110" s="35">
        <v>0</v>
      </c>
      <c r="AN110" s="35">
        <v>4624.8770894788595</v>
      </c>
      <c r="AO110" s="35">
        <v>0.9832841691248771</v>
      </c>
      <c r="AP110" s="35">
        <v>22.615535889872174</v>
      </c>
      <c r="AQ110" s="35">
        <v>6515.240904621437</v>
      </c>
      <c r="AR110" s="35">
        <v>1007.3746312684367</v>
      </c>
      <c r="AS110" s="35">
        <v>17.69911504424779</v>
      </c>
      <c r="AT110" s="35">
        <v>67.35496558505409</v>
      </c>
      <c r="AU110" s="35">
        <v>714.8475909537857</v>
      </c>
      <c r="AV110" s="35">
        <v>1210.9144542772863</v>
      </c>
      <c r="AW110" s="35">
        <v>16.224188790560472</v>
      </c>
      <c r="AX110" s="20"/>
      <c r="AY110" s="20">
        <v>28.160999999999998</v>
      </c>
      <c r="AZ110" s="20">
        <v>17027.496499999997</v>
      </c>
      <c r="BA110" s="3">
        <v>2.086</v>
      </c>
      <c r="BB110" s="3">
        <v>309.77099999999996</v>
      </c>
      <c r="BC110" s="3">
        <v>5947.7074999999995</v>
      </c>
      <c r="BD110" s="3">
        <v>5528.4214999999995</v>
      </c>
      <c r="BE110" s="3">
        <v>137.15449999999998</v>
      </c>
      <c r="BF110" s="3">
        <v>384.86699999999996</v>
      </c>
      <c r="BG110" s="3">
        <v>1361.6364999999998</v>
      </c>
      <c r="BH110" s="3">
        <v>8874.886999999999</v>
      </c>
      <c r="BI110" s="3">
        <v>44.849</v>
      </c>
    </row>
    <row r="111" spans="1:61" ht="15">
      <c r="A111" s="3" t="s">
        <v>12</v>
      </c>
      <c r="B111" s="13">
        <v>8</v>
      </c>
      <c r="C111" s="14">
        <v>1</v>
      </c>
      <c r="D111" s="18">
        <v>2</v>
      </c>
      <c r="E111" s="13">
        <v>0</v>
      </c>
      <c r="F111" s="14">
        <v>2.5</v>
      </c>
      <c r="G111" s="13">
        <v>1</v>
      </c>
      <c r="H111" s="13">
        <v>24</v>
      </c>
      <c r="I111" s="13" t="s">
        <v>1</v>
      </c>
      <c r="J111" s="5">
        <v>10</v>
      </c>
      <c r="K111" s="5">
        <v>16</v>
      </c>
      <c r="L111" s="21"/>
      <c r="M111" s="15">
        <v>110</v>
      </c>
      <c r="N111" s="20">
        <v>110</v>
      </c>
      <c r="O111" s="2">
        <v>208</v>
      </c>
      <c r="P111" s="12">
        <v>0</v>
      </c>
      <c r="Q111" s="3">
        <v>100</v>
      </c>
      <c r="S111" s="3">
        <v>0</v>
      </c>
      <c r="T111" s="3">
        <v>100</v>
      </c>
      <c r="V111" s="3">
        <v>207</v>
      </c>
      <c r="W111" s="3" t="s">
        <v>1</v>
      </c>
      <c r="X111" s="3">
        <v>0</v>
      </c>
      <c r="Z111" s="3">
        <f t="shared" si="3"/>
        <v>-1</v>
      </c>
      <c r="AA111" s="3">
        <f t="shared" si="4"/>
        <v>-0.004807692307692308</v>
      </c>
      <c r="AB111" s="16">
        <v>11.1</v>
      </c>
      <c r="AC111" s="17">
        <v>6.55</v>
      </c>
      <c r="AD111" s="3">
        <v>0.68</v>
      </c>
      <c r="AE111" s="3">
        <v>0.503</v>
      </c>
      <c r="AF111" s="3">
        <v>0</v>
      </c>
      <c r="AG111" s="3">
        <v>0</v>
      </c>
      <c r="AH111" s="3">
        <v>1.076</v>
      </c>
      <c r="AI111" s="4">
        <v>5.170642201834858</v>
      </c>
      <c r="AJ111" s="4">
        <f t="shared" si="5"/>
        <v>0.503</v>
      </c>
      <c r="AK111" s="4">
        <v>6.142142857142853</v>
      </c>
      <c r="AL111" s="3" t="s">
        <v>101</v>
      </c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20"/>
      <c r="AY111" s="20">
        <v>27.986999999999995</v>
      </c>
      <c r="AZ111" s="20">
        <v>5406.6465</v>
      </c>
      <c r="BA111" s="3">
        <v>1.7185000000000001</v>
      </c>
      <c r="BB111" s="3">
        <v>190.2625</v>
      </c>
      <c r="BC111" s="3">
        <v>2914.576</v>
      </c>
      <c r="BD111" s="3">
        <v>972.18</v>
      </c>
      <c r="BE111" s="3">
        <v>53.2735</v>
      </c>
      <c r="BF111" s="3">
        <v>110.2295</v>
      </c>
      <c r="BG111" s="3">
        <v>1257.2055</v>
      </c>
      <c r="BH111" s="3">
        <v>4666.2185</v>
      </c>
      <c r="BI111" s="3">
        <v>21.8495</v>
      </c>
    </row>
    <row r="112" spans="1:61" ht="15">
      <c r="A112" s="3" t="s">
        <v>13</v>
      </c>
      <c r="B112" s="13">
        <v>9</v>
      </c>
      <c r="C112" s="14">
        <v>0.5</v>
      </c>
      <c r="D112" s="18">
        <v>0.25</v>
      </c>
      <c r="E112" s="13">
        <v>0</v>
      </c>
      <c r="F112" s="13">
        <v>0</v>
      </c>
      <c r="G112" s="13">
        <v>0</v>
      </c>
      <c r="H112" s="13">
        <v>9</v>
      </c>
      <c r="I112" s="13" t="s">
        <v>2</v>
      </c>
      <c r="J112" s="5">
        <v>1</v>
      </c>
      <c r="K112" s="5">
        <v>20</v>
      </c>
      <c r="L112" s="21"/>
      <c r="M112" s="15">
        <v>111</v>
      </c>
      <c r="N112" s="20">
        <v>111</v>
      </c>
      <c r="O112" s="1">
        <v>168</v>
      </c>
      <c r="P112" s="12">
        <v>0</v>
      </c>
      <c r="Q112" s="3">
        <v>100</v>
      </c>
      <c r="S112" s="3">
        <v>0</v>
      </c>
      <c r="T112" s="3">
        <v>100</v>
      </c>
      <c r="V112" s="3">
        <v>148</v>
      </c>
      <c r="W112" s="3" t="s">
        <v>1</v>
      </c>
      <c r="X112" s="3">
        <v>0</v>
      </c>
      <c r="Z112" s="3">
        <f t="shared" si="3"/>
        <v>-20</v>
      </c>
      <c r="AA112" s="3">
        <f t="shared" si="4"/>
        <v>-0.11904761904761904</v>
      </c>
      <c r="AB112" s="16">
        <v>2.43</v>
      </c>
      <c r="AC112" s="17">
        <v>4.38</v>
      </c>
      <c r="AD112" s="3">
        <v>0.446</v>
      </c>
      <c r="AE112" s="3">
        <v>0.513</v>
      </c>
      <c r="AF112" s="3">
        <v>0</v>
      </c>
      <c r="AG112" s="3">
        <v>0</v>
      </c>
      <c r="AH112" s="3">
        <v>0.914</v>
      </c>
      <c r="AI112" s="4">
        <v>4.280733944954124</v>
      </c>
      <c r="AJ112" s="4">
        <f t="shared" si="5"/>
        <v>0.513</v>
      </c>
      <c r="AK112" s="4">
        <v>5.153442857142853</v>
      </c>
      <c r="AL112" s="3" t="s">
        <v>101</v>
      </c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20"/>
      <c r="AY112" s="20">
        <v>54.39000000000001</v>
      </c>
      <c r="AZ112" s="20">
        <v>3929.31</v>
      </c>
      <c r="BA112" s="3">
        <v>2.205</v>
      </c>
      <c r="BB112" s="3">
        <v>169.54</v>
      </c>
      <c r="BC112" s="3">
        <v>2125.13</v>
      </c>
      <c r="BD112" s="3">
        <v>591.43</v>
      </c>
      <c r="BE112" s="3">
        <v>52.185</v>
      </c>
      <c r="BF112" s="3">
        <v>41.65</v>
      </c>
      <c r="BG112" s="3">
        <v>1026.795</v>
      </c>
      <c r="BH112" s="3">
        <v>2398.06</v>
      </c>
      <c r="BI112" s="3">
        <v>16.415</v>
      </c>
    </row>
    <row r="113" spans="1:61" ht="15">
      <c r="A113" s="3" t="s">
        <v>13</v>
      </c>
      <c r="B113" s="13">
        <v>9</v>
      </c>
      <c r="C113" s="14">
        <v>0.5</v>
      </c>
      <c r="D113" s="18">
        <v>0.25</v>
      </c>
      <c r="E113" s="13">
        <v>0</v>
      </c>
      <c r="F113" s="13">
        <v>0</v>
      </c>
      <c r="G113" s="13">
        <v>0</v>
      </c>
      <c r="H113" s="13">
        <v>9</v>
      </c>
      <c r="I113" s="13" t="s">
        <v>1</v>
      </c>
      <c r="J113" s="5">
        <v>2</v>
      </c>
      <c r="K113" s="5">
        <v>7</v>
      </c>
      <c r="L113" s="21">
        <v>49</v>
      </c>
      <c r="M113" s="15">
        <v>112</v>
      </c>
      <c r="N113" s="20">
        <v>112</v>
      </c>
      <c r="O113" s="1">
        <v>215</v>
      </c>
      <c r="P113" s="12">
        <v>1</v>
      </c>
      <c r="Q113" s="3">
        <v>0</v>
      </c>
      <c r="S113" s="3">
        <v>1</v>
      </c>
      <c r="T113" s="3">
        <v>3</v>
      </c>
      <c r="V113" s="3">
        <v>217</v>
      </c>
      <c r="W113" s="3" t="s">
        <v>1</v>
      </c>
      <c r="X113" s="3">
        <v>0</v>
      </c>
      <c r="Z113" s="3">
        <f t="shared" si="3"/>
        <v>2</v>
      </c>
      <c r="AA113" s="3">
        <f t="shared" si="4"/>
        <v>0.009302325581395349</v>
      </c>
      <c r="AB113" s="16">
        <v>2.81</v>
      </c>
      <c r="AC113" s="17">
        <v>6.2</v>
      </c>
      <c r="AD113" s="3">
        <v>1.986</v>
      </c>
      <c r="AE113" s="3">
        <v>2.234</v>
      </c>
      <c r="AF113" s="3">
        <v>0.427</v>
      </c>
      <c r="AG113" s="3">
        <v>2.206</v>
      </c>
      <c r="AH113" s="3">
        <v>4.036</v>
      </c>
      <c r="AI113" s="4">
        <v>11.131192660550461</v>
      </c>
      <c r="AJ113" s="4">
        <f t="shared" si="5"/>
        <v>4.4399999999999995</v>
      </c>
      <c r="AK113" s="4">
        <v>12.790714285714287</v>
      </c>
      <c r="AM113" s="35">
        <v>7.0356472795497185</v>
      </c>
      <c r="AN113" s="35">
        <v>2105.534709193246</v>
      </c>
      <c r="AO113" s="35">
        <v>1.8761726078799248</v>
      </c>
      <c r="AP113" s="35">
        <v>25.328330206378986</v>
      </c>
      <c r="AQ113" s="35">
        <v>3076.454033771107</v>
      </c>
      <c r="AR113" s="35">
        <v>757.0356472795497</v>
      </c>
      <c r="AS113" s="35">
        <v>87.2420262664165</v>
      </c>
      <c r="AT113" s="35">
        <v>0</v>
      </c>
      <c r="AU113" s="35">
        <v>560.0375234521575</v>
      </c>
      <c r="AV113" s="35">
        <v>1968.1050656660411</v>
      </c>
      <c r="AW113" s="35">
        <v>21.106941838649156</v>
      </c>
      <c r="AX113" s="20"/>
      <c r="AY113" s="20">
        <v>22.7685</v>
      </c>
      <c r="AZ113" s="20">
        <v>9282.664499999999</v>
      </c>
      <c r="BA113" s="3">
        <v>2.6475</v>
      </c>
      <c r="BB113" s="3">
        <v>299.697</v>
      </c>
      <c r="BC113" s="3">
        <v>4564.8195</v>
      </c>
      <c r="BD113" s="3">
        <v>3364.9725</v>
      </c>
      <c r="BE113" s="3">
        <v>282.753</v>
      </c>
      <c r="BF113" s="3">
        <v>703.7054999999999</v>
      </c>
      <c r="BG113" s="3">
        <v>1757.4105</v>
      </c>
      <c r="BH113" s="3">
        <v>6800.897999999999</v>
      </c>
      <c r="BI113" s="3">
        <v>41.8305</v>
      </c>
    </row>
    <row r="114" spans="1:61" ht="15">
      <c r="A114" s="3" t="s">
        <v>13</v>
      </c>
      <c r="B114" s="13">
        <v>9</v>
      </c>
      <c r="C114" s="14">
        <v>0.5</v>
      </c>
      <c r="D114" s="18">
        <v>0.25</v>
      </c>
      <c r="E114" s="13">
        <v>0</v>
      </c>
      <c r="F114" s="13">
        <v>0</v>
      </c>
      <c r="G114" s="13">
        <v>0</v>
      </c>
      <c r="H114" s="13">
        <v>9</v>
      </c>
      <c r="I114" s="13" t="s">
        <v>2</v>
      </c>
      <c r="J114" s="5">
        <v>3</v>
      </c>
      <c r="K114" s="5">
        <v>22</v>
      </c>
      <c r="L114" s="21">
        <v>50</v>
      </c>
      <c r="M114" s="15">
        <v>113</v>
      </c>
      <c r="N114" s="20">
        <v>113</v>
      </c>
      <c r="O114" s="1">
        <v>263</v>
      </c>
      <c r="P114" s="12">
        <v>1</v>
      </c>
      <c r="Q114" s="3">
        <v>0</v>
      </c>
      <c r="S114" s="3">
        <v>1</v>
      </c>
      <c r="T114" s="3">
        <v>5</v>
      </c>
      <c r="V114" s="3">
        <v>262</v>
      </c>
      <c r="W114" s="3" t="s">
        <v>1</v>
      </c>
      <c r="X114" s="3">
        <v>0</v>
      </c>
      <c r="Z114" s="3">
        <f t="shared" si="3"/>
        <v>-1</v>
      </c>
      <c r="AA114" s="3">
        <f t="shared" si="4"/>
        <v>-0.0038022813688212928</v>
      </c>
      <c r="AB114" s="16">
        <v>3.04</v>
      </c>
      <c r="AC114" s="17">
        <v>6.72</v>
      </c>
      <c r="AD114" s="3">
        <v>1.795</v>
      </c>
      <c r="AE114" s="3">
        <v>2.197</v>
      </c>
      <c r="AF114" s="3">
        <v>0.023</v>
      </c>
      <c r="AG114" s="3">
        <v>0.164</v>
      </c>
      <c r="AH114" s="3">
        <v>5.747</v>
      </c>
      <c r="AI114" s="4">
        <v>13.185321100917426</v>
      </c>
      <c r="AJ114" s="4">
        <f t="shared" si="5"/>
        <v>2.361</v>
      </c>
      <c r="AK114" s="4">
        <v>14.363321428571421</v>
      </c>
      <c r="AM114" s="35">
        <v>0</v>
      </c>
      <c r="AN114" s="35">
        <v>1969.879518072289</v>
      </c>
      <c r="AO114" s="35">
        <v>0</v>
      </c>
      <c r="AP114" s="35">
        <v>0</v>
      </c>
      <c r="AQ114" s="35">
        <v>3319.2771084337346</v>
      </c>
      <c r="AR114" s="35">
        <v>951.8072289156626</v>
      </c>
      <c r="AS114" s="35">
        <v>213.85542168674698</v>
      </c>
      <c r="AT114" s="35">
        <v>0</v>
      </c>
      <c r="AU114" s="35">
        <v>707.8313253012047</v>
      </c>
      <c r="AV114" s="35">
        <v>2457.8313253012047</v>
      </c>
      <c r="AW114" s="35">
        <v>27.10843373493976</v>
      </c>
      <c r="AX114" s="20"/>
      <c r="AY114" s="20">
        <v>13.402999999999999</v>
      </c>
      <c r="AZ114" s="20">
        <v>6260.7474999999995</v>
      </c>
      <c r="BA114" s="3">
        <v>2.062</v>
      </c>
      <c r="BB114" s="3">
        <v>243.8315</v>
      </c>
      <c r="BC114" s="3">
        <v>7179.3685000000005</v>
      </c>
      <c r="BD114" s="3">
        <v>2296.037</v>
      </c>
      <c r="BE114" s="3">
        <v>326.827</v>
      </c>
      <c r="BF114" s="3">
        <v>103.1</v>
      </c>
      <c r="BG114" s="3">
        <v>2426.9739999999997</v>
      </c>
      <c r="BH114" s="3">
        <v>6620.5665</v>
      </c>
      <c r="BI114" s="3">
        <v>46.394999999999996</v>
      </c>
    </row>
    <row r="115" spans="1:61" ht="15">
      <c r="A115" s="3" t="s">
        <v>13</v>
      </c>
      <c r="B115" s="13">
        <v>9</v>
      </c>
      <c r="C115" s="14">
        <v>0.5</v>
      </c>
      <c r="D115" s="18">
        <v>0.25</v>
      </c>
      <c r="E115" s="13">
        <v>0</v>
      </c>
      <c r="F115" s="13">
        <v>0</v>
      </c>
      <c r="G115" s="13">
        <v>0</v>
      </c>
      <c r="H115" s="13">
        <v>9</v>
      </c>
      <c r="I115" s="13" t="s">
        <v>2</v>
      </c>
      <c r="J115" s="5">
        <v>4</v>
      </c>
      <c r="K115" s="5">
        <v>3</v>
      </c>
      <c r="L115" s="21">
        <v>51</v>
      </c>
      <c r="M115" s="15">
        <v>114</v>
      </c>
      <c r="N115" s="20">
        <v>114</v>
      </c>
      <c r="O115" s="1">
        <v>233</v>
      </c>
      <c r="P115" s="12">
        <v>1</v>
      </c>
      <c r="Q115" s="3">
        <v>0</v>
      </c>
      <c r="S115" s="3">
        <v>1</v>
      </c>
      <c r="T115" s="3">
        <v>10</v>
      </c>
      <c r="V115" s="3">
        <v>245</v>
      </c>
      <c r="W115" s="3" t="s">
        <v>2</v>
      </c>
      <c r="X115" s="3">
        <v>1</v>
      </c>
      <c r="Y115" s="3" t="s">
        <v>62</v>
      </c>
      <c r="Z115" s="3">
        <f t="shared" si="3"/>
        <v>12</v>
      </c>
      <c r="AA115" s="3">
        <f t="shared" si="4"/>
        <v>0.05150214592274678</v>
      </c>
      <c r="AB115" s="16">
        <v>2.64</v>
      </c>
      <c r="AC115" s="17">
        <v>6.66</v>
      </c>
      <c r="AD115" s="3">
        <v>2.3</v>
      </c>
      <c r="AE115" s="3">
        <v>2.109</v>
      </c>
      <c r="AF115" s="3">
        <v>0.452</v>
      </c>
      <c r="AG115" s="3">
        <v>2.308</v>
      </c>
      <c r="AH115" s="3">
        <v>6.688</v>
      </c>
      <c r="AI115" s="4">
        <v>13.69174311926606</v>
      </c>
      <c r="AJ115" s="4">
        <f t="shared" si="5"/>
        <v>4.417</v>
      </c>
      <c r="AK115" s="4">
        <v>14.817650000000006</v>
      </c>
      <c r="AM115" s="35">
        <v>0</v>
      </c>
      <c r="AN115" s="35">
        <v>2026.809651474531</v>
      </c>
      <c r="AO115" s="35">
        <v>1.7873100983020553</v>
      </c>
      <c r="AP115" s="35">
        <v>21.89454870420018</v>
      </c>
      <c r="AQ115" s="35">
        <v>3135.3887399463806</v>
      </c>
      <c r="AR115" s="35">
        <v>859.2493297587131</v>
      </c>
      <c r="AS115" s="35">
        <v>86.68453976764968</v>
      </c>
      <c r="AT115" s="35">
        <v>0</v>
      </c>
      <c r="AU115" s="35">
        <v>833.3333333333333</v>
      </c>
      <c r="AV115" s="35">
        <v>1817.6943699731903</v>
      </c>
      <c r="AW115" s="35">
        <v>12.51117068811439</v>
      </c>
      <c r="AX115" s="20"/>
      <c r="AY115" s="20">
        <v>34.518</v>
      </c>
      <c r="AZ115" s="20">
        <v>10188.04</v>
      </c>
      <c r="BA115" s="3">
        <v>3.138</v>
      </c>
      <c r="BB115" s="3">
        <v>368.71500000000003</v>
      </c>
      <c r="BC115" s="3">
        <v>8077.735</v>
      </c>
      <c r="BD115" s="3">
        <v>2532.889</v>
      </c>
      <c r="BE115" s="3">
        <v>310.66200000000003</v>
      </c>
      <c r="BF115" s="3">
        <v>217.04500000000004</v>
      </c>
      <c r="BG115" s="3">
        <v>4100.843</v>
      </c>
      <c r="BH115" s="3">
        <v>7816.235</v>
      </c>
      <c r="BI115" s="3">
        <v>40.271</v>
      </c>
    </row>
    <row r="116" spans="1:61" ht="15">
      <c r="A116" s="3" t="s">
        <v>13</v>
      </c>
      <c r="B116" s="13">
        <v>9</v>
      </c>
      <c r="C116" s="14">
        <v>0.5</v>
      </c>
      <c r="D116" s="18">
        <v>0.25</v>
      </c>
      <c r="E116" s="13">
        <v>0</v>
      </c>
      <c r="F116" s="13">
        <v>0</v>
      </c>
      <c r="G116" s="13">
        <v>0</v>
      </c>
      <c r="H116" s="13">
        <v>9</v>
      </c>
      <c r="I116" s="13" t="s">
        <v>2</v>
      </c>
      <c r="J116" s="5">
        <v>5</v>
      </c>
      <c r="K116" s="5">
        <v>7</v>
      </c>
      <c r="L116" s="21"/>
      <c r="M116" s="15">
        <v>115</v>
      </c>
      <c r="N116" s="20">
        <v>115</v>
      </c>
      <c r="O116" s="1">
        <v>258</v>
      </c>
      <c r="P116" s="12">
        <v>0</v>
      </c>
      <c r="Q116" s="3">
        <v>100</v>
      </c>
      <c r="S116" s="3">
        <v>0</v>
      </c>
      <c r="T116" s="3">
        <v>100</v>
      </c>
      <c r="V116" s="3">
        <v>253</v>
      </c>
      <c r="W116" s="3" t="s">
        <v>1</v>
      </c>
      <c r="X116" s="3">
        <v>0</v>
      </c>
      <c r="Z116" s="3">
        <f t="shared" si="3"/>
        <v>-5</v>
      </c>
      <c r="AA116" s="3">
        <f t="shared" si="4"/>
        <v>-0.01937984496124031</v>
      </c>
      <c r="AB116" s="16">
        <v>2.62</v>
      </c>
      <c r="AC116" s="17">
        <v>4.8</v>
      </c>
      <c r="AD116" s="3">
        <v>1.123</v>
      </c>
      <c r="AE116" s="3">
        <v>1.273</v>
      </c>
      <c r="AF116" s="3">
        <v>0</v>
      </c>
      <c r="AG116" s="3">
        <v>0</v>
      </c>
      <c r="AH116" s="3">
        <v>1.379</v>
      </c>
      <c r="AI116" s="4">
        <v>4.697247706422014</v>
      </c>
      <c r="AJ116" s="4">
        <f t="shared" si="5"/>
        <v>1.273</v>
      </c>
      <c r="AK116" s="4">
        <v>5.489371428571425</v>
      </c>
      <c r="AL116" s="3" t="s">
        <v>101</v>
      </c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20"/>
      <c r="AY116" s="20">
        <v>43.732499999999995</v>
      </c>
      <c r="AZ116" s="20">
        <v>12019.234499999999</v>
      </c>
      <c r="BA116" s="3">
        <v>5.6594999999999995</v>
      </c>
      <c r="BB116" s="3">
        <v>478.99949999999995</v>
      </c>
      <c r="BC116" s="3">
        <v>10323.956999999999</v>
      </c>
      <c r="BD116" s="3">
        <v>3679.7039999999997</v>
      </c>
      <c r="BE116" s="3">
        <v>372.498</v>
      </c>
      <c r="BF116" s="3">
        <v>295.323</v>
      </c>
      <c r="BG116" s="3">
        <v>6571.7085</v>
      </c>
      <c r="BH116" s="3">
        <v>8349.8205</v>
      </c>
      <c r="BI116" s="3">
        <v>61.2255</v>
      </c>
    </row>
    <row r="117" spans="1:61" ht="15">
      <c r="A117" s="3" t="s">
        <v>13</v>
      </c>
      <c r="B117" s="13">
        <v>9</v>
      </c>
      <c r="C117" s="14">
        <v>0.5</v>
      </c>
      <c r="D117" s="18">
        <v>0.25</v>
      </c>
      <c r="E117" s="13">
        <v>0</v>
      </c>
      <c r="F117" s="13">
        <v>0</v>
      </c>
      <c r="G117" s="13">
        <v>0</v>
      </c>
      <c r="H117" s="13">
        <v>9</v>
      </c>
      <c r="I117" s="13" t="s">
        <v>1</v>
      </c>
      <c r="J117" s="5">
        <v>6</v>
      </c>
      <c r="K117" s="5">
        <v>14</v>
      </c>
      <c r="L117" s="21">
        <v>52</v>
      </c>
      <c r="M117" s="15">
        <v>116</v>
      </c>
      <c r="N117" s="20">
        <v>116</v>
      </c>
      <c r="O117" s="1">
        <v>231</v>
      </c>
      <c r="P117" s="12">
        <v>1</v>
      </c>
      <c r="Q117" s="3">
        <v>0</v>
      </c>
      <c r="S117" s="3">
        <v>1</v>
      </c>
      <c r="T117" s="3">
        <v>20</v>
      </c>
      <c r="V117" s="3">
        <v>229</v>
      </c>
      <c r="W117" s="3" t="s">
        <v>1</v>
      </c>
      <c r="X117" s="3">
        <v>0</v>
      </c>
      <c r="Z117" s="3">
        <f t="shared" si="3"/>
        <v>-2</v>
      </c>
      <c r="AA117" s="3">
        <f t="shared" si="4"/>
        <v>-0.008658008658008658</v>
      </c>
      <c r="AB117" s="16">
        <v>2.84</v>
      </c>
      <c r="AC117" s="17">
        <v>6.8</v>
      </c>
      <c r="AD117" s="3">
        <v>1.314</v>
      </c>
      <c r="AE117" s="3">
        <v>1.666</v>
      </c>
      <c r="AF117" s="3">
        <v>0.221</v>
      </c>
      <c r="AG117" s="3">
        <v>1.339</v>
      </c>
      <c r="AH117" s="3">
        <v>3.27</v>
      </c>
      <c r="AI117" s="4">
        <v>10.633027522935775</v>
      </c>
      <c r="AJ117" s="4">
        <f t="shared" si="5"/>
        <v>3.005</v>
      </c>
      <c r="AK117" s="4">
        <v>12.454285714285707</v>
      </c>
      <c r="AM117" s="35">
        <v>0</v>
      </c>
      <c r="AN117" s="35">
        <v>2149.2890995260664</v>
      </c>
      <c r="AO117" s="35">
        <v>2.3696682464454977</v>
      </c>
      <c r="AP117" s="35">
        <v>17.535545023696685</v>
      </c>
      <c r="AQ117" s="35">
        <v>3107.109004739337</v>
      </c>
      <c r="AR117" s="35">
        <v>584.8341232227489</v>
      </c>
      <c r="AS117" s="35">
        <v>116.5876777251185</v>
      </c>
      <c r="AT117" s="35">
        <v>0</v>
      </c>
      <c r="AU117" s="35">
        <v>682.9383886255924</v>
      </c>
      <c r="AV117" s="35">
        <v>1457.345971563981</v>
      </c>
      <c r="AW117" s="35">
        <v>31.27962085308057</v>
      </c>
      <c r="AX117" s="20"/>
      <c r="AY117" s="20">
        <v>27.0035</v>
      </c>
      <c r="AZ117" s="20">
        <v>13644.409999999998</v>
      </c>
      <c r="BA117" s="3">
        <v>3.5665</v>
      </c>
      <c r="BB117" s="3">
        <v>396.39099999999996</v>
      </c>
      <c r="BC117" s="3">
        <v>7301.135</v>
      </c>
      <c r="BD117" s="3">
        <v>1842.8614999999998</v>
      </c>
      <c r="BE117" s="3">
        <v>315.3805</v>
      </c>
      <c r="BF117" s="3">
        <v>78.9725</v>
      </c>
      <c r="BG117" s="3">
        <v>2769.1324999999997</v>
      </c>
      <c r="BH117" s="3">
        <v>9913.850999999999</v>
      </c>
      <c r="BI117" s="3">
        <v>71.83949999999999</v>
      </c>
    </row>
    <row r="118" spans="1:61" ht="15">
      <c r="A118" s="3" t="s">
        <v>13</v>
      </c>
      <c r="B118" s="13">
        <v>9</v>
      </c>
      <c r="C118" s="14">
        <v>0.5</v>
      </c>
      <c r="D118" s="18">
        <v>0.25</v>
      </c>
      <c r="E118" s="13">
        <v>0</v>
      </c>
      <c r="F118" s="13">
        <v>0</v>
      </c>
      <c r="G118" s="13">
        <v>0</v>
      </c>
      <c r="H118" s="13">
        <v>9</v>
      </c>
      <c r="I118" s="13" t="s">
        <v>1</v>
      </c>
      <c r="J118" s="5">
        <v>7</v>
      </c>
      <c r="K118" s="5">
        <v>5</v>
      </c>
      <c r="L118" s="21">
        <v>53</v>
      </c>
      <c r="M118" s="15">
        <v>117</v>
      </c>
      <c r="N118" s="20">
        <v>117</v>
      </c>
      <c r="O118" s="1">
        <v>200</v>
      </c>
      <c r="P118" s="12">
        <v>1</v>
      </c>
      <c r="Q118" s="3">
        <v>0</v>
      </c>
      <c r="S118" s="3">
        <v>1</v>
      </c>
      <c r="T118" s="3">
        <v>60</v>
      </c>
      <c r="V118" s="3">
        <v>224</v>
      </c>
      <c r="W118" s="3" t="s">
        <v>2</v>
      </c>
      <c r="X118" s="3">
        <v>1</v>
      </c>
      <c r="Z118" s="3">
        <f t="shared" si="3"/>
        <v>24</v>
      </c>
      <c r="AA118" s="3">
        <f t="shared" si="4"/>
        <v>0.12</v>
      </c>
      <c r="AB118" s="16">
        <v>3.24</v>
      </c>
      <c r="AC118" s="17">
        <v>5.76</v>
      </c>
      <c r="AD118" s="3">
        <v>1.048</v>
      </c>
      <c r="AE118" s="3">
        <v>1.495</v>
      </c>
      <c r="AF118" s="3">
        <v>0.131</v>
      </c>
      <c r="AG118" s="3">
        <v>1.154</v>
      </c>
      <c r="AH118" s="3">
        <v>2.115</v>
      </c>
      <c r="AI118" s="4">
        <v>6.697247706422019</v>
      </c>
      <c r="AJ118" s="4">
        <f t="shared" si="5"/>
        <v>2.649</v>
      </c>
      <c r="AK118" s="4">
        <v>8.990714285714288</v>
      </c>
      <c r="AM118" s="35">
        <v>0</v>
      </c>
      <c r="AN118" s="35">
        <v>5620.386643233744</v>
      </c>
      <c r="AO118" s="35">
        <v>2.1968365553602816</v>
      </c>
      <c r="AP118" s="35">
        <v>31.195079086115996</v>
      </c>
      <c r="AQ118" s="35">
        <v>2737.6977152899826</v>
      </c>
      <c r="AR118" s="35">
        <v>648.066783831283</v>
      </c>
      <c r="AS118" s="35">
        <v>93.14586994727593</v>
      </c>
      <c r="AT118" s="35">
        <v>18.89279437609842</v>
      </c>
      <c r="AU118" s="35">
        <v>762.7416520210897</v>
      </c>
      <c r="AV118" s="35">
        <v>1709.138840070299</v>
      </c>
      <c r="AW118" s="35">
        <v>26.801405975395433</v>
      </c>
      <c r="AX118" s="20"/>
      <c r="AY118" s="20">
        <v>36.154999999999994</v>
      </c>
      <c r="AZ118" s="20">
        <v>14425.845</v>
      </c>
      <c r="BA118" s="3">
        <v>4.132</v>
      </c>
      <c r="BB118" s="3">
        <v>318.6805</v>
      </c>
      <c r="BC118" s="3">
        <v>8274.8465</v>
      </c>
      <c r="BD118" s="3">
        <v>2210.62</v>
      </c>
      <c r="BE118" s="3">
        <v>382.21</v>
      </c>
      <c r="BF118" s="3">
        <v>121.89399999999999</v>
      </c>
      <c r="BG118" s="3">
        <v>4488.384999999999</v>
      </c>
      <c r="BH118" s="3">
        <v>11364.033</v>
      </c>
      <c r="BI118" s="3">
        <v>91.42049999999999</v>
      </c>
    </row>
    <row r="119" spans="1:61" ht="15">
      <c r="A119" s="3" t="s">
        <v>13</v>
      </c>
      <c r="B119" s="13">
        <v>9</v>
      </c>
      <c r="C119" s="14">
        <v>0.5</v>
      </c>
      <c r="D119" s="18">
        <v>0.25</v>
      </c>
      <c r="E119" s="13">
        <v>0</v>
      </c>
      <c r="F119" s="13">
        <v>0</v>
      </c>
      <c r="G119" s="13">
        <v>0</v>
      </c>
      <c r="H119" s="13">
        <v>9</v>
      </c>
      <c r="I119" s="13" t="s">
        <v>2</v>
      </c>
      <c r="J119" s="5">
        <v>8</v>
      </c>
      <c r="K119" s="5">
        <v>17</v>
      </c>
      <c r="L119" s="21">
        <v>54</v>
      </c>
      <c r="M119" s="15">
        <v>118</v>
      </c>
      <c r="N119" s="20">
        <v>118</v>
      </c>
      <c r="O119" s="1">
        <v>192</v>
      </c>
      <c r="P119" s="12">
        <v>1</v>
      </c>
      <c r="Q119" s="3">
        <v>0</v>
      </c>
      <c r="S119" s="3">
        <v>1</v>
      </c>
      <c r="T119" s="3">
        <v>3</v>
      </c>
      <c r="V119" s="3">
        <v>186</v>
      </c>
      <c r="W119" s="3" t="s">
        <v>1</v>
      </c>
      <c r="X119" s="3">
        <v>0</v>
      </c>
      <c r="Z119" s="3">
        <f t="shared" si="3"/>
        <v>-6</v>
      </c>
      <c r="AA119" s="3">
        <f t="shared" si="4"/>
        <v>-0.03125</v>
      </c>
      <c r="AB119" s="16">
        <v>2.86</v>
      </c>
      <c r="AC119" s="17">
        <v>6.24</v>
      </c>
      <c r="AD119" s="3">
        <v>0.847</v>
      </c>
      <c r="AE119" s="3">
        <v>1.373</v>
      </c>
      <c r="AF119" s="3">
        <v>0.093</v>
      </c>
      <c r="AG119" s="3">
        <v>0.787</v>
      </c>
      <c r="AH119" s="3">
        <v>4.079</v>
      </c>
      <c r="AI119" s="4">
        <v>12.069724770642205</v>
      </c>
      <c r="AJ119" s="4">
        <f t="shared" si="5"/>
        <v>2.16</v>
      </c>
      <c r="AK119" s="4">
        <v>13.496057142857147</v>
      </c>
      <c r="AM119" s="35">
        <v>0</v>
      </c>
      <c r="AN119" s="35">
        <v>987.116564417178</v>
      </c>
      <c r="AO119" s="35">
        <v>1.2269938650306749</v>
      </c>
      <c r="AP119" s="35">
        <v>20.858895705521473</v>
      </c>
      <c r="AQ119" s="35">
        <v>1935.5828220858898</v>
      </c>
      <c r="AR119" s="35">
        <v>538.6503067484663</v>
      </c>
      <c r="AS119" s="35">
        <v>86.50306748466258</v>
      </c>
      <c r="AT119" s="35">
        <v>0</v>
      </c>
      <c r="AU119" s="35">
        <v>787.116564417178</v>
      </c>
      <c r="AV119" s="35">
        <v>960.7361963190185</v>
      </c>
      <c r="AW119" s="35">
        <v>15.950920245398773</v>
      </c>
      <c r="AX119" s="20"/>
      <c r="AY119" s="20">
        <v>18.095</v>
      </c>
      <c r="AZ119" s="20">
        <v>7568.362999999999</v>
      </c>
      <c r="BA119" s="3">
        <v>2.585</v>
      </c>
      <c r="BB119" s="3">
        <v>252.813</v>
      </c>
      <c r="BC119" s="3">
        <v>3928.166</v>
      </c>
      <c r="BD119" s="3">
        <v>1770.208</v>
      </c>
      <c r="BE119" s="3">
        <v>195.42600000000002</v>
      </c>
      <c r="BF119" s="3">
        <v>49.632000000000005</v>
      </c>
      <c r="BG119" s="3">
        <v>1733.501</v>
      </c>
      <c r="BH119" s="3">
        <v>5411.956</v>
      </c>
      <c r="BI119" s="3">
        <v>50.666000000000004</v>
      </c>
    </row>
    <row r="120" spans="1:61" ht="15">
      <c r="A120" s="3" t="s">
        <v>13</v>
      </c>
      <c r="B120" s="13">
        <v>9</v>
      </c>
      <c r="C120" s="14">
        <v>0.5</v>
      </c>
      <c r="D120" s="18">
        <v>0.25</v>
      </c>
      <c r="E120" s="13">
        <v>0</v>
      </c>
      <c r="F120" s="13">
        <v>0</v>
      </c>
      <c r="G120" s="13">
        <v>0</v>
      </c>
      <c r="H120" s="13">
        <v>9</v>
      </c>
      <c r="I120" s="13" t="s">
        <v>1</v>
      </c>
      <c r="J120" s="5">
        <v>9</v>
      </c>
      <c r="K120" s="5">
        <v>2</v>
      </c>
      <c r="L120" s="21">
        <v>55</v>
      </c>
      <c r="M120" s="15">
        <v>119</v>
      </c>
      <c r="N120" s="20">
        <v>119</v>
      </c>
      <c r="O120" s="1">
        <v>199</v>
      </c>
      <c r="P120" s="12">
        <v>1</v>
      </c>
      <c r="Q120" s="3">
        <v>0</v>
      </c>
      <c r="S120" s="3">
        <v>1</v>
      </c>
      <c r="T120" s="3">
        <v>5</v>
      </c>
      <c r="V120" s="3">
        <v>231</v>
      </c>
      <c r="W120" s="3" t="s">
        <v>1</v>
      </c>
      <c r="X120" s="3">
        <v>0</v>
      </c>
      <c r="Y120" s="3" t="s">
        <v>63</v>
      </c>
      <c r="Z120" s="3">
        <f t="shared" si="3"/>
        <v>32</v>
      </c>
      <c r="AA120" s="3">
        <f t="shared" si="4"/>
        <v>0.16080402010050251</v>
      </c>
      <c r="AB120" s="16">
        <v>2.91</v>
      </c>
      <c r="AC120" s="17">
        <v>6.29</v>
      </c>
      <c r="AD120" s="3">
        <v>1.958</v>
      </c>
      <c r="AE120" s="3">
        <v>1.894</v>
      </c>
      <c r="AF120" s="3">
        <v>0.293</v>
      </c>
      <c r="AG120" s="3">
        <v>1.24</v>
      </c>
      <c r="AH120" s="3">
        <v>4.719</v>
      </c>
      <c r="AI120" s="4">
        <v>11.978899082568798</v>
      </c>
      <c r="AJ120" s="4">
        <f t="shared" si="5"/>
        <v>3.134</v>
      </c>
      <c r="AK120" s="4">
        <v>13.490714285714274</v>
      </c>
      <c r="AM120" s="35">
        <v>0</v>
      </c>
      <c r="AN120" s="35">
        <v>3480.3113553113553</v>
      </c>
      <c r="AO120" s="35">
        <v>2.2893772893772892</v>
      </c>
      <c r="AP120" s="35">
        <v>39.83516483516483</v>
      </c>
      <c r="AQ120" s="35">
        <v>3637.362637362637</v>
      </c>
      <c r="AR120" s="35">
        <v>859.4322344322344</v>
      </c>
      <c r="AS120" s="35">
        <v>239.46886446886444</v>
      </c>
      <c r="AT120" s="35">
        <v>26.098901098901095</v>
      </c>
      <c r="AU120" s="35">
        <v>708.7912087912088</v>
      </c>
      <c r="AV120" s="35">
        <v>1873.6263736263734</v>
      </c>
      <c r="AW120" s="35">
        <v>30.21978021978022</v>
      </c>
      <c r="AX120" s="20"/>
      <c r="AY120" s="20">
        <v>46.92</v>
      </c>
      <c r="AZ120" s="20">
        <v>10640.64</v>
      </c>
      <c r="BA120" s="3">
        <v>4.08</v>
      </c>
      <c r="BB120" s="3">
        <v>284.58</v>
      </c>
      <c r="BC120" s="3">
        <v>6495.87</v>
      </c>
      <c r="BD120" s="3">
        <v>2353.14</v>
      </c>
      <c r="BE120" s="3">
        <v>497.76</v>
      </c>
      <c r="BF120" s="3">
        <v>262.65</v>
      </c>
      <c r="BG120" s="3">
        <v>2022.6599999999999</v>
      </c>
      <c r="BH120" s="3">
        <v>7279.74</v>
      </c>
      <c r="BI120" s="3">
        <v>58.64999999999999</v>
      </c>
    </row>
    <row r="121" spans="1:61" ht="15">
      <c r="A121" s="3" t="s">
        <v>13</v>
      </c>
      <c r="B121" s="13">
        <v>9</v>
      </c>
      <c r="C121" s="14">
        <v>0.5</v>
      </c>
      <c r="D121" s="18">
        <v>0.25</v>
      </c>
      <c r="E121" s="13">
        <v>0</v>
      </c>
      <c r="F121" s="13">
        <v>0</v>
      </c>
      <c r="G121" s="13">
        <v>0</v>
      </c>
      <c r="H121" s="13">
        <v>9</v>
      </c>
      <c r="I121" s="13" t="s">
        <v>1</v>
      </c>
      <c r="J121" s="5">
        <v>10</v>
      </c>
      <c r="K121" s="5">
        <v>13</v>
      </c>
      <c r="L121" s="21"/>
      <c r="M121" s="15">
        <v>120</v>
      </c>
      <c r="N121" s="20">
        <v>120</v>
      </c>
      <c r="O121" s="1">
        <v>199</v>
      </c>
      <c r="P121" s="12">
        <v>0</v>
      </c>
      <c r="Q121" s="3">
        <v>100</v>
      </c>
      <c r="S121" s="3">
        <v>0</v>
      </c>
      <c r="T121" s="3">
        <v>100</v>
      </c>
      <c r="V121" s="3">
        <v>183</v>
      </c>
      <c r="W121" s="3" t="s">
        <v>1</v>
      </c>
      <c r="X121" s="3">
        <v>0</v>
      </c>
      <c r="Z121" s="3">
        <f t="shared" si="3"/>
        <v>-16</v>
      </c>
      <c r="AA121" s="3">
        <f t="shared" si="4"/>
        <v>-0.08040201005025126</v>
      </c>
      <c r="AB121" s="16">
        <v>2.09</v>
      </c>
      <c r="AC121" s="17">
        <v>4.29</v>
      </c>
      <c r="AD121" s="3">
        <v>0.616</v>
      </c>
      <c r="AE121" s="3">
        <v>0.614</v>
      </c>
      <c r="AF121" s="3">
        <v>0</v>
      </c>
      <c r="AG121" s="3">
        <v>0</v>
      </c>
      <c r="AH121" s="3">
        <v>1.043</v>
      </c>
      <c r="AI121" s="4">
        <v>4.515596330275229</v>
      </c>
      <c r="AJ121" s="4">
        <f t="shared" si="5"/>
        <v>0.614</v>
      </c>
      <c r="AK121" s="4">
        <v>5.511428571428571</v>
      </c>
      <c r="AL121" s="3" t="s">
        <v>101</v>
      </c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20"/>
      <c r="AY121" s="20">
        <v>34.747499999999995</v>
      </c>
      <c r="AZ121" s="20">
        <v>5154.2125</v>
      </c>
      <c r="BA121" s="3">
        <v>2.26</v>
      </c>
      <c r="BB121" s="3">
        <v>228.825</v>
      </c>
      <c r="BC121" s="3">
        <v>3413.7299999999996</v>
      </c>
      <c r="BD121" s="3">
        <v>769.2475</v>
      </c>
      <c r="BE121" s="3">
        <v>83.33749999999999</v>
      </c>
      <c r="BF121" s="3">
        <v>51.98</v>
      </c>
      <c r="BG121" s="3">
        <v>1384.8149999999998</v>
      </c>
      <c r="BH121" s="3">
        <v>3894.2625</v>
      </c>
      <c r="BI121" s="3">
        <v>16.384999999999998</v>
      </c>
    </row>
    <row r="122" spans="1:61" ht="15">
      <c r="A122" s="3" t="s">
        <v>14</v>
      </c>
      <c r="B122" s="13">
        <v>10</v>
      </c>
      <c r="C122" s="14">
        <v>0.5</v>
      </c>
      <c r="D122" s="18">
        <v>0.5</v>
      </c>
      <c r="E122" s="13">
        <v>0</v>
      </c>
      <c r="F122" s="13">
        <v>0</v>
      </c>
      <c r="G122" s="13">
        <v>0</v>
      </c>
      <c r="H122" s="13">
        <v>10</v>
      </c>
      <c r="I122" s="13" t="s">
        <v>2</v>
      </c>
      <c r="J122" s="5">
        <v>1</v>
      </c>
      <c r="K122" s="5">
        <v>13</v>
      </c>
      <c r="L122" s="21">
        <v>56</v>
      </c>
      <c r="M122" s="15">
        <v>121</v>
      </c>
      <c r="N122" s="20">
        <v>121</v>
      </c>
      <c r="O122" s="1">
        <v>221</v>
      </c>
      <c r="P122" s="12">
        <v>1</v>
      </c>
      <c r="Q122" s="3">
        <v>0</v>
      </c>
      <c r="S122" s="3">
        <v>1</v>
      </c>
      <c r="T122" s="3">
        <v>5</v>
      </c>
      <c r="V122" s="3">
        <v>194</v>
      </c>
      <c r="W122" s="3" t="s">
        <v>1</v>
      </c>
      <c r="X122" s="3">
        <v>0</v>
      </c>
      <c r="Y122" s="3" t="s">
        <v>64</v>
      </c>
      <c r="Z122" s="3">
        <f t="shared" si="3"/>
        <v>-27</v>
      </c>
      <c r="AA122" s="3">
        <f t="shared" si="4"/>
        <v>-0.12217194570135746</v>
      </c>
      <c r="AB122" s="16">
        <v>2.32</v>
      </c>
      <c r="AC122" s="17">
        <v>6.45</v>
      </c>
      <c r="AD122" s="3">
        <v>0.824</v>
      </c>
      <c r="AE122" s="3">
        <v>1.576</v>
      </c>
      <c r="AF122" s="3">
        <v>0.034</v>
      </c>
      <c r="AG122" s="3">
        <v>0.379</v>
      </c>
      <c r="AH122" s="3">
        <v>4.026</v>
      </c>
      <c r="AI122" s="4">
        <v>9.71192660550458</v>
      </c>
      <c r="AJ122" s="4">
        <f t="shared" si="5"/>
        <v>1.955</v>
      </c>
      <c r="AK122" s="4">
        <v>10.845685714285706</v>
      </c>
      <c r="AM122" s="35">
        <v>0</v>
      </c>
      <c r="AN122" s="35">
        <v>1345.9595959595958</v>
      </c>
      <c r="AO122" s="35">
        <v>2.525252525252525</v>
      </c>
      <c r="AP122" s="35">
        <v>44.19191919191919</v>
      </c>
      <c r="AQ122" s="35">
        <v>3112.373737373737</v>
      </c>
      <c r="AR122" s="35">
        <v>483.58585858585855</v>
      </c>
      <c r="AS122" s="35">
        <v>84.5959595959596</v>
      </c>
      <c r="AT122" s="35">
        <v>0</v>
      </c>
      <c r="AU122" s="35">
        <v>954.5454545454545</v>
      </c>
      <c r="AV122" s="35">
        <v>854.7979797979798</v>
      </c>
      <c r="AW122" s="35">
        <v>32.82828282828282</v>
      </c>
      <c r="AX122" s="20"/>
      <c r="AY122" s="20">
        <v>53.8745</v>
      </c>
      <c r="AZ122" s="20">
        <v>8485.989</v>
      </c>
      <c r="BA122" s="3">
        <v>3.021</v>
      </c>
      <c r="BB122" s="3">
        <v>317.70849999999996</v>
      </c>
      <c r="BC122" s="3">
        <v>4995.727</v>
      </c>
      <c r="BD122" s="3">
        <v>1826.1945</v>
      </c>
      <c r="BE122" s="3">
        <v>354.46399999999994</v>
      </c>
      <c r="BF122" s="3">
        <v>108.25249999999998</v>
      </c>
      <c r="BG122" s="3">
        <v>2029.6084999999998</v>
      </c>
      <c r="BH122" s="3">
        <v>6267.0644999999995</v>
      </c>
      <c r="BI122" s="3">
        <v>42.79749999999999</v>
      </c>
    </row>
    <row r="123" spans="1:61" ht="15">
      <c r="A123" s="3" t="s">
        <v>14</v>
      </c>
      <c r="B123" s="13">
        <v>10</v>
      </c>
      <c r="C123" s="14">
        <v>0.5</v>
      </c>
      <c r="D123" s="18">
        <v>0.5</v>
      </c>
      <c r="E123" s="13">
        <v>0</v>
      </c>
      <c r="F123" s="13">
        <v>0</v>
      </c>
      <c r="G123" s="13">
        <v>0</v>
      </c>
      <c r="H123" s="13">
        <v>10</v>
      </c>
      <c r="I123" s="13" t="s">
        <v>1</v>
      </c>
      <c r="J123" s="5">
        <v>2</v>
      </c>
      <c r="K123" s="5">
        <v>12</v>
      </c>
      <c r="L123" s="21">
        <v>57</v>
      </c>
      <c r="M123" s="15">
        <v>122</v>
      </c>
      <c r="N123" s="20">
        <v>122</v>
      </c>
      <c r="O123" s="1">
        <v>209</v>
      </c>
      <c r="P123" s="12">
        <v>1</v>
      </c>
      <c r="Q123" s="3">
        <v>0</v>
      </c>
      <c r="S123" s="3">
        <v>1</v>
      </c>
      <c r="T123" s="3">
        <v>10</v>
      </c>
      <c r="V123" s="3">
        <v>204</v>
      </c>
      <c r="W123" s="3" t="s">
        <v>1</v>
      </c>
      <c r="X123" s="3">
        <v>0</v>
      </c>
      <c r="Z123" s="3">
        <f t="shared" si="3"/>
        <v>-5</v>
      </c>
      <c r="AA123" s="3">
        <f t="shared" si="4"/>
        <v>-0.023923444976076555</v>
      </c>
      <c r="AB123" s="16">
        <v>3.61</v>
      </c>
      <c r="AC123" s="17">
        <v>7.08</v>
      </c>
      <c r="AD123" s="3">
        <v>1.28</v>
      </c>
      <c r="AE123" s="3">
        <v>1.252</v>
      </c>
      <c r="AF123" s="3">
        <v>0.321</v>
      </c>
      <c r="AG123" s="3">
        <v>1.508</v>
      </c>
      <c r="AH123" s="3">
        <v>3.881</v>
      </c>
      <c r="AI123" s="4">
        <v>9.584403669724779</v>
      </c>
      <c r="AJ123" s="4">
        <f t="shared" si="5"/>
        <v>2.76</v>
      </c>
      <c r="AK123" s="4">
        <v>11.257142857142867</v>
      </c>
      <c r="AM123" s="35">
        <v>0</v>
      </c>
      <c r="AN123" s="35">
        <v>1699.9085086916741</v>
      </c>
      <c r="AO123" s="35">
        <v>2.2872827081427265</v>
      </c>
      <c r="AP123" s="35">
        <v>21.50045745654163</v>
      </c>
      <c r="AQ123" s="35">
        <v>2229.64318389753</v>
      </c>
      <c r="AR123" s="35">
        <v>822.5068618481245</v>
      </c>
      <c r="AS123" s="35">
        <v>119.39615736505033</v>
      </c>
      <c r="AT123" s="35">
        <v>0</v>
      </c>
      <c r="AU123" s="35">
        <v>614.8215919487649</v>
      </c>
      <c r="AV123" s="35">
        <v>1023.3302836230558</v>
      </c>
      <c r="AW123" s="35">
        <v>23.787740164684354</v>
      </c>
      <c r="AX123" s="20"/>
      <c r="AY123" s="20">
        <v>16.011499999999998</v>
      </c>
      <c r="AZ123" s="20">
        <v>13054.020999999999</v>
      </c>
      <c r="BA123" s="3">
        <v>2.5824999999999996</v>
      </c>
      <c r="BB123" s="3">
        <v>283.042</v>
      </c>
      <c r="BC123" s="3">
        <v>6144.800499999999</v>
      </c>
      <c r="BD123" s="3">
        <v>3723.9649999999992</v>
      </c>
      <c r="BE123" s="3">
        <v>485.50999999999993</v>
      </c>
      <c r="BF123" s="3">
        <v>227.77649999999997</v>
      </c>
      <c r="BG123" s="3">
        <v>2413.6045</v>
      </c>
      <c r="BH123" s="3">
        <v>8333.211</v>
      </c>
      <c r="BI123" s="3">
        <v>44.9355</v>
      </c>
    </row>
    <row r="124" spans="1:61" ht="15">
      <c r="A124" s="3" t="s">
        <v>14</v>
      </c>
      <c r="B124" s="13">
        <v>10</v>
      </c>
      <c r="C124" s="14">
        <v>0.5</v>
      </c>
      <c r="D124" s="18">
        <v>0.5</v>
      </c>
      <c r="E124" s="13">
        <v>0</v>
      </c>
      <c r="F124" s="13">
        <v>0</v>
      </c>
      <c r="G124" s="13">
        <v>0</v>
      </c>
      <c r="H124" s="13">
        <v>10</v>
      </c>
      <c r="I124" s="13" t="s">
        <v>2</v>
      </c>
      <c r="J124" s="5">
        <v>3</v>
      </c>
      <c r="K124" s="5">
        <v>24</v>
      </c>
      <c r="L124" s="21">
        <v>58</v>
      </c>
      <c r="M124" s="15">
        <v>123</v>
      </c>
      <c r="N124" s="20">
        <v>123</v>
      </c>
      <c r="O124" s="1">
        <v>204</v>
      </c>
      <c r="P124" s="12">
        <v>1</v>
      </c>
      <c r="Q124" s="3">
        <v>0</v>
      </c>
      <c r="S124" s="3">
        <v>1</v>
      </c>
      <c r="T124" s="3">
        <v>60</v>
      </c>
      <c r="V124" s="3">
        <v>197</v>
      </c>
      <c r="W124" s="3" t="s">
        <v>1</v>
      </c>
      <c r="X124" s="3">
        <v>0</v>
      </c>
      <c r="Z124" s="3">
        <f t="shared" si="3"/>
        <v>-7</v>
      </c>
      <c r="AA124" s="3">
        <f t="shared" si="4"/>
        <v>-0.03431372549019608</v>
      </c>
      <c r="AB124" s="16">
        <v>4.32</v>
      </c>
      <c r="AC124" s="17">
        <v>4.49</v>
      </c>
      <c r="AD124" s="3">
        <v>0.738</v>
      </c>
      <c r="AE124" s="3">
        <v>1.148</v>
      </c>
      <c r="AF124" s="3">
        <v>0.113</v>
      </c>
      <c r="AG124" s="3">
        <v>0.721</v>
      </c>
      <c r="AH124" s="3">
        <v>1.671</v>
      </c>
      <c r="AI124" s="4">
        <v>7.024770642201826</v>
      </c>
      <c r="AJ124" s="4">
        <f t="shared" si="5"/>
        <v>1.8689999999999998</v>
      </c>
      <c r="AK124" s="4">
        <v>8.194471428571418</v>
      </c>
      <c r="AM124" s="35">
        <v>0</v>
      </c>
      <c r="AN124" s="35">
        <v>6747.222222222223</v>
      </c>
      <c r="AO124" s="35">
        <v>2.7777777777777777</v>
      </c>
      <c r="AP124" s="35">
        <v>27.77777777777778</v>
      </c>
      <c r="AQ124" s="35">
        <v>3907.638888888889</v>
      </c>
      <c r="AR124" s="35">
        <v>779.1666666666667</v>
      </c>
      <c r="AS124" s="35">
        <v>89.58333333333334</v>
      </c>
      <c r="AT124" s="35">
        <v>0</v>
      </c>
      <c r="AU124" s="35">
        <v>818.0555555555555</v>
      </c>
      <c r="AV124" s="35">
        <v>2384.7222222222226</v>
      </c>
      <c r="AW124" s="35">
        <v>47.91666666666667</v>
      </c>
      <c r="AX124" s="20"/>
      <c r="AY124" s="20">
        <v>35.778</v>
      </c>
      <c r="AZ124" s="20">
        <v>13988.130000000001</v>
      </c>
      <c r="BA124" s="3">
        <v>4.272</v>
      </c>
      <c r="BB124" s="3">
        <v>350.838</v>
      </c>
      <c r="BC124" s="3">
        <v>12165.054</v>
      </c>
      <c r="BD124" s="3">
        <v>2343.192</v>
      </c>
      <c r="BE124" s="3">
        <v>267.534</v>
      </c>
      <c r="BF124" s="3">
        <v>124.956</v>
      </c>
      <c r="BG124" s="3">
        <v>4315.254</v>
      </c>
      <c r="BH124" s="3">
        <v>12290.01</v>
      </c>
      <c r="BI124" s="3">
        <v>109.46999999999998</v>
      </c>
    </row>
    <row r="125" spans="1:61" ht="15">
      <c r="A125" s="3" t="s">
        <v>14</v>
      </c>
      <c r="B125" s="13">
        <v>10</v>
      </c>
      <c r="C125" s="14">
        <v>0.5</v>
      </c>
      <c r="D125" s="18">
        <v>0.5</v>
      </c>
      <c r="E125" s="13">
        <v>0</v>
      </c>
      <c r="F125" s="13">
        <v>0</v>
      </c>
      <c r="G125" s="13">
        <v>0</v>
      </c>
      <c r="H125" s="13">
        <v>10</v>
      </c>
      <c r="I125" s="13" t="s">
        <v>2</v>
      </c>
      <c r="J125" s="5">
        <v>4</v>
      </c>
      <c r="K125" s="5">
        <v>14</v>
      </c>
      <c r="L125" s="21">
        <v>59</v>
      </c>
      <c r="M125" s="15">
        <v>124</v>
      </c>
      <c r="N125" s="20">
        <v>124</v>
      </c>
      <c r="O125" s="1">
        <v>201</v>
      </c>
      <c r="P125" s="12">
        <v>1</v>
      </c>
      <c r="Q125" s="3">
        <v>0</v>
      </c>
      <c r="S125" s="3">
        <v>1</v>
      </c>
      <c r="T125" s="3">
        <v>3</v>
      </c>
      <c r="V125" s="3">
        <v>203</v>
      </c>
      <c r="W125" s="3" t="s">
        <v>2</v>
      </c>
      <c r="X125" s="3">
        <v>1</v>
      </c>
      <c r="Z125" s="3">
        <f t="shared" si="3"/>
        <v>2</v>
      </c>
      <c r="AA125" s="3">
        <f t="shared" si="4"/>
        <v>0.009950248756218905</v>
      </c>
      <c r="AB125" s="16">
        <v>3.09</v>
      </c>
      <c r="AC125" s="17">
        <v>6.91</v>
      </c>
      <c r="AD125" s="3">
        <v>1.519</v>
      </c>
      <c r="AE125" s="3">
        <v>1.454</v>
      </c>
      <c r="AF125" s="3">
        <v>0.286</v>
      </c>
      <c r="AG125" s="3">
        <v>1.998</v>
      </c>
      <c r="AH125" s="3">
        <v>5.247</v>
      </c>
      <c r="AI125" s="4">
        <v>11.679816513761457</v>
      </c>
      <c r="AJ125" s="4">
        <f t="shared" si="5"/>
        <v>3.452</v>
      </c>
      <c r="AK125" s="4">
        <v>12.968078571428558</v>
      </c>
      <c r="AM125" s="35">
        <v>0</v>
      </c>
      <c r="AN125" s="35">
        <v>1559.9214145383105</v>
      </c>
      <c r="AO125" s="35">
        <v>2.455795677799607</v>
      </c>
      <c r="AP125" s="35">
        <v>24.06679764243615</v>
      </c>
      <c r="AQ125" s="35">
        <v>1768.172888015717</v>
      </c>
      <c r="AR125" s="35">
        <v>985.7563850687623</v>
      </c>
      <c r="AS125" s="35">
        <v>133.1041257367387</v>
      </c>
      <c r="AT125" s="35">
        <v>0</v>
      </c>
      <c r="AU125" s="35">
        <v>701.3752455795677</v>
      </c>
      <c r="AV125" s="35">
        <v>1391.9449901768173</v>
      </c>
      <c r="AW125" s="35">
        <v>27.996070726915516</v>
      </c>
      <c r="AX125" s="20"/>
      <c r="AY125" s="20">
        <v>30.181499999999996</v>
      </c>
      <c r="AZ125" s="20">
        <v>10174.342499999999</v>
      </c>
      <c r="BA125" s="3">
        <v>3.1769999999999996</v>
      </c>
      <c r="BB125" s="3">
        <v>285.40049999999997</v>
      </c>
      <c r="BC125" s="3">
        <v>3394.6245</v>
      </c>
      <c r="BD125" s="3">
        <v>3307.7864999999997</v>
      </c>
      <c r="BE125" s="3">
        <v>518.3804999999999</v>
      </c>
      <c r="BF125" s="3">
        <v>59.83349999999999</v>
      </c>
      <c r="BG125" s="3">
        <v>2159.301</v>
      </c>
      <c r="BH125" s="3">
        <v>7967.3865</v>
      </c>
      <c r="BI125" s="3">
        <v>42.8895</v>
      </c>
    </row>
    <row r="126" spans="1:61" ht="15">
      <c r="A126" s="3" t="s">
        <v>14</v>
      </c>
      <c r="B126" s="13">
        <v>10</v>
      </c>
      <c r="C126" s="14">
        <v>0.5</v>
      </c>
      <c r="D126" s="18">
        <v>0.5</v>
      </c>
      <c r="E126" s="13">
        <v>0</v>
      </c>
      <c r="F126" s="13">
        <v>0</v>
      </c>
      <c r="G126" s="13">
        <v>0</v>
      </c>
      <c r="H126" s="13">
        <v>10</v>
      </c>
      <c r="I126" s="13" t="s">
        <v>2</v>
      </c>
      <c r="J126" s="5">
        <v>5</v>
      </c>
      <c r="K126" s="5">
        <v>4</v>
      </c>
      <c r="L126" s="21">
        <v>60</v>
      </c>
      <c r="M126" s="15">
        <v>125</v>
      </c>
      <c r="N126" s="20">
        <v>125</v>
      </c>
      <c r="O126" s="1">
        <v>216</v>
      </c>
      <c r="P126" s="12">
        <v>1</v>
      </c>
      <c r="Q126" s="3">
        <v>0</v>
      </c>
      <c r="S126" s="3">
        <v>1</v>
      </c>
      <c r="T126" s="3">
        <v>40</v>
      </c>
      <c r="V126" s="3">
        <v>206</v>
      </c>
      <c r="W126" s="3" t="s">
        <v>1</v>
      </c>
      <c r="X126" s="3">
        <v>0</v>
      </c>
      <c r="Z126" s="3">
        <f t="shared" si="3"/>
        <v>-10</v>
      </c>
      <c r="AA126" s="3">
        <f t="shared" si="4"/>
        <v>-0.046296296296296294</v>
      </c>
      <c r="AB126" s="16">
        <v>4.04</v>
      </c>
      <c r="AC126" s="17">
        <v>6.19</v>
      </c>
      <c r="AD126" s="3">
        <v>0.591</v>
      </c>
      <c r="AE126" s="3">
        <v>0.983</v>
      </c>
      <c r="AF126" s="3">
        <v>0.073</v>
      </c>
      <c r="AG126" s="3">
        <v>0.653</v>
      </c>
      <c r="AH126" s="3">
        <v>1.4</v>
      </c>
      <c r="AI126" s="4">
        <v>5.723853211009178</v>
      </c>
      <c r="AJ126" s="4">
        <f t="shared" si="5"/>
        <v>1.6360000000000001</v>
      </c>
      <c r="AK126" s="4">
        <v>7.1323071428571465</v>
      </c>
      <c r="AM126" s="35">
        <v>0</v>
      </c>
      <c r="AN126" s="35">
        <v>3359.281437125748</v>
      </c>
      <c r="AO126" s="35">
        <v>1.497005988023952</v>
      </c>
      <c r="AP126" s="35">
        <v>20.20958083832335</v>
      </c>
      <c r="AQ126" s="35">
        <v>3170.65868263473</v>
      </c>
      <c r="AR126" s="35">
        <v>568.8622754491017</v>
      </c>
      <c r="AS126" s="35">
        <v>122.00598802395209</v>
      </c>
      <c r="AT126" s="35">
        <v>0</v>
      </c>
      <c r="AU126" s="35">
        <v>851.7964071856287</v>
      </c>
      <c r="AV126" s="35">
        <v>782.185628742515</v>
      </c>
      <c r="AW126" s="35">
        <v>27.694610778443113</v>
      </c>
      <c r="AX126" s="20"/>
      <c r="AY126" s="20">
        <v>23.567999999999998</v>
      </c>
      <c r="AZ126" s="20">
        <v>14518.869999999999</v>
      </c>
      <c r="BA126" s="3">
        <v>2.455</v>
      </c>
      <c r="BB126" s="3">
        <v>218.495</v>
      </c>
      <c r="BC126" s="3">
        <v>4524.565</v>
      </c>
      <c r="BD126" s="3">
        <v>2254.181</v>
      </c>
      <c r="BE126" s="3">
        <v>490.018</v>
      </c>
      <c r="BF126" s="3">
        <v>118.822</v>
      </c>
      <c r="BG126" s="3">
        <v>4777.921</v>
      </c>
      <c r="BH126" s="3">
        <v>8099.045</v>
      </c>
      <c r="BI126" s="3">
        <v>58.92</v>
      </c>
    </row>
    <row r="127" spans="1:61" ht="15">
      <c r="A127" s="3" t="s">
        <v>14</v>
      </c>
      <c r="B127" s="13">
        <v>10</v>
      </c>
      <c r="C127" s="14">
        <v>0.5</v>
      </c>
      <c r="D127" s="18">
        <v>0.5</v>
      </c>
      <c r="E127" s="13">
        <v>0</v>
      </c>
      <c r="F127" s="13">
        <v>0</v>
      </c>
      <c r="G127" s="13">
        <v>0</v>
      </c>
      <c r="H127" s="13">
        <v>10</v>
      </c>
      <c r="I127" s="13" t="s">
        <v>1</v>
      </c>
      <c r="J127" s="5">
        <v>6</v>
      </c>
      <c r="K127" s="5">
        <v>9</v>
      </c>
      <c r="L127" s="21"/>
      <c r="M127" s="15">
        <v>126</v>
      </c>
      <c r="N127" s="20">
        <v>126</v>
      </c>
      <c r="O127" s="1">
        <v>104</v>
      </c>
      <c r="P127" s="12">
        <v>0</v>
      </c>
      <c r="Q127" s="3">
        <v>100</v>
      </c>
      <c r="S127" s="3">
        <v>0</v>
      </c>
      <c r="T127" s="3">
        <v>100</v>
      </c>
      <c r="V127" s="3">
        <v>190</v>
      </c>
      <c r="W127" s="3" t="s">
        <v>1</v>
      </c>
      <c r="X127" s="3">
        <v>0</v>
      </c>
      <c r="Z127" s="3">
        <f t="shared" si="3"/>
        <v>86</v>
      </c>
      <c r="AA127" s="3">
        <f t="shared" si="4"/>
        <v>0.8269230769230769</v>
      </c>
      <c r="AB127" s="16">
        <v>3.57</v>
      </c>
      <c r="AC127" s="17">
        <v>4.33</v>
      </c>
      <c r="AD127" s="3">
        <v>0.795</v>
      </c>
      <c r="AE127" s="3">
        <v>1.208</v>
      </c>
      <c r="AF127" s="3">
        <v>0</v>
      </c>
      <c r="AG127" s="3">
        <v>0</v>
      </c>
      <c r="AH127" s="3">
        <v>1.328</v>
      </c>
      <c r="AI127" s="4">
        <v>5.1183486238532065</v>
      </c>
      <c r="AJ127" s="4">
        <f t="shared" si="5"/>
        <v>1.208</v>
      </c>
      <c r="AK127" s="4">
        <v>6.104285714285709</v>
      </c>
      <c r="AL127" s="3" t="s">
        <v>101</v>
      </c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20"/>
      <c r="AY127" s="20">
        <v>121.446</v>
      </c>
      <c r="AZ127" s="20">
        <v>18859.422000000002</v>
      </c>
      <c r="BA127" s="3">
        <v>7.266000000000001</v>
      </c>
      <c r="BB127" s="3">
        <v>681.966</v>
      </c>
      <c r="BC127" s="3">
        <v>13504.899</v>
      </c>
      <c r="BD127" s="3">
        <v>2470.44</v>
      </c>
      <c r="BE127" s="3">
        <v>259.5</v>
      </c>
      <c r="BF127" s="3">
        <v>159.852</v>
      </c>
      <c r="BG127" s="3">
        <v>5492.577</v>
      </c>
      <c r="BH127" s="3">
        <v>14899.970999999998</v>
      </c>
      <c r="BI127" s="3">
        <v>90.306</v>
      </c>
    </row>
    <row r="128" spans="1:61" ht="15">
      <c r="A128" s="3" t="s">
        <v>14</v>
      </c>
      <c r="B128" s="13">
        <v>10</v>
      </c>
      <c r="C128" s="14">
        <v>0.5</v>
      </c>
      <c r="D128" s="18">
        <v>0.5</v>
      </c>
      <c r="E128" s="13">
        <v>0</v>
      </c>
      <c r="F128" s="13">
        <v>0</v>
      </c>
      <c r="G128" s="13">
        <v>0</v>
      </c>
      <c r="H128" s="13">
        <v>10</v>
      </c>
      <c r="I128" s="13" t="s">
        <v>1</v>
      </c>
      <c r="J128" s="5">
        <v>7</v>
      </c>
      <c r="K128" s="5">
        <v>18</v>
      </c>
      <c r="L128" s="21">
        <v>61</v>
      </c>
      <c r="M128" s="15">
        <v>127</v>
      </c>
      <c r="N128" s="20">
        <v>127</v>
      </c>
      <c r="O128" s="1">
        <v>176</v>
      </c>
      <c r="P128" s="12">
        <v>1</v>
      </c>
      <c r="Q128" s="3">
        <v>0</v>
      </c>
      <c r="S128" s="3">
        <v>1</v>
      </c>
      <c r="T128" s="3">
        <v>10</v>
      </c>
      <c r="V128" s="3">
        <v>134</v>
      </c>
      <c r="W128" s="3" t="s">
        <v>2</v>
      </c>
      <c r="X128" s="3">
        <v>1</v>
      </c>
      <c r="Y128" s="3" t="s">
        <v>65</v>
      </c>
      <c r="Z128" s="3">
        <f t="shared" si="3"/>
        <v>-42</v>
      </c>
      <c r="AA128" s="3">
        <f t="shared" si="4"/>
        <v>-0.23863636363636365</v>
      </c>
      <c r="AB128" s="16">
        <v>3.27</v>
      </c>
      <c r="AC128" s="17">
        <v>6.34</v>
      </c>
      <c r="AD128" s="3">
        <v>1.351</v>
      </c>
      <c r="AE128" s="3">
        <v>2.361</v>
      </c>
      <c r="AF128" s="3">
        <v>0.121</v>
      </c>
      <c r="AG128" s="3">
        <v>1.134</v>
      </c>
      <c r="AH128" s="3">
        <v>4.319</v>
      </c>
      <c r="AI128" s="4">
        <v>12.022935779816505</v>
      </c>
      <c r="AJ128" s="4">
        <f t="shared" si="5"/>
        <v>3.495</v>
      </c>
      <c r="AK128" s="4">
        <v>13.80285714285713</v>
      </c>
      <c r="AM128" s="35">
        <v>11.214953271028037</v>
      </c>
      <c r="AN128" s="35">
        <v>991.1214953271027</v>
      </c>
      <c r="AO128" s="35">
        <v>3.2710280373831777</v>
      </c>
      <c r="AP128" s="35">
        <v>81.30841121495327</v>
      </c>
      <c r="AQ128" s="35">
        <v>3366.3551401869163</v>
      </c>
      <c r="AR128" s="35">
        <v>525.7009345794393</v>
      </c>
      <c r="AS128" s="35">
        <v>94.85981308411213</v>
      </c>
      <c r="AT128" s="35">
        <v>21.962616822429904</v>
      </c>
      <c r="AU128" s="35">
        <v>982.7102803738317</v>
      </c>
      <c r="AV128" s="35">
        <v>1209.8130841121495</v>
      </c>
      <c r="AW128" s="35">
        <v>23.36448598130841</v>
      </c>
      <c r="AX128" s="20"/>
      <c r="AY128" s="20">
        <v>20.96</v>
      </c>
      <c r="AZ128" s="20">
        <v>8878.132</v>
      </c>
      <c r="BA128" s="3">
        <v>3.144</v>
      </c>
      <c r="BB128" s="3">
        <v>267.76400000000007</v>
      </c>
      <c r="BC128" s="3">
        <v>7140.548000000002</v>
      </c>
      <c r="BD128" s="3">
        <v>1923.604</v>
      </c>
      <c r="BE128" s="3">
        <v>348.46000000000004</v>
      </c>
      <c r="BF128" s="3">
        <v>212.22</v>
      </c>
      <c r="BG128" s="3">
        <v>2019.496</v>
      </c>
      <c r="BH128" s="3">
        <v>7207.0960000000005</v>
      </c>
      <c r="BI128" s="3">
        <v>31.44</v>
      </c>
    </row>
    <row r="129" spans="1:61" ht="15">
      <c r="A129" s="3" t="s">
        <v>14</v>
      </c>
      <c r="B129" s="13">
        <v>10</v>
      </c>
      <c r="C129" s="14">
        <v>0.5</v>
      </c>
      <c r="D129" s="18">
        <v>0.5</v>
      </c>
      <c r="E129" s="13">
        <v>0</v>
      </c>
      <c r="F129" s="13">
        <v>0</v>
      </c>
      <c r="G129" s="13">
        <v>0</v>
      </c>
      <c r="H129" s="13">
        <v>10</v>
      </c>
      <c r="I129" s="13" t="s">
        <v>2</v>
      </c>
      <c r="J129" s="5">
        <v>8</v>
      </c>
      <c r="K129" s="5">
        <v>14</v>
      </c>
      <c r="L129" s="21">
        <v>62</v>
      </c>
      <c r="M129" s="15">
        <v>128</v>
      </c>
      <c r="N129" s="20">
        <v>128</v>
      </c>
      <c r="O129" s="1">
        <v>242</v>
      </c>
      <c r="P129" s="12">
        <v>1</v>
      </c>
      <c r="Q129" s="3">
        <v>0</v>
      </c>
      <c r="S129" s="3">
        <v>1</v>
      </c>
      <c r="T129" s="3">
        <v>3</v>
      </c>
      <c r="V129" s="3">
        <v>242</v>
      </c>
      <c r="W129" s="3" t="s">
        <v>1</v>
      </c>
      <c r="X129" s="3">
        <v>0</v>
      </c>
      <c r="Z129" s="3">
        <f t="shared" si="3"/>
        <v>0</v>
      </c>
      <c r="AA129" s="3">
        <f t="shared" si="4"/>
        <v>0</v>
      </c>
      <c r="AB129" s="16">
        <v>3.28</v>
      </c>
      <c r="AC129" s="17">
        <v>6.25</v>
      </c>
      <c r="AD129" s="3">
        <v>1.669</v>
      </c>
      <c r="AE129" s="3">
        <v>2.258</v>
      </c>
      <c r="AF129" s="3">
        <v>0.083</v>
      </c>
      <c r="AG129" s="3">
        <v>0.584</v>
      </c>
      <c r="AH129" s="3">
        <v>5.055</v>
      </c>
      <c r="AI129" s="4">
        <v>12.516513761467902</v>
      </c>
      <c r="AJ129" s="4">
        <f t="shared" si="5"/>
        <v>2.842</v>
      </c>
      <c r="AK129" s="4">
        <v>13.862114285714298</v>
      </c>
      <c r="AM129" s="35">
        <v>0</v>
      </c>
      <c r="AN129" s="35">
        <v>1312.5</v>
      </c>
      <c r="AO129" s="35">
        <v>2.5337837837837838</v>
      </c>
      <c r="AP129" s="35">
        <v>23.648648648648653</v>
      </c>
      <c r="AQ129" s="35">
        <v>2715.3716216216217</v>
      </c>
      <c r="AR129" s="35">
        <v>602.1959459459459</v>
      </c>
      <c r="AS129" s="35">
        <v>92.90540540540542</v>
      </c>
      <c r="AT129" s="35">
        <v>0</v>
      </c>
      <c r="AU129" s="35">
        <v>964.5270270270271</v>
      </c>
      <c r="AV129" s="35">
        <v>947.6351351351352</v>
      </c>
      <c r="AW129" s="35">
        <v>26.182432432432435</v>
      </c>
      <c r="AX129" s="20"/>
      <c r="AY129" s="20">
        <v>14.63</v>
      </c>
      <c r="AZ129" s="20">
        <v>9519.4275</v>
      </c>
      <c r="BA129" s="3">
        <v>2.6125</v>
      </c>
      <c r="BB129" s="3">
        <v>205.86499999999998</v>
      </c>
      <c r="BC129" s="3">
        <v>3271.3725</v>
      </c>
      <c r="BD129" s="3">
        <v>2289.595</v>
      </c>
      <c r="BE129" s="3">
        <v>348.5075</v>
      </c>
      <c r="BF129" s="3">
        <v>44.412499999999994</v>
      </c>
      <c r="BG129" s="3">
        <v>1647.965</v>
      </c>
      <c r="BH129" s="3">
        <v>5696.294999999999</v>
      </c>
      <c r="BI129" s="3">
        <v>52.25</v>
      </c>
    </row>
    <row r="130" spans="1:61" ht="15">
      <c r="A130" s="3" t="s">
        <v>14</v>
      </c>
      <c r="B130" s="13">
        <v>10</v>
      </c>
      <c r="C130" s="14">
        <v>0.5</v>
      </c>
      <c r="D130" s="18">
        <v>0.5</v>
      </c>
      <c r="E130" s="13">
        <v>0</v>
      </c>
      <c r="F130" s="13">
        <v>0</v>
      </c>
      <c r="G130" s="13">
        <v>0</v>
      </c>
      <c r="H130" s="13">
        <v>10</v>
      </c>
      <c r="I130" s="13" t="s">
        <v>1</v>
      </c>
      <c r="J130" s="5">
        <v>9</v>
      </c>
      <c r="K130" s="5">
        <v>23</v>
      </c>
      <c r="L130" s="21"/>
      <c r="M130" s="15">
        <v>129</v>
      </c>
      <c r="N130" s="20">
        <v>129</v>
      </c>
      <c r="O130" s="1">
        <v>262</v>
      </c>
      <c r="P130" s="12">
        <v>0</v>
      </c>
      <c r="Q130" s="3">
        <v>100</v>
      </c>
      <c r="S130" s="3">
        <v>0</v>
      </c>
      <c r="T130" s="3">
        <v>100</v>
      </c>
      <c r="V130" s="3">
        <v>236</v>
      </c>
      <c r="W130" s="3" t="s">
        <v>1</v>
      </c>
      <c r="X130" s="3">
        <v>0</v>
      </c>
      <c r="Z130" s="3">
        <f aca="true" t="shared" si="6" ref="Z130:Z193">V130-O130</f>
        <v>-26</v>
      </c>
      <c r="AA130" s="3">
        <f aca="true" t="shared" si="7" ref="AA130:AA193">Z130/O130</f>
        <v>-0.09923664122137404</v>
      </c>
      <c r="AB130" s="16">
        <v>3.43</v>
      </c>
      <c r="AC130" s="17">
        <v>4.5</v>
      </c>
      <c r="AD130" s="3">
        <v>1.102</v>
      </c>
      <c r="AE130" s="3">
        <v>0.609</v>
      </c>
      <c r="AF130" s="3">
        <v>0</v>
      </c>
      <c r="AG130" s="3">
        <v>0</v>
      </c>
      <c r="AH130" s="3">
        <v>1.285</v>
      </c>
      <c r="AI130" s="4">
        <v>5.86238532110092</v>
      </c>
      <c r="AJ130" s="4">
        <f aca="true" t="shared" si="8" ref="AJ130:AJ193">AE130+AG130</f>
        <v>0.609</v>
      </c>
      <c r="AK130" s="4">
        <v>6.863571428571431</v>
      </c>
      <c r="AL130" s="3" t="s">
        <v>101</v>
      </c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20"/>
      <c r="AY130" s="20">
        <v>64.35</v>
      </c>
      <c r="AZ130" s="20">
        <v>6919.197999999999</v>
      </c>
      <c r="BA130" s="3">
        <v>5.148</v>
      </c>
      <c r="BB130" s="3">
        <v>297.154</v>
      </c>
      <c r="BC130" s="3">
        <v>3846.986</v>
      </c>
      <c r="BD130" s="3">
        <v>777.348</v>
      </c>
      <c r="BE130" s="3">
        <v>63.77799999999999</v>
      </c>
      <c r="BF130" s="3">
        <v>58.057999999999986</v>
      </c>
      <c r="BG130" s="3">
        <v>1538.6799999999998</v>
      </c>
      <c r="BH130" s="3">
        <v>4894.317999999999</v>
      </c>
      <c r="BI130" s="3">
        <v>33.461999999999996</v>
      </c>
    </row>
    <row r="131" spans="1:61" ht="15">
      <c r="A131" s="3" t="s">
        <v>14</v>
      </c>
      <c r="B131" s="13">
        <v>10</v>
      </c>
      <c r="C131" s="14">
        <v>0.5</v>
      </c>
      <c r="D131" s="18">
        <v>0.5</v>
      </c>
      <c r="E131" s="13">
        <v>0</v>
      </c>
      <c r="F131" s="13">
        <v>0</v>
      </c>
      <c r="G131" s="13">
        <v>0</v>
      </c>
      <c r="H131" s="13">
        <v>10</v>
      </c>
      <c r="I131" s="13" t="s">
        <v>1</v>
      </c>
      <c r="J131" s="5">
        <v>10</v>
      </c>
      <c r="K131" s="5">
        <v>10</v>
      </c>
      <c r="L131" s="21">
        <v>63</v>
      </c>
      <c r="M131" s="15">
        <v>130</v>
      </c>
      <c r="N131" s="20">
        <v>130</v>
      </c>
      <c r="O131" s="1">
        <v>219</v>
      </c>
      <c r="P131" s="12">
        <v>1</v>
      </c>
      <c r="Q131" s="3">
        <v>0</v>
      </c>
      <c r="S131" s="3">
        <v>1</v>
      </c>
      <c r="T131" s="3">
        <v>5</v>
      </c>
      <c r="V131" s="3">
        <v>217</v>
      </c>
      <c r="W131" s="3" t="s">
        <v>1</v>
      </c>
      <c r="X131" s="3">
        <v>0</v>
      </c>
      <c r="Z131" s="3">
        <f t="shared" si="6"/>
        <v>-2</v>
      </c>
      <c r="AA131" s="3">
        <f t="shared" si="7"/>
        <v>-0.0091324200913242</v>
      </c>
      <c r="AB131" s="16">
        <v>3.19</v>
      </c>
      <c r="AC131" s="17">
        <v>6.94</v>
      </c>
      <c r="AD131" s="3">
        <v>1.703</v>
      </c>
      <c r="AE131" s="3">
        <v>2.17</v>
      </c>
      <c r="AF131" s="3">
        <v>0.152</v>
      </c>
      <c r="AG131" s="3">
        <v>0.867</v>
      </c>
      <c r="AH131" s="3">
        <v>4.602</v>
      </c>
      <c r="AI131" s="4">
        <v>11.358715596330264</v>
      </c>
      <c r="AJ131" s="4">
        <f t="shared" si="8"/>
        <v>3.037</v>
      </c>
      <c r="AK131" s="4">
        <v>13.033571428571417</v>
      </c>
      <c r="AM131" s="35">
        <v>0</v>
      </c>
      <c r="AN131" s="35">
        <v>1751.1467889908256</v>
      </c>
      <c r="AO131" s="35">
        <v>2.293577981651376</v>
      </c>
      <c r="AP131" s="35">
        <v>37.84403669724771</v>
      </c>
      <c r="AQ131" s="35">
        <v>3005.1605504587155</v>
      </c>
      <c r="AR131" s="35">
        <v>671.4449541284404</v>
      </c>
      <c r="AS131" s="35">
        <v>111.23853211009174</v>
      </c>
      <c r="AT131" s="35">
        <v>17.775229357798164</v>
      </c>
      <c r="AU131" s="35">
        <v>944.3807339449542</v>
      </c>
      <c r="AV131" s="35">
        <v>1453.5550458715597</v>
      </c>
      <c r="AW131" s="35">
        <v>26.376146788990827</v>
      </c>
      <c r="AX131" s="20"/>
      <c r="AY131" s="20">
        <v>141.51000000000002</v>
      </c>
      <c r="AZ131" s="20">
        <v>10059.492</v>
      </c>
      <c r="BA131" s="3">
        <v>4.806</v>
      </c>
      <c r="BB131" s="3">
        <v>643.47</v>
      </c>
      <c r="BC131" s="3">
        <v>6825.054</v>
      </c>
      <c r="BD131" s="3">
        <v>3295.8480000000004</v>
      </c>
      <c r="BE131" s="3">
        <v>337.488</v>
      </c>
      <c r="BF131" s="3">
        <v>260.058</v>
      </c>
      <c r="BG131" s="3">
        <v>2975.982</v>
      </c>
      <c r="BH131" s="3">
        <v>8626.236</v>
      </c>
      <c r="BI131" s="3">
        <v>42.72</v>
      </c>
    </row>
    <row r="132" spans="1:61" ht="15">
      <c r="A132" s="3" t="s">
        <v>15</v>
      </c>
      <c r="B132" s="13">
        <v>11</v>
      </c>
      <c r="C132" s="14">
        <v>0.5</v>
      </c>
      <c r="D132" s="18">
        <v>2</v>
      </c>
      <c r="E132" s="13">
        <v>0</v>
      </c>
      <c r="F132" s="13">
        <v>0</v>
      </c>
      <c r="G132" s="13">
        <v>0</v>
      </c>
      <c r="H132" s="13">
        <v>11</v>
      </c>
      <c r="I132" s="13" t="s">
        <v>2</v>
      </c>
      <c r="J132" s="5">
        <v>1</v>
      </c>
      <c r="K132" s="5">
        <v>6</v>
      </c>
      <c r="L132" s="21"/>
      <c r="M132" s="15">
        <v>131</v>
      </c>
      <c r="N132" s="20">
        <v>131</v>
      </c>
      <c r="O132" s="1">
        <v>227</v>
      </c>
      <c r="P132" s="12">
        <v>0</v>
      </c>
      <c r="Q132" s="3">
        <v>100</v>
      </c>
      <c r="S132" s="3">
        <v>0</v>
      </c>
      <c r="T132" s="3">
        <v>100</v>
      </c>
      <c r="V132" s="3">
        <v>221</v>
      </c>
      <c r="W132" s="3" t="s">
        <v>1</v>
      </c>
      <c r="X132" s="3">
        <v>0</v>
      </c>
      <c r="Z132" s="3">
        <f t="shared" si="6"/>
        <v>-6</v>
      </c>
      <c r="AA132" s="3">
        <f t="shared" si="7"/>
        <v>-0.02643171806167401</v>
      </c>
      <c r="AB132" s="16">
        <v>8.83</v>
      </c>
      <c r="AC132" s="17">
        <v>5.9</v>
      </c>
      <c r="AD132" s="3">
        <v>0.752</v>
      </c>
      <c r="AE132" s="3">
        <v>0.524</v>
      </c>
      <c r="AF132" s="3">
        <v>0</v>
      </c>
      <c r="AG132" s="3">
        <v>0</v>
      </c>
      <c r="AH132" s="3">
        <v>0.608</v>
      </c>
      <c r="AI132" s="4">
        <v>4.522018348623851</v>
      </c>
      <c r="AJ132" s="4">
        <f t="shared" si="8"/>
        <v>0.524</v>
      </c>
      <c r="AK132" s="4">
        <v>5.3858928571428555</v>
      </c>
      <c r="AL132" s="3" t="s">
        <v>101</v>
      </c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20"/>
      <c r="AY132" s="20">
        <v>77.01</v>
      </c>
      <c r="AZ132" s="20">
        <v>2968.056</v>
      </c>
      <c r="BA132" s="3">
        <v>3.3975</v>
      </c>
      <c r="BB132" s="3">
        <v>346.31850000000003</v>
      </c>
      <c r="BC132" s="3">
        <v>1990.2555</v>
      </c>
      <c r="BD132" s="3">
        <v>550.6215</v>
      </c>
      <c r="BE132" s="3">
        <v>38.958</v>
      </c>
      <c r="BF132" s="3">
        <v>52.547999999999995</v>
      </c>
      <c r="BG132" s="3">
        <v>979.1595</v>
      </c>
      <c r="BH132" s="3">
        <v>2517.321</v>
      </c>
      <c r="BI132" s="3">
        <v>11.0985</v>
      </c>
    </row>
    <row r="133" spans="1:61" ht="15">
      <c r="A133" s="3" t="s">
        <v>15</v>
      </c>
      <c r="B133" s="13">
        <v>11</v>
      </c>
      <c r="C133" s="14">
        <v>0.5</v>
      </c>
      <c r="D133" s="18">
        <v>2</v>
      </c>
      <c r="E133" s="13">
        <v>0</v>
      </c>
      <c r="F133" s="13">
        <v>0</v>
      </c>
      <c r="G133" s="13">
        <v>0</v>
      </c>
      <c r="H133" s="13">
        <v>11</v>
      </c>
      <c r="I133" s="13" t="s">
        <v>1</v>
      </c>
      <c r="J133" s="5">
        <v>2</v>
      </c>
      <c r="K133" s="5">
        <v>4</v>
      </c>
      <c r="L133" s="21"/>
      <c r="M133" s="15">
        <v>132</v>
      </c>
      <c r="N133" s="20">
        <v>132</v>
      </c>
      <c r="O133" s="1">
        <v>227</v>
      </c>
      <c r="P133" s="12">
        <v>0</v>
      </c>
      <c r="Q133" s="3">
        <v>100</v>
      </c>
      <c r="S133" s="3">
        <v>0</v>
      </c>
      <c r="T133" s="3">
        <v>100</v>
      </c>
      <c r="V133" s="3">
        <v>223</v>
      </c>
      <c r="W133" s="3" t="s">
        <v>1</v>
      </c>
      <c r="X133" s="3">
        <v>0</v>
      </c>
      <c r="Z133" s="3">
        <f t="shared" si="6"/>
        <v>-4</v>
      </c>
      <c r="AA133" s="3">
        <f t="shared" si="7"/>
        <v>-0.01762114537444934</v>
      </c>
      <c r="AB133" s="16">
        <v>9.36</v>
      </c>
      <c r="AC133" s="17">
        <v>6.24</v>
      </c>
      <c r="AD133" s="3">
        <v>1.018</v>
      </c>
      <c r="AE133" s="3">
        <v>1.613</v>
      </c>
      <c r="AF133" s="3">
        <v>0</v>
      </c>
      <c r="AG133" s="3">
        <v>0</v>
      </c>
      <c r="AH133" s="3">
        <v>1.619</v>
      </c>
      <c r="AI133" s="4">
        <v>4.332110091743121</v>
      </c>
      <c r="AJ133" s="4">
        <f t="shared" si="8"/>
        <v>1.613</v>
      </c>
      <c r="AK133" s="4">
        <v>5.19857142857143</v>
      </c>
      <c r="AL133" s="3" t="s">
        <v>101</v>
      </c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20"/>
      <c r="AY133" s="20">
        <v>24.695999999999998</v>
      </c>
      <c r="AZ133" s="20">
        <v>12606.7935</v>
      </c>
      <c r="BA133" s="3">
        <v>5.6594999999999995</v>
      </c>
      <c r="BB133" s="3">
        <v>359.121</v>
      </c>
      <c r="BC133" s="3">
        <v>12061.937999999998</v>
      </c>
      <c r="BD133" s="3">
        <v>2716.0454999999997</v>
      </c>
      <c r="BE133" s="3">
        <v>193.452</v>
      </c>
      <c r="BF133" s="3">
        <v>409.542</v>
      </c>
      <c r="BG133" s="3">
        <v>4655.196</v>
      </c>
      <c r="BH133" s="3">
        <v>11862.312</v>
      </c>
      <c r="BI133" s="3">
        <v>55.0515</v>
      </c>
    </row>
    <row r="134" spans="1:61" ht="15">
      <c r="A134" s="3" t="s">
        <v>15</v>
      </c>
      <c r="B134" s="13">
        <v>11</v>
      </c>
      <c r="C134" s="14">
        <v>0.5</v>
      </c>
      <c r="D134" s="18">
        <v>2</v>
      </c>
      <c r="E134" s="13">
        <v>0</v>
      </c>
      <c r="F134" s="13">
        <v>0</v>
      </c>
      <c r="G134" s="13">
        <v>0</v>
      </c>
      <c r="H134" s="13">
        <v>11</v>
      </c>
      <c r="I134" s="13" t="s">
        <v>2</v>
      </c>
      <c r="J134" s="5">
        <v>3</v>
      </c>
      <c r="K134" s="5">
        <v>7</v>
      </c>
      <c r="L134" s="21"/>
      <c r="M134" s="15">
        <v>133</v>
      </c>
      <c r="N134" s="20">
        <v>133</v>
      </c>
      <c r="O134" s="1">
        <v>180</v>
      </c>
      <c r="P134" s="12">
        <v>0</v>
      </c>
      <c r="Q134" s="3">
        <v>100</v>
      </c>
      <c r="S134" s="3">
        <v>0</v>
      </c>
      <c r="T134" s="3">
        <v>100</v>
      </c>
      <c r="V134" s="3">
        <v>175</v>
      </c>
      <c r="W134" s="3" t="s">
        <v>1</v>
      </c>
      <c r="X134" s="3">
        <v>0</v>
      </c>
      <c r="Z134" s="3">
        <f t="shared" si="6"/>
        <v>-5</v>
      </c>
      <c r="AA134" s="3">
        <f t="shared" si="7"/>
        <v>-0.027777777777777776</v>
      </c>
      <c r="AB134" s="16">
        <v>9.94</v>
      </c>
      <c r="AC134" s="17">
        <v>5.84</v>
      </c>
      <c r="AD134" s="3">
        <v>0.498</v>
      </c>
      <c r="AE134" s="3">
        <v>0.641</v>
      </c>
      <c r="AF134" s="3">
        <v>0</v>
      </c>
      <c r="AG134" s="3">
        <v>0</v>
      </c>
      <c r="AH134" s="3">
        <v>1.015</v>
      </c>
      <c r="AI134" s="4">
        <v>5.007339449541284</v>
      </c>
      <c r="AJ134" s="4">
        <f t="shared" si="8"/>
        <v>0.641</v>
      </c>
      <c r="AK134" s="4">
        <v>5.771378571428571</v>
      </c>
      <c r="AL134" s="3" t="s">
        <v>101</v>
      </c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20"/>
      <c r="AY134" s="20">
        <v>44.967999999999996</v>
      </c>
      <c r="AZ134" s="20">
        <v>6259.1759999999995</v>
      </c>
      <c r="BA134" s="3">
        <v>2.772</v>
      </c>
      <c r="BB134" s="3">
        <v>266.112</v>
      </c>
      <c r="BC134" s="3">
        <v>2521.596</v>
      </c>
      <c r="BD134" s="3">
        <v>1110.648</v>
      </c>
      <c r="BE134" s="3">
        <v>92.708</v>
      </c>
      <c r="BF134" s="3">
        <v>116.42399999999999</v>
      </c>
      <c r="BG134" s="3">
        <v>2404.864</v>
      </c>
      <c r="BH134" s="3">
        <v>5066.292</v>
      </c>
      <c r="BI134" s="3">
        <v>22.176</v>
      </c>
    </row>
    <row r="135" spans="1:61" ht="15">
      <c r="A135" s="3" t="s">
        <v>15</v>
      </c>
      <c r="B135" s="13">
        <v>11</v>
      </c>
      <c r="C135" s="14">
        <v>0.5</v>
      </c>
      <c r="D135" s="18">
        <v>2</v>
      </c>
      <c r="E135" s="13">
        <v>0</v>
      </c>
      <c r="F135" s="13">
        <v>0</v>
      </c>
      <c r="G135" s="13">
        <v>0</v>
      </c>
      <c r="H135" s="13">
        <v>11</v>
      </c>
      <c r="I135" s="13" t="s">
        <v>2</v>
      </c>
      <c r="J135" s="5">
        <v>4</v>
      </c>
      <c r="K135" s="5">
        <v>5</v>
      </c>
      <c r="L135" s="21">
        <v>64</v>
      </c>
      <c r="M135" s="15">
        <v>134</v>
      </c>
      <c r="N135" s="20">
        <v>134</v>
      </c>
      <c r="O135" s="1">
        <v>228</v>
      </c>
      <c r="P135" s="12">
        <v>1</v>
      </c>
      <c r="Q135" s="3">
        <v>0</v>
      </c>
      <c r="S135" s="3">
        <v>1</v>
      </c>
      <c r="T135" s="3">
        <v>5</v>
      </c>
      <c r="V135" s="3">
        <v>266</v>
      </c>
      <c r="W135" s="3" t="s">
        <v>2</v>
      </c>
      <c r="X135" s="3">
        <v>1</v>
      </c>
      <c r="Z135" s="3">
        <f t="shared" si="6"/>
        <v>38</v>
      </c>
      <c r="AA135" s="3">
        <f t="shared" si="7"/>
        <v>0.16666666666666666</v>
      </c>
      <c r="AB135" s="16">
        <v>8.97</v>
      </c>
      <c r="AC135" s="17">
        <v>4.65</v>
      </c>
      <c r="AD135" s="3">
        <v>1.25</v>
      </c>
      <c r="AE135" s="3">
        <v>1.368</v>
      </c>
      <c r="AF135" s="3">
        <v>0.124</v>
      </c>
      <c r="AG135" s="3">
        <v>0.924</v>
      </c>
      <c r="AH135" s="3">
        <v>2.385</v>
      </c>
      <c r="AI135" s="4">
        <v>5.734862385321108</v>
      </c>
      <c r="AJ135" s="4">
        <f t="shared" si="8"/>
        <v>2.2920000000000003</v>
      </c>
      <c r="AK135" s="4">
        <v>7.02757857142858</v>
      </c>
      <c r="AM135" s="35">
        <v>10.570824524312897</v>
      </c>
      <c r="AN135" s="35">
        <v>3698.731501057083</v>
      </c>
      <c r="AO135" s="35">
        <v>2.1141649048625792</v>
      </c>
      <c r="AP135" s="35">
        <v>51.7970401691332</v>
      </c>
      <c r="AQ135" s="35">
        <v>6100.951374207189</v>
      </c>
      <c r="AR135" s="35">
        <v>799.154334038055</v>
      </c>
      <c r="AS135" s="35">
        <v>73.46723044397463</v>
      </c>
      <c r="AT135" s="35">
        <v>31.183932346723047</v>
      </c>
      <c r="AU135" s="35">
        <v>1417.5475687103594</v>
      </c>
      <c r="AV135" s="35">
        <v>1078.2241014799154</v>
      </c>
      <c r="AW135" s="35">
        <v>42.28329809725159</v>
      </c>
      <c r="AX135" s="20"/>
      <c r="AY135" s="20">
        <v>27.851499999999998</v>
      </c>
      <c r="AZ135" s="20">
        <v>16939.4925</v>
      </c>
      <c r="BA135" s="3">
        <v>3.1529999999999996</v>
      </c>
      <c r="BB135" s="3">
        <v>402.0075</v>
      </c>
      <c r="BC135" s="3">
        <v>11570.458999999999</v>
      </c>
      <c r="BD135" s="3">
        <v>4902.915</v>
      </c>
      <c r="BE135" s="3">
        <v>497.6485</v>
      </c>
      <c r="BF135" s="3">
        <v>541.7905</v>
      </c>
      <c r="BG135" s="3">
        <v>4174.572</v>
      </c>
      <c r="BH135" s="3">
        <v>8994.457999999999</v>
      </c>
      <c r="BI135" s="3">
        <v>66.213</v>
      </c>
    </row>
    <row r="136" spans="1:61" ht="15">
      <c r="A136" s="3" t="s">
        <v>15</v>
      </c>
      <c r="B136" s="13">
        <v>11</v>
      </c>
      <c r="C136" s="14">
        <v>0.5</v>
      </c>
      <c r="D136" s="18">
        <v>2</v>
      </c>
      <c r="E136" s="13">
        <v>0</v>
      </c>
      <c r="F136" s="13">
        <v>0</v>
      </c>
      <c r="G136" s="13">
        <v>0</v>
      </c>
      <c r="H136" s="13">
        <v>11</v>
      </c>
      <c r="I136" s="13" t="s">
        <v>2</v>
      </c>
      <c r="J136" s="5">
        <v>5</v>
      </c>
      <c r="K136" s="5">
        <v>10</v>
      </c>
      <c r="L136" s="21"/>
      <c r="M136" s="15">
        <v>135</v>
      </c>
      <c r="N136" s="20">
        <v>135</v>
      </c>
      <c r="O136" s="1">
        <v>215</v>
      </c>
      <c r="P136" s="12">
        <v>0</v>
      </c>
      <c r="Q136" s="3">
        <v>100</v>
      </c>
      <c r="S136" s="3">
        <v>0</v>
      </c>
      <c r="T136" s="3">
        <v>100</v>
      </c>
      <c r="U136" s="3" t="s">
        <v>38</v>
      </c>
      <c r="V136" s="3">
        <v>210</v>
      </c>
      <c r="W136" s="3" t="s">
        <v>1</v>
      </c>
      <c r="X136" s="3">
        <v>0</v>
      </c>
      <c r="Z136" s="3">
        <f t="shared" si="6"/>
        <v>-5</v>
      </c>
      <c r="AA136" s="3">
        <f t="shared" si="7"/>
        <v>-0.023255813953488372</v>
      </c>
      <c r="AB136" s="16">
        <v>8.29</v>
      </c>
      <c r="AC136" s="17">
        <v>5.34</v>
      </c>
      <c r="AD136" s="3">
        <v>0.992</v>
      </c>
      <c r="AE136" s="3">
        <v>0.827</v>
      </c>
      <c r="AF136" s="3">
        <v>0</v>
      </c>
      <c r="AG136" s="3">
        <v>0</v>
      </c>
      <c r="AH136" s="3">
        <v>0.958</v>
      </c>
      <c r="AI136" s="4">
        <v>4.420183486238541</v>
      </c>
      <c r="AJ136" s="4">
        <f t="shared" si="8"/>
        <v>0.827</v>
      </c>
      <c r="AK136" s="4">
        <v>5.2945857142857236</v>
      </c>
      <c r="AL136" s="3" t="s">
        <v>101</v>
      </c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20"/>
      <c r="AY136" s="20">
        <v>111.14099999999999</v>
      </c>
      <c r="AZ136" s="20">
        <v>5823.7185</v>
      </c>
      <c r="BA136" s="3">
        <v>4.194</v>
      </c>
      <c r="BB136" s="3">
        <v>548.3655</v>
      </c>
      <c r="BC136" s="3">
        <v>11412.922499999999</v>
      </c>
      <c r="BD136" s="3">
        <v>1914.9105</v>
      </c>
      <c r="BE136" s="3">
        <v>198.516</v>
      </c>
      <c r="BF136" s="3">
        <v>579.4709999999999</v>
      </c>
      <c r="BG136" s="3">
        <v>2347.9410000000003</v>
      </c>
      <c r="BH136" s="3">
        <v>4167.0885</v>
      </c>
      <c r="BI136" s="3">
        <v>37.047</v>
      </c>
    </row>
    <row r="137" spans="1:61" ht="15">
      <c r="A137" s="3" t="s">
        <v>15</v>
      </c>
      <c r="B137" s="13">
        <v>11</v>
      </c>
      <c r="C137" s="14">
        <v>0.5</v>
      </c>
      <c r="D137" s="18">
        <v>2</v>
      </c>
      <c r="E137" s="13">
        <v>0</v>
      </c>
      <c r="F137" s="13">
        <v>0</v>
      </c>
      <c r="G137" s="13">
        <v>0</v>
      </c>
      <c r="H137" s="13">
        <v>11</v>
      </c>
      <c r="I137" s="13" t="s">
        <v>1</v>
      </c>
      <c r="J137" s="5">
        <v>6</v>
      </c>
      <c r="K137" s="5">
        <v>2</v>
      </c>
      <c r="L137" s="21"/>
      <c r="M137" s="15">
        <v>136</v>
      </c>
      <c r="N137" s="20">
        <v>136</v>
      </c>
      <c r="O137" s="1">
        <v>218</v>
      </c>
      <c r="P137" s="12">
        <v>0</v>
      </c>
      <c r="Q137" s="3">
        <v>100</v>
      </c>
      <c r="S137" s="3">
        <v>0</v>
      </c>
      <c r="T137" s="3">
        <v>100</v>
      </c>
      <c r="V137" s="3">
        <v>209</v>
      </c>
      <c r="W137" s="3" t="s">
        <v>1</v>
      </c>
      <c r="X137" s="3">
        <v>0</v>
      </c>
      <c r="Y137" s="3" t="s">
        <v>66</v>
      </c>
      <c r="Z137" s="3">
        <f t="shared" si="6"/>
        <v>-9</v>
      </c>
      <c r="AA137" s="3">
        <f t="shared" si="7"/>
        <v>-0.04128440366972477</v>
      </c>
      <c r="AB137" s="16">
        <v>7.05</v>
      </c>
      <c r="AC137" s="17">
        <v>5.38</v>
      </c>
      <c r="AD137" s="3">
        <v>0.827</v>
      </c>
      <c r="AE137" s="3">
        <v>0.531</v>
      </c>
      <c r="AF137" s="3">
        <v>0</v>
      </c>
      <c r="AG137" s="3">
        <v>0</v>
      </c>
      <c r="AH137" s="3">
        <v>1.279</v>
      </c>
      <c r="AI137" s="4">
        <v>4.463302752293578</v>
      </c>
      <c r="AJ137" s="4">
        <f t="shared" si="8"/>
        <v>0.531</v>
      </c>
      <c r="AK137" s="4">
        <v>5.339642857142857</v>
      </c>
      <c r="AL137" s="3" t="s">
        <v>101</v>
      </c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20"/>
      <c r="AY137" s="20">
        <v>33.565</v>
      </c>
      <c r="AZ137" s="20">
        <v>2295.4049999999997</v>
      </c>
      <c r="BA137" s="3">
        <v>1.225</v>
      </c>
      <c r="BB137" s="3">
        <v>153.615</v>
      </c>
      <c r="BC137" s="3">
        <v>2987.04</v>
      </c>
      <c r="BD137" s="3">
        <v>678.895</v>
      </c>
      <c r="BE137" s="3">
        <v>77.66499999999999</v>
      </c>
      <c r="BF137" s="3">
        <v>70.80499999999999</v>
      </c>
      <c r="BG137" s="3">
        <v>1337.7</v>
      </c>
      <c r="BH137" s="3">
        <v>2181.48</v>
      </c>
      <c r="BI137" s="3">
        <v>11.515</v>
      </c>
    </row>
    <row r="138" spans="1:61" ht="15">
      <c r="A138" s="3" t="s">
        <v>15</v>
      </c>
      <c r="B138" s="13">
        <v>11</v>
      </c>
      <c r="C138" s="14">
        <v>0.5</v>
      </c>
      <c r="D138" s="18">
        <v>2</v>
      </c>
      <c r="E138" s="13">
        <v>0</v>
      </c>
      <c r="F138" s="13">
        <v>0</v>
      </c>
      <c r="G138" s="13">
        <v>0</v>
      </c>
      <c r="H138" s="13">
        <v>11</v>
      </c>
      <c r="I138" s="13" t="s">
        <v>1</v>
      </c>
      <c r="J138" s="5">
        <v>7</v>
      </c>
      <c r="K138" s="5">
        <v>9</v>
      </c>
      <c r="L138" s="21"/>
      <c r="M138" s="15">
        <v>137</v>
      </c>
      <c r="N138" s="20">
        <v>137</v>
      </c>
      <c r="O138" s="1">
        <v>208</v>
      </c>
      <c r="P138" s="12">
        <v>0</v>
      </c>
      <c r="Q138" s="3">
        <v>100</v>
      </c>
      <c r="S138" s="3">
        <v>0</v>
      </c>
      <c r="T138" s="3">
        <v>100</v>
      </c>
      <c r="V138" s="3">
        <v>204</v>
      </c>
      <c r="W138" s="3" t="s">
        <v>1</v>
      </c>
      <c r="X138" s="3">
        <v>0</v>
      </c>
      <c r="Z138" s="3">
        <f t="shared" si="6"/>
        <v>-4</v>
      </c>
      <c r="AA138" s="3">
        <f t="shared" si="7"/>
        <v>-0.019230769230769232</v>
      </c>
      <c r="AB138" s="16">
        <v>9.13</v>
      </c>
      <c r="AC138" s="17">
        <v>4.97</v>
      </c>
      <c r="AD138" s="3">
        <v>0.862</v>
      </c>
      <c r="AE138" s="3">
        <v>1.484</v>
      </c>
      <c r="AF138" s="3">
        <v>0</v>
      </c>
      <c r="AG138" s="3">
        <v>0</v>
      </c>
      <c r="AH138" s="3">
        <v>1.335</v>
      </c>
      <c r="AI138" s="4">
        <v>4.753211009174306</v>
      </c>
      <c r="AJ138" s="4">
        <f t="shared" si="8"/>
        <v>1.484</v>
      </c>
      <c r="AK138" s="4">
        <v>5.583571428571422</v>
      </c>
      <c r="AL138" s="3" t="s">
        <v>101</v>
      </c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20"/>
      <c r="AY138" s="20">
        <v>36.423</v>
      </c>
      <c r="AZ138" s="20">
        <v>10683.225</v>
      </c>
      <c r="BA138" s="3">
        <v>5.13</v>
      </c>
      <c r="BB138" s="3">
        <v>415.53000000000003</v>
      </c>
      <c r="BC138" s="3">
        <v>7921.233</v>
      </c>
      <c r="BD138" s="3">
        <v>3975.2369999999996</v>
      </c>
      <c r="BE138" s="3">
        <v>275.994</v>
      </c>
      <c r="BF138" s="3">
        <v>305.235</v>
      </c>
      <c r="BG138" s="3">
        <v>6369.921</v>
      </c>
      <c r="BH138" s="3">
        <v>8840.529</v>
      </c>
      <c r="BI138" s="3">
        <v>41.04</v>
      </c>
    </row>
    <row r="139" spans="1:61" ht="15">
      <c r="A139" s="3" t="s">
        <v>15</v>
      </c>
      <c r="B139" s="13">
        <v>11</v>
      </c>
      <c r="C139" s="14">
        <v>0.5</v>
      </c>
      <c r="D139" s="18">
        <v>2</v>
      </c>
      <c r="E139" s="13">
        <v>0</v>
      </c>
      <c r="F139" s="13">
        <v>0</v>
      </c>
      <c r="G139" s="13">
        <v>0</v>
      </c>
      <c r="H139" s="13">
        <v>11</v>
      </c>
      <c r="I139" s="13" t="s">
        <v>2</v>
      </c>
      <c r="J139" s="5">
        <v>8</v>
      </c>
      <c r="K139" s="5">
        <v>19</v>
      </c>
      <c r="L139" s="21">
        <v>65</v>
      </c>
      <c r="M139" s="15">
        <v>138</v>
      </c>
      <c r="N139" s="20">
        <v>138</v>
      </c>
      <c r="O139" s="1">
        <v>213</v>
      </c>
      <c r="P139" s="12">
        <v>1</v>
      </c>
      <c r="Q139" s="3">
        <v>0</v>
      </c>
      <c r="S139" s="3">
        <v>1</v>
      </c>
      <c r="T139" s="3">
        <v>65</v>
      </c>
      <c r="V139" s="3">
        <v>211</v>
      </c>
      <c r="W139" s="3" t="s">
        <v>1</v>
      </c>
      <c r="X139" s="3">
        <v>0</v>
      </c>
      <c r="Z139" s="3">
        <f t="shared" si="6"/>
        <v>-2</v>
      </c>
      <c r="AA139" s="3">
        <f t="shared" si="7"/>
        <v>-0.009389671361502348</v>
      </c>
      <c r="AB139" s="16">
        <v>10.84</v>
      </c>
      <c r="AC139" s="17">
        <v>5.85</v>
      </c>
      <c r="AD139" s="3">
        <v>0.612</v>
      </c>
      <c r="AE139" s="3">
        <v>0.683</v>
      </c>
      <c r="AF139" s="3">
        <v>0.041</v>
      </c>
      <c r="AG139" s="3">
        <v>0.341</v>
      </c>
      <c r="AH139" s="3">
        <v>1.442</v>
      </c>
      <c r="AI139" s="4">
        <v>6.879816513761471</v>
      </c>
      <c r="AJ139" s="4">
        <f t="shared" si="8"/>
        <v>1.024</v>
      </c>
      <c r="AK139" s="4">
        <v>7.840878571428575</v>
      </c>
      <c r="AM139" s="35">
        <v>0</v>
      </c>
      <c r="AN139" s="35">
        <v>10091.176470588234</v>
      </c>
      <c r="AO139" s="35">
        <v>1.4705882352941175</v>
      </c>
      <c r="AP139" s="35">
        <v>30.882352941176467</v>
      </c>
      <c r="AQ139" s="35">
        <v>6524.999999999999</v>
      </c>
      <c r="AR139" s="35">
        <v>1444.1176470588234</v>
      </c>
      <c r="AS139" s="35">
        <v>77.94117647058823</v>
      </c>
      <c r="AT139" s="35">
        <v>73.52941176470588</v>
      </c>
      <c r="AU139" s="35">
        <v>1452.9411764705883</v>
      </c>
      <c r="AV139" s="35">
        <v>1863.2352941176468</v>
      </c>
      <c r="AW139" s="35">
        <v>52.94117647058823</v>
      </c>
      <c r="AX139" s="20"/>
      <c r="AY139" s="20">
        <v>46.6175</v>
      </c>
      <c r="AZ139" s="20">
        <v>5750.349</v>
      </c>
      <c r="BA139" s="3">
        <v>2.2505</v>
      </c>
      <c r="BB139" s="3">
        <v>199.6515</v>
      </c>
      <c r="BC139" s="3">
        <v>3794.0215000000003</v>
      </c>
      <c r="BD139" s="3">
        <v>1180.548</v>
      </c>
      <c r="BE139" s="3">
        <v>59.4775</v>
      </c>
      <c r="BF139" s="3">
        <v>98.7005</v>
      </c>
      <c r="BG139" s="3">
        <v>2369.7765</v>
      </c>
      <c r="BH139" s="3">
        <v>3756.7275</v>
      </c>
      <c r="BI139" s="3">
        <v>30.864</v>
      </c>
    </row>
    <row r="140" spans="1:61" ht="15">
      <c r="A140" s="3" t="s">
        <v>15</v>
      </c>
      <c r="B140" s="13">
        <v>11</v>
      </c>
      <c r="C140" s="14">
        <v>0.5</v>
      </c>
      <c r="D140" s="18">
        <v>2</v>
      </c>
      <c r="E140" s="13">
        <v>0</v>
      </c>
      <c r="F140" s="13">
        <v>0</v>
      </c>
      <c r="G140" s="13">
        <v>0</v>
      </c>
      <c r="H140" s="13">
        <v>11</v>
      </c>
      <c r="I140" s="13" t="s">
        <v>1</v>
      </c>
      <c r="J140" s="5">
        <v>9</v>
      </c>
      <c r="K140" s="5">
        <v>20</v>
      </c>
      <c r="L140" s="21"/>
      <c r="M140" s="15">
        <v>139</v>
      </c>
      <c r="N140" s="20">
        <v>139</v>
      </c>
      <c r="O140" s="1">
        <v>200</v>
      </c>
      <c r="P140" s="12">
        <v>0</v>
      </c>
      <c r="Q140" s="3">
        <v>100</v>
      </c>
      <c r="S140" s="3">
        <v>0</v>
      </c>
      <c r="T140" s="3">
        <v>90</v>
      </c>
      <c r="V140" s="3">
        <v>179</v>
      </c>
      <c r="W140" s="3" t="s">
        <v>1</v>
      </c>
      <c r="X140" s="3">
        <v>0</v>
      </c>
      <c r="Z140" s="3">
        <f t="shared" si="6"/>
        <v>-21</v>
      </c>
      <c r="AA140" s="3">
        <f t="shared" si="7"/>
        <v>-0.105</v>
      </c>
      <c r="AB140" s="16">
        <v>4.23</v>
      </c>
      <c r="AC140" s="17">
        <v>5.82</v>
      </c>
      <c r="AD140" s="3">
        <v>0.695</v>
      </c>
      <c r="AE140" s="3">
        <v>1.213</v>
      </c>
      <c r="AF140" s="3">
        <v>0</v>
      </c>
      <c r="AG140" s="3">
        <v>0</v>
      </c>
      <c r="AH140" s="3">
        <v>0.916</v>
      </c>
      <c r="AI140" s="4">
        <v>5.311926605504581</v>
      </c>
      <c r="AJ140" s="4">
        <f t="shared" si="8"/>
        <v>1.213</v>
      </c>
      <c r="AK140" s="4">
        <v>6.259999999999995</v>
      </c>
      <c r="AL140" s="3" t="s">
        <v>101</v>
      </c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20"/>
      <c r="AY140" s="20">
        <v>51.381</v>
      </c>
      <c r="AZ140" s="20">
        <v>10283.985</v>
      </c>
      <c r="BA140" s="3">
        <v>8.304</v>
      </c>
      <c r="BB140" s="3">
        <v>600.4830000000001</v>
      </c>
      <c r="BC140" s="3">
        <v>22340.874</v>
      </c>
      <c r="BD140" s="3">
        <v>5445.348</v>
      </c>
      <c r="BE140" s="3">
        <v>525.228</v>
      </c>
      <c r="BF140" s="3">
        <v>1290.2340000000002</v>
      </c>
      <c r="BG140" s="3">
        <v>5408.499</v>
      </c>
      <c r="BH140" s="3">
        <v>7756.454999999999</v>
      </c>
      <c r="BI140" s="3">
        <v>84.59700000000001</v>
      </c>
    </row>
    <row r="141" spans="1:61" ht="15">
      <c r="A141" s="3" t="s">
        <v>15</v>
      </c>
      <c r="B141" s="13">
        <v>11</v>
      </c>
      <c r="C141" s="14">
        <v>0.5</v>
      </c>
      <c r="D141" s="18">
        <v>2</v>
      </c>
      <c r="E141" s="13">
        <v>0</v>
      </c>
      <c r="F141" s="13">
        <v>0</v>
      </c>
      <c r="G141" s="13">
        <v>0</v>
      </c>
      <c r="H141" s="13">
        <v>11</v>
      </c>
      <c r="I141" s="13" t="s">
        <v>1</v>
      </c>
      <c r="J141" s="5">
        <v>10</v>
      </c>
      <c r="K141" s="5">
        <v>1</v>
      </c>
      <c r="L141" s="21"/>
      <c r="M141" s="15">
        <v>140</v>
      </c>
      <c r="N141" s="20">
        <v>140</v>
      </c>
      <c r="O141" s="1">
        <v>222</v>
      </c>
      <c r="P141" s="12">
        <v>0</v>
      </c>
      <c r="Q141" s="3">
        <v>100</v>
      </c>
      <c r="S141" s="3">
        <v>0</v>
      </c>
      <c r="T141" s="3">
        <v>100</v>
      </c>
      <c r="V141" s="3">
        <v>220</v>
      </c>
      <c r="W141" s="3" t="s">
        <v>1</v>
      </c>
      <c r="X141" s="3">
        <v>0</v>
      </c>
      <c r="Z141" s="3">
        <f t="shared" si="6"/>
        <v>-2</v>
      </c>
      <c r="AA141" s="3">
        <f t="shared" si="7"/>
        <v>-0.009009009009009009</v>
      </c>
      <c r="AB141" s="16">
        <v>9.47</v>
      </c>
      <c r="AC141" s="17">
        <v>5.99</v>
      </c>
      <c r="AD141" s="3">
        <v>1.202</v>
      </c>
      <c r="AE141" s="3">
        <v>1.484</v>
      </c>
      <c r="AF141" s="3">
        <v>0</v>
      </c>
      <c r="AG141" s="3">
        <v>0</v>
      </c>
      <c r="AH141" s="3">
        <v>1.528</v>
      </c>
      <c r="AI141" s="4">
        <v>4.637614678899074</v>
      </c>
      <c r="AJ141" s="4">
        <f t="shared" si="8"/>
        <v>1.484</v>
      </c>
      <c r="AK141" s="4">
        <v>5.532142857142849</v>
      </c>
      <c r="AL141" s="3" t="s">
        <v>101</v>
      </c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20"/>
      <c r="AY141" s="20">
        <v>66.22049999999999</v>
      </c>
      <c r="AZ141" s="20">
        <v>12349.870499999999</v>
      </c>
      <c r="BA141" s="3">
        <v>9.098999999999998</v>
      </c>
      <c r="BB141" s="3">
        <v>480.22499999999997</v>
      </c>
      <c r="BC141" s="3">
        <v>10875.327</v>
      </c>
      <c r="BD141" s="3">
        <v>2817.6569999999997</v>
      </c>
      <c r="BE141" s="3">
        <v>364.46549999999996</v>
      </c>
      <c r="BF141" s="3">
        <v>266.904</v>
      </c>
      <c r="BG141" s="3">
        <v>4932.669</v>
      </c>
      <c r="BH141" s="3">
        <v>11132.626499999998</v>
      </c>
      <c r="BI141" s="3">
        <v>101.60549999999998</v>
      </c>
    </row>
    <row r="142" spans="1:61" ht="15">
      <c r="A142" s="3" t="s">
        <v>16</v>
      </c>
      <c r="B142" s="13">
        <v>12</v>
      </c>
      <c r="C142" s="14">
        <v>0.5</v>
      </c>
      <c r="D142" s="18">
        <v>0.25</v>
      </c>
      <c r="E142" s="13">
        <v>0</v>
      </c>
      <c r="F142" s="14">
        <v>2.5</v>
      </c>
      <c r="G142" s="13">
        <v>0</v>
      </c>
      <c r="H142" s="13">
        <v>12</v>
      </c>
      <c r="I142" s="13" t="s">
        <v>2</v>
      </c>
      <c r="J142" s="5">
        <v>1</v>
      </c>
      <c r="K142" s="5">
        <v>14</v>
      </c>
      <c r="L142" s="21"/>
      <c r="M142" s="15">
        <v>141</v>
      </c>
      <c r="N142" s="20">
        <v>141</v>
      </c>
      <c r="O142" s="2">
        <v>260</v>
      </c>
      <c r="P142" s="12">
        <v>0</v>
      </c>
      <c r="Q142" s="3">
        <v>100</v>
      </c>
      <c r="S142" s="3">
        <v>0</v>
      </c>
      <c r="T142" s="3">
        <v>100</v>
      </c>
      <c r="V142" s="3">
        <v>260</v>
      </c>
      <c r="W142" s="3" t="s">
        <v>1</v>
      </c>
      <c r="X142" s="3">
        <v>0</v>
      </c>
      <c r="Z142" s="3">
        <f t="shared" si="6"/>
        <v>0</v>
      </c>
      <c r="AA142" s="3">
        <f t="shared" si="7"/>
        <v>0</v>
      </c>
      <c r="AB142" s="16">
        <v>3.7</v>
      </c>
      <c r="AC142" s="17">
        <v>6.27</v>
      </c>
      <c r="AD142" s="3">
        <v>0.707</v>
      </c>
      <c r="AE142" s="3">
        <v>0.883</v>
      </c>
      <c r="AF142" s="3">
        <v>0</v>
      </c>
      <c r="AG142" s="3">
        <v>0</v>
      </c>
      <c r="AH142" s="3">
        <v>1.597</v>
      </c>
      <c r="AI142" s="4">
        <v>4.96605504587155</v>
      </c>
      <c r="AJ142" s="4">
        <f t="shared" si="8"/>
        <v>0.883</v>
      </c>
      <c r="AK142" s="4">
        <v>5.72789999999999</v>
      </c>
      <c r="AL142" s="3" t="s">
        <v>101</v>
      </c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20"/>
      <c r="AY142" s="20">
        <v>17.974</v>
      </c>
      <c r="AZ142" s="20">
        <v>9520.368</v>
      </c>
      <c r="BA142" s="3">
        <v>3.344</v>
      </c>
      <c r="BB142" s="3">
        <v>189.772</v>
      </c>
      <c r="BC142" s="3">
        <v>7995.922</v>
      </c>
      <c r="BD142" s="3">
        <v>1970.87</v>
      </c>
      <c r="BE142" s="3">
        <v>240.768</v>
      </c>
      <c r="BF142" s="3">
        <v>145.464</v>
      </c>
      <c r="BG142" s="3">
        <v>4207.588</v>
      </c>
      <c r="BH142" s="3">
        <v>9206.449999999999</v>
      </c>
      <c r="BI142" s="3">
        <v>52.668</v>
      </c>
    </row>
    <row r="143" spans="1:61" ht="15">
      <c r="A143" s="3" t="s">
        <v>16</v>
      </c>
      <c r="B143" s="13">
        <v>12</v>
      </c>
      <c r="C143" s="14">
        <v>0.5</v>
      </c>
      <c r="D143" s="18">
        <v>0.25</v>
      </c>
      <c r="E143" s="13">
        <v>0</v>
      </c>
      <c r="F143" s="14">
        <v>2.5</v>
      </c>
      <c r="G143" s="13">
        <v>0</v>
      </c>
      <c r="H143" s="13">
        <v>12</v>
      </c>
      <c r="I143" s="13" t="s">
        <v>1</v>
      </c>
      <c r="J143" s="5">
        <v>2</v>
      </c>
      <c r="K143" s="5">
        <v>1</v>
      </c>
      <c r="L143" s="21"/>
      <c r="M143" s="15">
        <v>142</v>
      </c>
      <c r="N143" s="20">
        <v>142</v>
      </c>
      <c r="O143" s="2">
        <v>230</v>
      </c>
      <c r="P143" s="12">
        <v>0</v>
      </c>
      <c r="Q143" s="3">
        <v>100</v>
      </c>
      <c r="S143" s="3">
        <v>0</v>
      </c>
      <c r="T143" s="3">
        <v>100</v>
      </c>
      <c r="V143" s="3">
        <v>225</v>
      </c>
      <c r="W143" s="3" t="s">
        <v>1</v>
      </c>
      <c r="X143" s="3">
        <v>0</v>
      </c>
      <c r="Z143" s="3">
        <f t="shared" si="6"/>
        <v>-5</v>
      </c>
      <c r="AA143" s="3">
        <f t="shared" si="7"/>
        <v>-0.021739130434782608</v>
      </c>
      <c r="AB143" s="16">
        <v>2.76</v>
      </c>
      <c r="AC143" s="17">
        <v>6.24</v>
      </c>
      <c r="AD143" s="3">
        <v>0.93</v>
      </c>
      <c r="AE143" s="3">
        <v>1.181</v>
      </c>
      <c r="AF143" s="3">
        <v>0</v>
      </c>
      <c r="AG143" s="3">
        <v>0</v>
      </c>
      <c r="AH143" s="3">
        <v>1.406</v>
      </c>
      <c r="AI143" s="4">
        <v>5.859633027522927</v>
      </c>
      <c r="AJ143" s="4">
        <f t="shared" si="8"/>
        <v>1.181</v>
      </c>
      <c r="AK143" s="4">
        <v>6.68499999999999</v>
      </c>
      <c r="AL143" s="3" t="s">
        <v>101</v>
      </c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20"/>
      <c r="AY143" s="20">
        <v>19</v>
      </c>
      <c r="AZ143" s="20">
        <v>16575</v>
      </c>
      <c r="BA143" s="3">
        <v>4.5</v>
      </c>
      <c r="BB143" s="3">
        <v>228.5</v>
      </c>
      <c r="BC143" s="3">
        <v>14228</v>
      </c>
      <c r="BD143" s="3">
        <v>3759.0000000000005</v>
      </c>
      <c r="BE143" s="3">
        <v>227</v>
      </c>
      <c r="BF143" s="3">
        <v>196</v>
      </c>
      <c r="BG143" s="3">
        <v>5845</v>
      </c>
      <c r="BH143" s="3">
        <v>15665.5</v>
      </c>
      <c r="BI143" s="3">
        <v>61.5</v>
      </c>
    </row>
    <row r="144" spans="1:61" ht="15">
      <c r="A144" s="3" t="s">
        <v>16</v>
      </c>
      <c r="B144" s="13">
        <v>12</v>
      </c>
      <c r="C144" s="14">
        <v>0.5</v>
      </c>
      <c r="D144" s="18">
        <v>0.25</v>
      </c>
      <c r="E144" s="13">
        <v>0</v>
      </c>
      <c r="F144" s="14">
        <v>2.5</v>
      </c>
      <c r="G144" s="13">
        <v>0</v>
      </c>
      <c r="H144" s="13">
        <v>12</v>
      </c>
      <c r="I144" s="13" t="s">
        <v>2</v>
      </c>
      <c r="J144" s="5">
        <v>3</v>
      </c>
      <c r="K144" s="5">
        <v>19</v>
      </c>
      <c r="L144" s="21">
        <v>66</v>
      </c>
      <c r="M144" s="15">
        <v>143</v>
      </c>
      <c r="N144" s="20">
        <v>143</v>
      </c>
      <c r="O144" s="2">
        <v>220</v>
      </c>
      <c r="P144" s="12">
        <v>1</v>
      </c>
      <c r="Q144" s="3">
        <v>0</v>
      </c>
      <c r="S144" s="3">
        <v>1</v>
      </c>
      <c r="T144" s="3">
        <v>5</v>
      </c>
      <c r="V144" s="3">
        <v>221</v>
      </c>
      <c r="W144" s="3" t="s">
        <v>1</v>
      </c>
      <c r="X144" s="3">
        <v>0</v>
      </c>
      <c r="Z144" s="3">
        <f t="shared" si="6"/>
        <v>1</v>
      </c>
      <c r="AA144" s="3">
        <f t="shared" si="7"/>
        <v>0.004545454545454545</v>
      </c>
      <c r="AB144" s="16">
        <v>3.37</v>
      </c>
      <c r="AC144" s="17">
        <v>6.79</v>
      </c>
      <c r="AD144" s="3">
        <v>1.2</v>
      </c>
      <c r="AE144" s="3">
        <v>1.277</v>
      </c>
      <c r="AF144" s="3">
        <v>0.071</v>
      </c>
      <c r="AG144" s="3">
        <v>0.704</v>
      </c>
      <c r="AH144" s="3">
        <v>4.654</v>
      </c>
      <c r="AI144" s="4">
        <v>12.857798165137622</v>
      </c>
      <c r="AJ144" s="4">
        <f t="shared" si="8"/>
        <v>1.9809999999999999</v>
      </c>
      <c r="AK144" s="4">
        <v>14.295928571428579</v>
      </c>
      <c r="AM144" s="35">
        <v>0</v>
      </c>
      <c r="AN144" s="35">
        <v>2886.131386861314</v>
      </c>
      <c r="AO144" s="35">
        <v>1.4598540145985401</v>
      </c>
      <c r="AP144" s="35">
        <v>89.7810218978102</v>
      </c>
      <c r="AQ144" s="35">
        <v>6120.437956204379</v>
      </c>
      <c r="AR144" s="35">
        <v>1258.3941605839414</v>
      </c>
      <c r="AS144" s="35">
        <v>53.28467153284671</v>
      </c>
      <c r="AT144" s="34">
        <v>20.437956204379564</v>
      </c>
      <c r="AU144" s="35">
        <v>1022.6277372262773</v>
      </c>
      <c r="AV144" s="35">
        <v>3291.2408759124087</v>
      </c>
      <c r="AW144" s="35">
        <v>20.437956204379564</v>
      </c>
      <c r="AX144" s="20"/>
      <c r="AY144" s="20">
        <v>12.65</v>
      </c>
      <c r="AZ144" s="20">
        <v>8236.162</v>
      </c>
      <c r="BA144" s="3">
        <v>2.5300000000000002</v>
      </c>
      <c r="BB144" s="3">
        <v>247.43399999999997</v>
      </c>
      <c r="BC144" s="3">
        <v>9573.014</v>
      </c>
      <c r="BD144" s="3">
        <v>2663.584</v>
      </c>
      <c r="BE144" s="3">
        <v>116.886</v>
      </c>
      <c r="BF144" s="3">
        <v>73.37</v>
      </c>
      <c r="BG144" s="3">
        <v>2094.334</v>
      </c>
      <c r="BH144" s="3">
        <v>7383.551999999999</v>
      </c>
      <c r="BI144" s="3">
        <v>39.468</v>
      </c>
    </row>
    <row r="145" spans="1:61" ht="15">
      <c r="A145" s="3" t="s">
        <v>16</v>
      </c>
      <c r="B145" s="13">
        <v>12</v>
      </c>
      <c r="C145" s="14">
        <v>0.5</v>
      </c>
      <c r="D145" s="18">
        <v>0.25</v>
      </c>
      <c r="E145" s="13">
        <v>0</v>
      </c>
      <c r="F145" s="14">
        <v>2.5</v>
      </c>
      <c r="G145" s="13">
        <v>0</v>
      </c>
      <c r="H145" s="13">
        <v>12</v>
      </c>
      <c r="I145" s="13" t="s">
        <v>2</v>
      </c>
      <c r="J145" s="5">
        <v>4</v>
      </c>
      <c r="K145" s="5">
        <v>6</v>
      </c>
      <c r="L145" s="21"/>
      <c r="M145" s="15">
        <v>144</v>
      </c>
      <c r="N145" s="20">
        <v>144</v>
      </c>
      <c r="O145" s="2">
        <v>212</v>
      </c>
      <c r="P145" s="12">
        <v>1</v>
      </c>
      <c r="Q145" s="3">
        <v>0</v>
      </c>
      <c r="S145" s="3">
        <v>1</v>
      </c>
      <c r="T145" s="3">
        <v>30</v>
      </c>
      <c r="U145" s="3" t="s">
        <v>34</v>
      </c>
      <c r="V145" s="3">
        <v>212</v>
      </c>
      <c r="W145" s="3" t="s">
        <v>1</v>
      </c>
      <c r="X145" s="3">
        <v>0</v>
      </c>
      <c r="Z145" s="3">
        <f t="shared" si="6"/>
        <v>0</v>
      </c>
      <c r="AA145" s="3">
        <f t="shared" si="7"/>
        <v>0</v>
      </c>
      <c r="AB145" s="16">
        <v>3.3</v>
      </c>
      <c r="AC145" s="17">
        <v>6.73</v>
      </c>
      <c r="AD145" s="3">
        <v>0.846</v>
      </c>
      <c r="AE145" s="3">
        <v>1.493</v>
      </c>
      <c r="AF145" s="3">
        <v>0</v>
      </c>
      <c r="AG145" s="3">
        <v>0</v>
      </c>
      <c r="AH145" s="3">
        <v>2.529</v>
      </c>
      <c r="AI145" s="4">
        <v>9.039449541284403</v>
      </c>
      <c r="AJ145" s="4">
        <f t="shared" si="8"/>
        <v>1.493</v>
      </c>
      <c r="AK145" s="4">
        <v>10.15142142857143</v>
      </c>
      <c r="AL145" s="3" t="s">
        <v>101</v>
      </c>
      <c r="AM145" s="35"/>
      <c r="AN145" s="35"/>
      <c r="AO145" s="35"/>
      <c r="AP145" s="35"/>
      <c r="AQ145" s="35"/>
      <c r="AR145" s="35"/>
      <c r="AS145" s="35"/>
      <c r="AT145" s="34"/>
      <c r="AU145" s="35"/>
      <c r="AV145" s="35"/>
      <c r="AW145" s="35"/>
      <c r="AX145" s="20"/>
      <c r="AY145" s="20">
        <v>14.658000000000001</v>
      </c>
      <c r="AZ145" s="20">
        <v>8131.525500000001</v>
      </c>
      <c r="BA145" s="3">
        <v>2.6174999999999997</v>
      </c>
      <c r="BB145" s="3">
        <v>307.29449999999997</v>
      </c>
      <c r="BC145" s="3">
        <v>9579.5265</v>
      </c>
      <c r="BD145" s="3">
        <v>2332.1924999999997</v>
      </c>
      <c r="BE145" s="3">
        <v>194.742</v>
      </c>
      <c r="BF145" s="3">
        <v>213.588</v>
      </c>
      <c r="BG145" s="3">
        <v>1556.889</v>
      </c>
      <c r="BH145" s="3">
        <v>7910.084999999999</v>
      </c>
      <c r="BI145" s="3">
        <v>50.7795</v>
      </c>
    </row>
    <row r="146" spans="1:61" ht="15">
      <c r="A146" s="3" t="s">
        <v>16</v>
      </c>
      <c r="B146" s="13">
        <v>12</v>
      </c>
      <c r="C146" s="14">
        <v>0.5</v>
      </c>
      <c r="D146" s="18">
        <v>0.25</v>
      </c>
      <c r="E146" s="13">
        <v>0</v>
      </c>
      <c r="F146" s="14">
        <v>2.5</v>
      </c>
      <c r="G146" s="13">
        <v>0</v>
      </c>
      <c r="H146" s="13">
        <v>12</v>
      </c>
      <c r="I146" s="13" t="s">
        <v>2</v>
      </c>
      <c r="J146" s="5">
        <v>5</v>
      </c>
      <c r="K146" s="5">
        <v>23</v>
      </c>
      <c r="L146" s="21">
        <v>67</v>
      </c>
      <c r="M146" s="15">
        <v>145</v>
      </c>
      <c r="N146" s="20">
        <v>145</v>
      </c>
      <c r="O146" s="2">
        <v>205</v>
      </c>
      <c r="P146" s="12">
        <v>1</v>
      </c>
      <c r="Q146" s="3">
        <v>0</v>
      </c>
      <c r="S146" s="3">
        <v>1</v>
      </c>
      <c r="T146" s="3">
        <v>3</v>
      </c>
      <c r="U146" s="3" t="s">
        <v>67</v>
      </c>
      <c r="V146" s="3">
        <v>206</v>
      </c>
      <c r="W146" s="3" t="s">
        <v>2</v>
      </c>
      <c r="X146" s="3">
        <v>1</v>
      </c>
      <c r="Z146" s="3">
        <f t="shared" si="6"/>
        <v>1</v>
      </c>
      <c r="AA146" s="3">
        <f t="shared" si="7"/>
        <v>0.004878048780487805</v>
      </c>
      <c r="AB146" s="16">
        <v>3.54</v>
      </c>
      <c r="AC146" s="17">
        <v>6.7</v>
      </c>
      <c r="AD146" s="3">
        <v>1.077</v>
      </c>
      <c r="AE146" s="3">
        <v>1.191</v>
      </c>
      <c r="AF146" s="3">
        <v>0.24</v>
      </c>
      <c r="AG146" s="3">
        <v>0.934</v>
      </c>
      <c r="AH146" s="3">
        <v>4.48</v>
      </c>
      <c r="AI146" s="4">
        <v>12.367889908256888</v>
      </c>
      <c r="AJ146" s="4">
        <f t="shared" si="8"/>
        <v>2.125</v>
      </c>
      <c r="AK146" s="4">
        <v>13.774828571428579</v>
      </c>
      <c r="AM146" s="35">
        <v>0</v>
      </c>
      <c r="AN146" s="35">
        <v>2200.6302521008406</v>
      </c>
      <c r="AO146" s="35">
        <v>2.100840336134454</v>
      </c>
      <c r="AP146" s="35">
        <v>26.260504201680675</v>
      </c>
      <c r="AQ146" s="35">
        <v>7132.352941176472</v>
      </c>
      <c r="AR146" s="35">
        <v>1167.5420168067228</v>
      </c>
      <c r="AS146" s="35">
        <v>73.52941176470588</v>
      </c>
      <c r="AT146" s="34">
        <v>14.70588235294118</v>
      </c>
      <c r="AU146" s="35">
        <v>714.8109243697479</v>
      </c>
      <c r="AV146" s="35">
        <v>3950.1050420168062</v>
      </c>
      <c r="AW146" s="35">
        <v>19.95798319327731</v>
      </c>
      <c r="AX146" s="20"/>
      <c r="AY146" s="20">
        <v>27.666</v>
      </c>
      <c r="AZ146" s="20">
        <v>9662.220000000001</v>
      </c>
      <c r="BA146" s="3">
        <v>2.088</v>
      </c>
      <c r="BB146" s="3">
        <v>308.502</v>
      </c>
      <c r="BC146" s="3">
        <v>9607.41</v>
      </c>
      <c r="BD146" s="3">
        <v>2847.51</v>
      </c>
      <c r="BE146" s="3">
        <v>195.75</v>
      </c>
      <c r="BF146" s="3">
        <v>78.3</v>
      </c>
      <c r="BG146" s="3">
        <v>1632.816</v>
      </c>
      <c r="BH146" s="3">
        <v>8012.700000000001</v>
      </c>
      <c r="BI146" s="3">
        <v>53.244</v>
      </c>
    </row>
    <row r="147" spans="1:61" ht="15">
      <c r="A147" s="3" t="s">
        <v>16</v>
      </c>
      <c r="B147" s="13">
        <v>12</v>
      </c>
      <c r="C147" s="14">
        <v>0.5</v>
      </c>
      <c r="D147" s="18">
        <v>0.25</v>
      </c>
      <c r="E147" s="13">
        <v>0</v>
      </c>
      <c r="F147" s="14">
        <v>2.5</v>
      </c>
      <c r="G147" s="13">
        <v>0</v>
      </c>
      <c r="H147" s="13">
        <v>12</v>
      </c>
      <c r="I147" s="13" t="s">
        <v>1</v>
      </c>
      <c r="J147" s="5">
        <v>6</v>
      </c>
      <c r="K147" s="5">
        <v>19</v>
      </c>
      <c r="L147" s="21">
        <v>68</v>
      </c>
      <c r="M147" s="15">
        <v>146</v>
      </c>
      <c r="N147" s="20">
        <v>146</v>
      </c>
      <c r="O147" s="2">
        <v>239</v>
      </c>
      <c r="P147" s="12">
        <v>1</v>
      </c>
      <c r="Q147" s="3">
        <v>0</v>
      </c>
      <c r="S147" s="3">
        <v>1</v>
      </c>
      <c r="T147" s="3">
        <v>20</v>
      </c>
      <c r="V147" s="3">
        <v>236</v>
      </c>
      <c r="W147" s="3" t="s">
        <v>1</v>
      </c>
      <c r="X147" s="3">
        <v>0</v>
      </c>
      <c r="Z147" s="3">
        <f t="shared" si="6"/>
        <v>-3</v>
      </c>
      <c r="AA147" s="3">
        <f t="shared" si="7"/>
        <v>-0.012552301255230125</v>
      </c>
      <c r="AB147" s="16">
        <v>3.74</v>
      </c>
      <c r="AC147" s="17">
        <v>6.57</v>
      </c>
      <c r="AD147" s="3">
        <v>1.534</v>
      </c>
      <c r="AE147" s="3">
        <v>2.153</v>
      </c>
      <c r="AF147" s="3">
        <v>0.117</v>
      </c>
      <c r="AG147" s="3">
        <v>0.948</v>
      </c>
      <c r="AH147" s="3">
        <v>3.29</v>
      </c>
      <c r="AI147" s="4">
        <v>11.26422018348623</v>
      </c>
      <c r="AJ147" s="4">
        <f t="shared" si="8"/>
        <v>3.101</v>
      </c>
      <c r="AK147" s="4">
        <v>12.817857142857132</v>
      </c>
      <c r="AM147" s="35">
        <v>0</v>
      </c>
      <c r="AN147" s="35">
        <v>2543.610547667343</v>
      </c>
      <c r="AO147" s="35">
        <v>2.028397565922921</v>
      </c>
      <c r="AP147" s="35">
        <v>63.894523326572006</v>
      </c>
      <c r="AQ147" s="35">
        <v>4903.651115618662</v>
      </c>
      <c r="AR147" s="35">
        <v>884.3813387423936</v>
      </c>
      <c r="AS147" s="35">
        <v>103.95537525354968</v>
      </c>
      <c r="AT147" s="35">
        <v>31.947261663286003</v>
      </c>
      <c r="AU147" s="35">
        <v>1377.2819472616634</v>
      </c>
      <c r="AV147" s="35">
        <v>2669.371196754564</v>
      </c>
      <c r="AW147" s="35">
        <v>16.734279918864097</v>
      </c>
      <c r="AX147" s="20"/>
      <c r="AY147" s="20">
        <v>15.09</v>
      </c>
      <c r="AZ147" s="20">
        <v>6188.409</v>
      </c>
      <c r="BA147" s="3">
        <v>2.012</v>
      </c>
      <c r="BB147" s="3">
        <v>159.954</v>
      </c>
      <c r="BC147" s="3">
        <v>7029.928</v>
      </c>
      <c r="BD147" s="3">
        <v>1470.772</v>
      </c>
      <c r="BE147" s="3">
        <v>229.871</v>
      </c>
      <c r="BF147" s="3">
        <v>75.45</v>
      </c>
      <c r="BG147" s="3">
        <v>2699.601</v>
      </c>
      <c r="BH147" s="3">
        <v>6135.594</v>
      </c>
      <c r="BI147" s="3">
        <v>26.156</v>
      </c>
    </row>
    <row r="148" spans="1:61" ht="15">
      <c r="A148" s="3" t="s">
        <v>16</v>
      </c>
      <c r="B148" s="13">
        <v>12</v>
      </c>
      <c r="C148" s="14">
        <v>0.5</v>
      </c>
      <c r="D148" s="18">
        <v>0.25</v>
      </c>
      <c r="E148" s="13">
        <v>0</v>
      </c>
      <c r="F148" s="14">
        <v>2.5</v>
      </c>
      <c r="G148" s="13">
        <v>0</v>
      </c>
      <c r="H148" s="13">
        <v>12</v>
      </c>
      <c r="I148" s="13" t="s">
        <v>1</v>
      </c>
      <c r="J148" s="5">
        <v>7</v>
      </c>
      <c r="K148" s="5">
        <v>14</v>
      </c>
      <c r="L148" s="21">
        <v>69</v>
      </c>
      <c r="M148" s="15">
        <v>147</v>
      </c>
      <c r="N148" s="20">
        <v>147</v>
      </c>
      <c r="O148" s="2">
        <v>207</v>
      </c>
      <c r="P148" s="12">
        <v>1</v>
      </c>
      <c r="Q148" s="3">
        <v>0</v>
      </c>
      <c r="S148" s="3">
        <v>1</v>
      </c>
      <c r="T148" s="3">
        <v>5</v>
      </c>
      <c r="V148" s="3">
        <v>228</v>
      </c>
      <c r="W148" s="3" t="s">
        <v>2</v>
      </c>
      <c r="X148" s="3">
        <v>1</v>
      </c>
      <c r="Z148" s="3">
        <f t="shared" si="6"/>
        <v>21</v>
      </c>
      <c r="AA148" s="3">
        <f t="shared" si="7"/>
        <v>0.10144927536231885</v>
      </c>
      <c r="AB148" s="16">
        <v>3.33</v>
      </c>
      <c r="AC148" s="17">
        <v>6.56</v>
      </c>
      <c r="AD148" s="3">
        <v>1.028</v>
      </c>
      <c r="AE148" s="3">
        <v>1.214</v>
      </c>
      <c r="AF148" s="3">
        <v>0.164</v>
      </c>
      <c r="AG148" s="3">
        <v>1.306</v>
      </c>
      <c r="AH148" s="3">
        <v>4.039</v>
      </c>
      <c r="AI148" s="4">
        <v>10.63412844036698</v>
      </c>
      <c r="AJ148" s="4">
        <f t="shared" si="8"/>
        <v>2.52</v>
      </c>
      <c r="AK148" s="4">
        <v>12.298000000000009</v>
      </c>
      <c r="AM148" s="35">
        <v>0</v>
      </c>
      <c r="AN148" s="35">
        <v>1219.8019801980197</v>
      </c>
      <c r="AO148" s="35">
        <v>0.9900990099009901</v>
      </c>
      <c r="AP148" s="35">
        <v>54.95049504950496</v>
      </c>
      <c r="AQ148" s="35">
        <v>6646.039603960396</v>
      </c>
      <c r="AR148" s="35">
        <v>527.2277227722773</v>
      </c>
      <c r="AS148" s="35">
        <v>30.693069306930692</v>
      </c>
      <c r="AT148" s="35">
        <v>0</v>
      </c>
      <c r="AU148" s="35">
        <v>743.0693069306931</v>
      </c>
      <c r="AV148" s="35">
        <v>2125.7425742574255</v>
      </c>
      <c r="AW148" s="35">
        <v>14.356435643564355</v>
      </c>
      <c r="AX148" s="20"/>
      <c r="AY148" s="20">
        <v>17.34</v>
      </c>
      <c r="AZ148" s="20">
        <v>9386.04</v>
      </c>
      <c r="BA148" s="3">
        <v>1.53</v>
      </c>
      <c r="BB148" s="3">
        <v>188.70000000000002</v>
      </c>
      <c r="BC148" s="3">
        <v>8714.880000000001</v>
      </c>
      <c r="BD148" s="3">
        <v>1965.54</v>
      </c>
      <c r="BE148" s="3">
        <v>123.93000000000002</v>
      </c>
      <c r="BF148" s="3">
        <v>40.8</v>
      </c>
      <c r="BG148" s="3">
        <v>2411.28</v>
      </c>
      <c r="BH148" s="3">
        <v>7771.38</v>
      </c>
      <c r="BI148" s="3">
        <v>63.75</v>
      </c>
    </row>
    <row r="149" spans="1:61" ht="15">
      <c r="A149" s="3" t="s">
        <v>16</v>
      </c>
      <c r="B149" s="13">
        <v>12</v>
      </c>
      <c r="C149" s="14">
        <v>0.5</v>
      </c>
      <c r="D149" s="18">
        <v>0.25</v>
      </c>
      <c r="E149" s="13">
        <v>0</v>
      </c>
      <c r="F149" s="14">
        <v>2.5</v>
      </c>
      <c r="G149" s="13">
        <v>0</v>
      </c>
      <c r="H149" s="13">
        <v>12</v>
      </c>
      <c r="I149" s="13" t="s">
        <v>2</v>
      </c>
      <c r="J149" s="5">
        <v>8</v>
      </c>
      <c r="K149" s="5">
        <v>16</v>
      </c>
      <c r="L149" s="21">
        <v>70</v>
      </c>
      <c r="M149" s="15">
        <v>148</v>
      </c>
      <c r="N149" s="20">
        <v>148</v>
      </c>
      <c r="O149" s="2">
        <v>192</v>
      </c>
      <c r="P149" s="12">
        <v>1</v>
      </c>
      <c r="Q149" s="3">
        <v>0</v>
      </c>
      <c r="S149" s="3">
        <v>1</v>
      </c>
      <c r="T149" s="3">
        <v>5</v>
      </c>
      <c r="V149" s="3">
        <v>192</v>
      </c>
      <c r="W149" s="3" t="s">
        <v>1</v>
      </c>
      <c r="X149" s="3">
        <v>0</v>
      </c>
      <c r="Z149" s="3">
        <f t="shared" si="6"/>
        <v>0</v>
      </c>
      <c r="AA149" s="3">
        <f t="shared" si="7"/>
        <v>0</v>
      </c>
      <c r="AB149" s="16">
        <v>3.68</v>
      </c>
      <c r="AC149" s="17">
        <v>6.9</v>
      </c>
      <c r="AD149" s="3">
        <v>1.008</v>
      </c>
      <c r="AE149" s="3">
        <v>1.487</v>
      </c>
      <c r="AF149" s="3">
        <v>0.094</v>
      </c>
      <c r="AG149" s="3">
        <v>0.761</v>
      </c>
      <c r="AH149" s="3">
        <v>4.95</v>
      </c>
      <c r="AI149" s="4">
        <v>12.546788990825686</v>
      </c>
      <c r="AJ149" s="4">
        <f t="shared" si="8"/>
        <v>2.248</v>
      </c>
      <c r="AK149" s="4">
        <v>14.169871428571422</v>
      </c>
      <c r="AM149" s="35">
        <v>0</v>
      </c>
      <c r="AN149" s="35">
        <v>1070.2426564495531</v>
      </c>
      <c r="AO149" s="35">
        <v>1.277139208173691</v>
      </c>
      <c r="AP149" s="35">
        <v>21.711366538952745</v>
      </c>
      <c r="AQ149" s="35">
        <v>4288.633461047254</v>
      </c>
      <c r="AR149" s="35">
        <v>565.1340996168582</v>
      </c>
      <c r="AS149" s="35">
        <v>30.65134099616858</v>
      </c>
      <c r="AT149" s="35">
        <v>19.79565772669221</v>
      </c>
      <c r="AU149" s="35">
        <v>642.4010217113665</v>
      </c>
      <c r="AV149" s="35">
        <v>1625.7982120051086</v>
      </c>
      <c r="AW149" s="35">
        <v>12.132822477650063</v>
      </c>
      <c r="AX149" s="20"/>
      <c r="AY149" s="20">
        <v>18.981</v>
      </c>
      <c r="AZ149" s="20">
        <v>9231.948</v>
      </c>
      <c r="BA149" s="3">
        <v>2.565</v>
      </c>
      <c r="BB149" s="3">
        <v>218.538</v>
      </c>
      <c r="BC149" s="3">
        <v>11895.957</v>
      </c>
      <c r="BD149" s="3">
        <v>2841.507</v>
      </c>
      <c r="BE149" s="3">
        <v>147.744</v>
      </c>
      <c r="BF149" s="3">
        <v>92.34</v>
      </c>
      <c r="BG149" s="3">
        <v>1999.161</v>
      </c>
      <c r="BH149" s="3">
        <v>9245.799</v>
      </c>
      <c r="BI149" s="3">
        <v>38.475</v>
      </c>
    </row>
    <row r="150" spans="1:61" ht="15">
      <c r="A150" s="3" t="s">
        <v>16</v>
      </c>
      <c r="B150" s="13">
        <v>12</v>
      </c>
      <c r="C150" s="14">
        <v>0.5</v>
      </c>
      <c r="D150" s="18">
        <v>0.25</v>
      </c>
      <c r="E150" s="13">
        <v>0</v>
      </c>
      <c r="F150" s="14">
        <v>2.5</v>
      </c>
      <c r="G150" s="13">
        <v>0</v>
      </c>
      <c r="H150" s="13">
        <v>12</v>
      </c>
      <c r="I150" s="13" t="s">
        <v>1</v>
      </c>
      <c r="J150" s="5">
        <v>9</v>
      </c>
      <c r="K150" s="5">
        <v>19</v>
      </c>
      <c r="L150" s="21">
        <v>71</v>
      </c>
      <c r="M150" s="15">
        <v>149</v>
      </c>
      <c r="N150" s="20">
        <v>149</v>
      </c>
      <c r="O150" s="2">
        <v>213</v>
      </c>
      <c r="P150" s="12">
        <v>1</v>
      </c>
      <c r="Q150" s="3">
        <v>0</v>
      </c>
      <c r="S150" s="3">
        <v>1</v>
      </c>
      <c r="T150" s="3">
        <v>25</v>
      </c>
      <c r="V150" s="3">
        <v>212</v>
      </c>
      <c r="W150" s="3" t="s">
        <v>2</v>
      </c>
      <c r="X150" s="3">
        <v>1</v>
      </c>
      <c r="Z150" s="3">
        <f t="shared" si="6"/>
        <v>-1</v>
      </c>
      <c r="AA150" s="3">
        <f t="shared" si="7"/>
        <v>-0.004694835680751174</v>
      </c>
      <c r="AB150" s="16">
        <v>3.62</v>
      </c>
      <c r="AC150" s="17">
        <v>6.73</v>
      </c>
      <c r="AD150" s="3">
        <v>0.735</v>
      </c>
      <c r="AE150" s="3">
        <v>1.223</v>
      </c>
      <c r="AF150" s="3">
        <v>0.057</v>
      </c>
      <c r="AG150" s="3">
        <v>0.609</v>
      </c>
      <c r="AH150" s="3">
        <v>2.136</v>
      </c>
      <c r="AI150" s="4">
        <v>7.8752293577981565</v>
      </c>
      <c r="AJ150" s="4">
        <f t="shared" si="8"/>
        <v>1.832</v>
      </c>
      <c r="AK150" s="4">
        <v>9.744999999999989</v>
      </c>
      <c r="AM150" s="35">
        <v>0</v>
      </c>
      <c r="AN150" s="35">
        <v>2277.6</v>
      </c>
      <c r="AO150" s="35">
        <v>1.6</v>
      </c>
      <c r="AP150" s="35">
        <v>21.6</v>
      </c>
      <c r="AQ150" s="35">
        <v>5492.8</v>
      </c>
      <c r="AR150" s="35">
        <v>712.8</v>
      </c>
      <c r="AS150" s="35">
        <v>10.4</v>
      </c>
      <c r="AT150" s="35">
        <v>0</v>
      </c>
      <c r="AU150" s="35">
        <v>635.2</v>
      </c>
      <c r="AV150" s="35">
        <v>1986.4</v>
      </c>
      <c r="AW150" s="35">
        <v>13.6</v>
      </c>
      <c r="AX150" s="20"/>
      <c r="AY150" s="20">
        <v>21.5645</v>
      </c>
      <c r="AZ150" s="20">
        <v>11068.105</v>
      </c>
      <c r="BA150" s="3">
        <v>3.5105</v>
      </c>
      <c r="BB150" s="3">
        <v>298.3925</v>
      </c>
      <c r="BC150" s="3">
        <v>9237.128499999999</v>
      </c>
      <c r="BD150" s="3">
        <v>2286.3385</v>
      </c>
      <c r="BE150" s="3">
        <v>172.01449999999997</v>
      </c>
      <c r="BF150" s="3">
        <v>178.03249999999997</v>
      </c>
      <c r="BG150" s="3">
        <v>2724.6494999999995</v>
      </c>
      <c r="BH150" s="3">
        <v>10929.690999999999</v>
      </c>
      <c r="BI150" s="3">
        <v>74.222</v>
      </c>
    </row>
    <row r="151" spans="1:61" ht="15">
      <c r="A151" s="3" t="s">
        <v>16</v>
      </c>
      <c r="B151" s="13">
        <v>12</v>
      </c>
      <c r="C151" s="14">
        <v>0.5</v>
      </c>
      <c r="D151" s="18">
        <v>0.25</v>
      </c>
      <c r="E151" s="13">
        <v>0</v>
      </c>
      <c r="F151" s="14">
        <v>2.5</v>
      </c>
      <c r="G151" s="13">
        <v>0</v>
      </c>
      <c r="H151" s="13">
        <v>12</v>
      </c>
      <c r="I151" s="13" t="s">
        <v>1</v>
      </c>
      <c r="J151" s="5">
        <v>10</v>
      </c>
      <c r="K151" s="5">
        <v>24</v>
      </c>
      <c r="L151" s="21">
        <v>72</v>
      </c>
      <c r="M151" s="15">
        <v>150</v>
      </c>
      <c r="N151" s="20">
        <v>150</v>
      </c>
      <c r="O151" s="2">
        <v>256</v>
      </c>
      <c r="P151" s="12">
        <v>1</v>
      </c>
      <c r="Q151" s="3">
        <v>0</v>
      </c>
      <c r="S151" s="3">
        <v>1</v>
      </c>
      <c r="T151" s="3">
        <v>20</v>
      </c>
      <c r="V151" s="3">
        <v>259</v>
      </c>
      <c r="W151" s="3" t="s">
        <v>1</v>
      </c>
      <c r="X151" s="3">
        <v>0</v>
      </c>
      <c r="Z151" s="3">
        <f t="shared" si="6"/>
        <v>3</v>
      </c>
      <c r="AA151" s="3">
        <f t="shared" si="7"/>
        <v>0.01171875</v>
      </c>
      <c r="AB151" s="16">
        <v>3.97</v>
      </c>
      <c r="AC151" s="17">
        <v>6.54</v>
      </c>
      <c r="AD151" s="3">
        <v>1.658</v>
      </c>
      <c r="AE151" s="3">
        <v>1.939</v>
      </c>
      <c r="AF151" s="3">
        <v>0.197</v>
      </c>
      <c r="AG151" s="3">
        <v>1.221</v>
      </c>
      <c r="AH151" s="3">
        <v>3.667</v>
      </c>
      <c r="AI151" s="4">
        <v>11.647706422018334</v>
      </c>
      <c r="AJ151" s="4">
        <f t="shared" si="8"/>
        <v>3.16</v>
      </c>
      <c r="AK151" s="4">
        <v>13.369999999999989</v>
      </c>
      <c r="AM151" s="35">
        <v>0</v>
      </c>
      <c r="AN151" s="35">
        <v>1886.4468864468863</v>
      </c>
      <c r="AO151" s="35">
        <v>1.3736263736263736</v>
      </c>
      <c r="AP151" s="35">
        <v>20.604395604395602</v>
      </c>
      <c r="AQ151" s="35">
        <v>4717.948717948718</v>
      </c>
      <c r="AR151" s="35">
        <v>706.043956043956</v>
      </c>
      <c r="AS151" s="35">
        <v>22.89377289377289</v>
      </c>
      <c r="AT151" s="35">
        <v>0</v>
      </c>
      <c r="AU151" s="35">
        <v>667.1245421245421</v>
      </c>
      <c r="AV151" s="35">
        <v>1538.0036630036632</v>
      </c>
      <c r="AW151" s="35">
        <v>14.194139194139193</v>
      </c>
      <c r="AX151" s="20"/>
      <c r="AY151" s="20">
        <v>17.238</v>
      </c>
      <c r="AZ151" s="20">
        <v>10362.573</v>
      </c>
      <c r="BA151" s="3">
        <v>2.535</v>
      </c>
      <c r="BB151" s="3">
        <v>194.181</v>
      </c>
      <c r="BC151" s="3">
        <v>8432.424</v>
      </c>
      <c r="BD151" s="3">
        <v>2200.38</v>
      </c>
      <c r="BE151" s="3">
        <v>261.105</v>
      </c>
      <c r="BF151" s="3">
        <v>89.739</v>
      </c>
      <c r="BG151" s="3">
        <v>2896.491</v>
      </c>
      <c r="BH151" s="3">
        <v>9487.491</v>
      </c>
      <c r="BI151" s="3">
        <v>51.207</v>
      </c>
    </row>
    <row r="152" spans="1:61" ht="15">
      <c r="A152" s="3" t="s">
        <v>17</v>
      </c>
      <c r="B152" s="13">
        <v>13</v>
      </c>
      <c r="C152" s="14">
        <v>0.5</v>
      </c>
      <c r="D152" s="18">
        <v>0.5</v>
      </c>
      <c r="E152" s="13">
        <v>0</v>
      </c>
      <c r="F152" s="14">
        <v>2.5</v>
      </c>
      <c r="G152" s="13">
        <v>0</v>
      </c>
      <c r="H152" s="13">
        <v>13</v>
      </c>
      <c r="I152" s="13" t="s">
        <v>2</v>
      </c>
      <c r="J152" s="5">
        <v>1</v>
      </c>
      <c r="K152" s="5">
        <v>4</v>
      </c>
      <c r="L152" s="21">
        <v>73</v>
      </c>
      <c r="M152" s="15">
        <v>151</v>
      </c>
      <c r="N152" s="20">
        <v>151</v>
      </c>
      <c r="O152" s="2">
        <v>270</v>
      </c>
      <c r="P152" s="12">
        <v>1</v>
      </c>
      <c r="Q152" s="3">
        <v>0</v>
      </c>
      <c r="S152" s="3">
        <v>1</v>
      </c>
      <c r="T152" s="3">
        <v>5</v>
      </c>
      <c r="V152" s="3">
        <v>296</v>
      </c>
      <c r="W152" s="3" t="s">
        <v>2</v>
      </c>
      <c r="X152" s="3">
        <v>1</v>
      </c>
      <c r="Z152" s="3">
        <f t="shared" si="6"/>
        <v>26</v>
      </c>
      <c r="AA152" s="3">
        <f t="shared" si="7"/>
        <v>0.0962962962962963</v>
      </c>
      <c r="AB152" s="16">
        <v>3.63</v>
      </c>
      <c r="AC152" s="17">
        <v>6.54</v>
      </c>
      <c r="AD152" s="3">
        <v>2.021</v>
      </c>
      <c r="AE152" s="3">
        <v>2.069</v>
      </c>
      <c r="AF152" s="3">
        <v>0.237</v>
      </c>
      <c r="AG152" s="3">
        <v>0.65</v>
      </c>
      <c r="AH152" s="3">
        <v>5.472</v>
      </c>
      <c r="AI152" s="4">
        <v>12.472477064220188</v>
      </c>
      <c r="AJ152" s="4">
        <f t="shared" si="8"/>
        <v>2.719</v>
      </c>
      <c r="AK152" s="4">
        <v>14.158442857142866</v>
      </c>
      <c r="AM152" s="35">
        <v>0</v>
      </c>
      <c r="AN152" s="35">
        <v>2556.8356374807986</v>
      </c>
      <c r="AO152" s="35">
        <v>1.5360983102918586</v>
      </c>
      <c r="AP152" s="35">
        <v>19.201228878648234</v>
      </c>
      <c r="AQ152" s="35">
        <v>6480.798771121352</v>
      </c>
      <c r="AR152" s="35">
        <v>1253.4562211981565</v>
      </c>
      <c r="AS152" s="35">
        <v>298.00307219662056</v>
      </c>
      <c r="AT152" s="35">
        <v>0</v>
      </c>
      <c r="AU152" s="35">
        <v>682.0276497695853</v>
      </c>
      <c r="AV152" s="35">
        <v>3625.9600614439323</v>
      </c>
      <c r="AW152" s="35">
        <v>41.474654377880185</v>
      </c>
      <c r="AX152" s="20" t="s">
        <v>157</v>
      </c>
      <c r="AY152" s="20">
        <v>20.240000000000002</v>
      </c>
      <c r="AZ152" s="20">
        <v>10592.098</v>
      </c>
      <c r="BA152" s="3">
        <v>3.036</v>
      </c>
      <c r="BB152" s="3">
        <v>254.518</v>
      </c>
      <c r="BC152" s="3">
        <v>9361.506</v>
      </c>
      <c r="BD152" s="3">
        <v>3002.098</v>
      </c>
      <c r="BE152" s="3">
        <v>478.67600000000004</v>
      </c>
      <c r="BF152" s="3">
        <v>120.934</v>
      </c>
      <c r="BG152" s="3">
        <v>2014.386</v>
      </c>
      <c r="BH152" s="3">
        <v>10252.572</v>
      </c>
      <c r="BI152" s="3">
        <v>84.502</v>
      </c>
    </row>
    <row r="153" spans="1:61" ht="15">
      <c r="A153" s="3" t="s">
        <v>17</v>
      </c>
      <c r="B153" s="13">
        <v>13</v>
      </c>
      <c r="C153" s="14">
        <v>0.5</v>
      </c>
      <c r="D153" s="18">
        <v>0.5</v>
      </c>
      <c r="E153" s="13">
        <v>0</v>
      </c>
      <c r="F153" s="14">
        <v>2.5</v>
      </c>
      <c r="G153" s="13">
        <v>0</v>
      </c>
      <c r="H153" s="13">
        <v>13</v>
      </c>
      <c r="I153" s="13" t="s">
        <v>1</v>
      </c>
      <c r="J153" s="5">
        <v>2</v>
      </c>
      <c r="K153" s="5">
        <v>8</v>
      </c>
      <c r="L153" s="21">
        <v>74</v>
      </c>
      <c r="M153" s="15">
        <v>152</v>
      </c>
      <c r="N153" s="20">
        <v>152</v>
      </c>
      <c r="O153" s="2">
        <v>223</v>
      </c>
      <c r="P153" s="12">
        <v>1</v>
      </c>
      <c r="Q153" s="3">
        <v>0</v>
      </c>
      <c r="S153" s="3">
        <v>1</v>
      </c>
      <c r="T153" s="3">
        <v>10</v>
      </c>
      <c r="V153" s="3">
        <v>224</v>
      </c>
      <c r="W153" s="3" t="s">
        <v>1</v>
      </c>
      <c r="X153" s="3">
        <v>0</v>
      </c>
      <c r="Z153" s="3">
        <f t="shared" si="6"/>
        <v>1</v>
      </c>
      <c r="AA153" s="3">
        <f t="shared" si="7"/>
        <v>0.004484304932735426</v>
      </c>
      <c r="AB153" s="16">
        <v>3.91</v>
      </c>
      <c r="AC153" s="17">
        <v>6.17</v>
      </c>
      <c r="AD153" s="3">
        <v>1.668</v>
      </c>
      <c r="AE153" s="3">
        <v>1.915</v>
      </c>
      <c r="AF153" s="3">
        <v>0.278</v>
      </c>
      <c r="AG153" s="3">
        <v>2.142</v>
      </c>
      <c r="AH153" s="3">
        <v>3.7</v>
      </c>
      <c r="AI153" s="4">
        <v>9.365137614678888</v>
      </c>
      <c r="AJ153" s="4">
        <f t="shared" si="8"/>
        <v>4.057</v>
      </c>
      <c r="AK153" s="4">
        <v>11.487857142857134</v>
      </c>
      <c r="AM153" s="35">
        <v>0</v>
      </c>
      <c r="AN153" s="35">
        <v>1736.263736263736</v>
      </c>
      <c r="AO153" s="35">
        <v>2.7472527472527473</v>
      </c>
      <c r="AP153" s="35">
        <v>26.098901098901095</v>
      </c>
      <c r="AQ153" s="35">
        <v>4761.9047619047615</v>
      </c>
      <c r="AR153" s="35">
        <v>781.135531135531</v>
      </c>
      <c r="AS153" s="35">
        <v>92.03296703296701</v>
      </c>
      <c r="AT153" s="35">
        <v>0</v>
      </c>
      <c r="AU153" s="35">
        <v>831.959706959707</v>
      </c>
      <c r="AV153" s="35">
        <v>1685.8974358974358</v>
      </c>
      <c r="AW153" s="35">
        <v>25.641025641025642</v>
      </c>
      <c r="AX153" s="20"/>
      <c r="AY153" s="20">
        <v>35.88</v>
      </c>
      <c r="AZ153" s="20">
        <v>11358.880000000001</v>
      </c>
      <c r="BA153" s="3">
        <v>4.16</v>
      </c>
      <c r="BB153" s="3">
        <v>245.96000000000004</v>
      </c>
      <c r="BC153" s="3">
        <v>9224.28</v>
      </c>
      <c r="BD153" s="3">
        <v>2510.04</v>
      </c>
      <c r="BE153" s="3">
        <v>347.88</v>
      </c>
      <c r="BF153" s="3">
        <v>105.04</v>
      </c>
      <c r="BG153" s="3">
        <v>4414.8</v>
      </c>
      <c r="BH153" s="3">
        <v>11351.6</v>
      </c>
      <c r="BI153" s="3">
        <v>103.48</v>
      </c>
    </row>
    <row r="154" spans="1:61" ht="15">
      <c r="A154" s="3" t="s">
        <v>17</v>
      </c>
      <c r="B154" s="13">
        <v>13</v>
      </c>
      <c r="C154" s="14">
        <v>0.5</v>
      </c>
      <c r="D154" s="18">
        <v>0.5</v>
      </c>
      <c r="E154" s="13">
        <v>0</v>
      </c>
      <c r="F154" s="14">
        <v>2.5</v>
      </c>
      <c r="G154" s="13">
        <v>0</v>
      </c>
      <c r="H154" s="13">
        <v>13</v>
      </c>
      <c r="I154" s="13" t="s">
        <v>2</v>
      </c>
      <c r="J154" s="5">
        <v>3</v>
      </c>
      <c r="K154" s="5">
        <v>18</v>
      </c>
      <c r="L154" s="21">
        <v>75</v>
      </c>
      <c r="M154" s="15">
        <v>153</v>
      </c>
      <c r="N154" s="20">
        <v>153</v>
      </c>
      <c r="O154" s="2">
        <v>250</v>
      </c>
      <c r="P154" s="12">
        <v>1</v>
      </c>
      <c r="Q154" s="3">
        <v>0</v>
      </c>
      <c r="S154" s="3">
        <v>1</v>
      </c>
      <c r="T154" s="3">
        <v>5</v>
      </c>
      <c r="V154" s="3">
        <v>268</v>
      </c>
      <c r="W154" s="3" t="s">
        <v>2</v>
      </c>
      <c r="X154" s="3">
        <v>1</v>
      </c>
      <c r="Z154" s="3">
        <f t="shared" si="6"/>
        <v>18</v>
      </c>
      <c r="AA154" s="3">
        <f t="shared" si="7"/>
        <v>0.072</v>
      </c>
      <c r="AB154" s="16">
        <v>3.4</v>
      </c>
      <c r="AC154" s="17">
        <v>6.95</v>
      </c>
      <c r="AD154" s="3">
        <v>1.638</v>
      </c>
      <c r="AE154" s="3">
        <v>1.696</v>
      </c>
      <c r="AF154" s="3">
        <v>0.039</v>
      </c>
      <c r="AG154" s="3">
        <v>0.209</v>
      </c>
      <c r="AH154" s="3">
        <v>6.396</v>
      </c>
      <c r="AI154" s="4">
        <v>13.739449541284403</v>
      </c>
      <c r="AJ154" s="4">
        <f t="shared" si="8"/>
        <v>1.905</v>
      </c>
      <c r="AK154" s="4">
        <v>15.093742857142855</v>
      </c>
      <c r="AM154" s="35">
        <v>0</v>
      </c>
      <c r="AN154" s="35">
        <v>2396.9072164948457</v>
      </c>
      <c r="AO154" s="35">
        <v>2.5773195876288657</v>
      </c>
      <c r="AP154" s="35">
        <v>0</v>
      </c>
      <c r="AQ154" s="35">
        <v>6610.824742268041</v>
      </c>
      <c r="AR154" s="35">
        <v>1262.8865979381444</v>
      </c>
      <c r="AS154" s="35">
        <v>237.11340206185565</v>
      </c>
      <c r="AT154" s="35">
        <v>0</v>
      </c>
      <c r="AU154" s="35">
        <v>932.9896907216495</v>
      </c>
      <c r="AV154" s="35">
        <v>4038.6597938144328</v>
      </c>
      <c r="AW154" s="35">
        <v>41.23711340206185</v>
      </c>
      <c r="AX154" s="20"/>
      <c r="AY154" s="20">
        <v>18.665999999999997</v>
      </c>
      <c r="AZ154" s="20">
        <v>9446.033</v>
      </c>
      <c r="BA154" s="3">
        <v>3.6295</v>
      </c>
      <c r="BB154" s="3">
        <v>197.5485</v>
      </c>
      <c r="BC154" s="3">
        <v>10580.510999999999</v>
      </c>
      <c r="BD154" s="3">
        <v>3063.298</v>
      </c>
      <c r="BE154" s="3">
        <v>329.76599999999996</v>
      </c>
      <c r="BF154" s="3">
        <v>59.10899999999999</v>
      </c>
      <c r="BG154" s="3">
        <v>1546.6854999999998</v>
      </c>
      <c r="BH154" s="3">
        <v>9673.654499999999</v>
      </c>
      <c r="BI154" s="3">
        <v>78.812</v>
      </c>
    </row>
    <row r="155" spans="1:61" ht="15">
      <c r="A155" s="3" t="s">
        <v>17</v>
      </c>
      <c r="B155" s="13">
        <v>13</v>
      </c>
      <c r="C155" s="14">
        <v>0.5</v>
      </c>
      <c r="D155" s="18">
        <v>0.5</v>
      </c>
      <c r="E155" s="13">
        <v>0</v>
      </c>
      <c r="F155" s="14">
        <v>2.5</v>
      </c>
      <c r="G155" s="13">
        <v>0</v>
      </c>
      <c r="H155" s="13">
        <v>13</v>
      </c>
      <c r="I155" s="13" t="s">
        <v>2</v>
      </c>
      <c r="J155" s="5">
        <v>4</v>
      </c>
      <c r="K155" s="5">
        <v>12</v>
      </c>
      <c r="L155" s="21">
        <v>76</v>
      </c>
      <c r="M155" s="15">
        <v>154</v>
      </c>
      <c r="N155" s="20">
        <v>154</v>
      </c>
      <c r="O155" s="2">
        <v>253</v>
      </c>
      <c r="P155" s="12">
        <v>1</v>
      </c>
      <c r="Q155" s="3">
        <v>0</v>
      </c>
      <c r="S155" s="3">
        <v>1</v>
      </c>
      <c r="T155" s="3">
        <v>5</v>
      </c>
      <c r="V155" s="3">
        <v>251</v>
      </c>
      <c r="W155" s="3" t="s">
        <v>1</v>
      </c>
      <c r="X155" s="3">
        <v>0</v>
      </c>
      <c r="Z155" s="3">
        <f t="shared" si="6"/>
        <v>-2</v>
      </c>
      <c r="AA155" s="3">
        <f t="shared" si="7"/>
        <v>-0.007905138339920948</v>
      </c>
      <c r="AB155" s="16">
        <v>3.36</v>
      </c>
      <c r="AC155" s="17">
        <v>6.94</v>
      </c>
      <c r="AD155" s="3">
        <v>1.581</v>
      </c>
      <c r="AE155" s="3">
        <v>1.911</v>
      </c>
      <c r="AF155" s="3">
        <v>0.037</v>
      </c>
      <c r="AG155" s="3">
        <v>0.493</v>
      </c>
      <c r="AH155" s="3">
        <v>6.217</v>
      </c>
      <c r="AI155" s="4">
        <v>12.643119266055042</v>
      </c>
      <c r="AJ155" s="4">
        <f t="shared" si="8"/>
        <v>2.404</v>
      </c>
      <c r="AK155" s="4">
        <v>14.026649999999995</v>
      </c>
      <c r="AM155" s="35">
        <v>0</v>
      </c>
      <c r="AN155" s="35">
        <v>710</v>
      </c>
      <c r="AO155" s="35">
        <v>2</v>
      </c>
      <c r="AP155" s="35">
        <v>18</v>
      </c>
      <c r="AQ155" s="35">
        <v>4494</v>
      </c>
      <c r="AR155" s="35">
        <v>486.00000000000006</v>
      </c>
      <c r="AS155" s="35">
        <v>60</v>
      </c>
      <c r="AT155" s="35">
        <v>0</v>
      </c>
      <c r="AU155" s="35">
        <v>753</v>
      </c>
      <c r="AV155" s="35">
        <v>1376</v>
      </c>
      <c r="AW155" s="35">
        <v>15</v>
      </c>
      <c r="AX155" s="20"/>
      <c r="AY155" s="20">
        <v>23.345</v>
      </c>
      <c r="AZ155" s="20">
        <v>6848.712499999999</v>
      </c>
      <c r="BA155" s="3">
        <v>3.5525</v>
      </c>
      <c r="BB155" s="3">
        <v>196.40249999999997</v>
      </c>
      <c r="BC155" s="3">
        <v>8144.867499999999</v>
      </c>
      <c r="BD155" s="3">
        <v>2396.9224999999997</v>
      </c>
      <c r="BE155" s="3">
        <v>386.2075</v>
      </c>
      <c r="BF155" s="3">
        <v>93.38</v>
      </c>
      <c r="BG155" s="3">
        <v>1465.1525</v>
      </c>
      <c r="BH155" s="3">
        <v>6539.645</v>
      </c>
      <c r="BI155" s="3">
        <v>46.1825</v>
      </c>
    </row>
    <row r="156" spans="1:61" ht="15">
      <c r="A156" s="3" t="s">
        <v>17</v>
      </c>
      <c r="B156" s="13">
        <v>13</v>
      </c>
      <c r="C156" s="14">
        <v>0.5</v>
      </c>
      <c r="D156" s="18">
        <v>0.5</v>
      </c>
      <c r="E156" s="13">
        <v>0</v>
      </c>
      <c r="F156" s="14">
        <v>2.5</v>
      </c>
      <c r="G156" s="13">
        <v>0</v>
      </c>
      <c r="H156" s="13">
        <v>13</v>
      </c>
      <c r="I156" s="13" t="s">
        <v>2</v>
      </c>
      <c r="J156" s="5">
        <v>5</v>
      </c>
      <c r="K156" s="5">
        <v>8</v>
      </c>
      <c r="L156" s="21">
        <v>77</v>
      </c>
      <c r="M156" s="15">
        <v>155</v>
      </c>
      <c r="N156" s="20">
        <v>155</v>
      </c>
      <c r="O156" s="2">
        <v>201</v>
      </c>
      <c r="P156" s="12">
        <v>1</v>
      </c>
      <c r="Q156" s="3">
        <v>0</v>
      </c>
      <c r="S156" s="3">
        <v>1</v>
      </c>
      <c r="T156" s="3">
        <v>30</v>
      </c>
      <c r="V156" s="3">
        <v>193</v>
      </c>
      <c r="W156" s="3" t="s">
        <v>2</v>
      </c>
      <c r="X156" s="3">
        <v>1</v>
      </c>
      <c r="Z156" s="3">
        <f t="shared" si="6"/>
        <v>-8</v>
      </c>
      <c r="AA156" s="3">
        <f t="shared" si="7"/>
        <v>-0.03980099502487562</v>
      </c>
      <c r="AB156" s="16">
        <v>4.03</v>
      </c>
      <c r="AC156" s="17">
        <v>5.79</v>
      </c>
      <c r="AD156" s="3">
        <v>1.084</v>
      </c>
      <c r="AE156" s="3">
        <v>1.025</v>
      </c>
      <c r="AF156" s="3">
        <v>0.258</v>
      </c>
      <c r="AG156" s="3">
        <v>1.418</v>
      </c>
      <c r="AH156" s="3">
        <v>2.134</v>
      </c>
      <c r="AI156" s="4">
        <v>7.488073394495424</v>
      </c>
      <c r="AJ156" s="4">
        <f t="shared" si="8"/>
        <v>2.4429999999999996</v>
      </c>
      <c r="AK156" s="4">
        <v>9.72875000000001</v>
      </c>
      <c r="AM156" s="35">
        <v>0</v>
      </c>
      <c r="AN156" s="35">
        <v>3149.861239592969</v>
      </c>
      <c r="AO156" s="35">
        <v>2.3126734505087883</v>
      </c>
      <c r="AP156" s="35">
        <v>24.976873265494913</v>
      </c>
      <c r="AQ156" s="35">
        <v>5729.417206290472</v>
      </c>
      <c r="AR156" s="35">
        <v>861.2395929694727</v>
      </c>
      <c r="AS156" s="35">
        <v>80.48103607770584</v>
      </c>
      <c r="AT156" s="35">
        <v>12.488436632747456</v>
      </c>
      <c r="AU156" s="35">
        <v>713.2284921369103</v>
      </c>
      <c r="AV156" s="35">
        <v>2320.536540240518</v>
      </c>
      <c r="AW156" s="35">
        <v>23.12673450508788</v>
      </c>
      <c r="AX156" s="20"/>
      <c r="AY156" s="20">
        <v>35.0385</v>
      </c>
      <c r="AZ156" s="20">
        <v>12911.4405</v>
      </c>
      <c r="BA156" s="3">
        <v>3.4545000000000003</v>
      </c>
      <c r="BB156" s="3">
        <v>276.8535</v>
      </c>
      <c r="BC156" s="3">
        <v>7223.853</v>
      </c>
      <c r="BD156" s="3">
        <v>2933.8575</v>
      </c>
      <c r="BE156" s="3">
        <v>195.426</v>
      </c>
      <c r="BF156" s="3">
        <v>159.894</v>
      </c>
      <c r="BG156" s="3">
        <v>4558.9529999999995</v>
      </c>
      <c r="BH156" s="3">
        <v>11138.295</v>
      </c>
      <c r="BI156" s="3">
        <v>85.869</v>
      </c>
    </row>
    <row r="157" spans="1:61" ht="15">
      <c r="A157" s="3" t="s">
        <v>17</v>
      </c>
      <c r="B157" s="13">
        <v>13</v>
      </c>
      <c r="C157" s="14">
        <v>0.5</v>
      </c>
      <c r="D157" s="18">
        <v>0.5</v>
      </c>
      <c r="E157" s="13">
        <v>0</v>
      </c>
      <c r="F157" s="14">
        <v>2.5</v>
      </c>
      <c r="G157" s="13">
        <v>0</v>
      </c>
      <c r="H157" s="13">
        <v>13</v>
      </c>
      <c r="I157" s="13" t="s">
        <v>1</v>
      </c>
      <c r="J157" s="5">
        <v>6</v>
      </c>
      <c r="K157" s="5">
        <v>10</v>
      </c>
      <c r="L157" s="21">
        <v>78</v>
      </c>
      <c r="M157" s="15">
        <v>156</v>
      </c>
      <c r="N157" s="20">
        <v>156</v>
      </c>
      <c r="O157" s="2">
        <v>225</v>
      </c>
      <c r="P157" s="12">
        <v>1</v>
      </c>
      <c r="Q157" s="3">
        <v>0</v>
      </c>
      <c r="S157" s="3">
        <v>1</v>
      </c>
      <c r="T157" s="3">
        <v>5</v>
      </c>
      <c r="V157" s="3">
        <v>225</v>
      </c>
      <c r="W157" s="3" t="s">
        <v>1</v>
      </c>
      <c r="X157" s="3">
        <v>0</v>
      </c>
      <c r="Z157" s="3">
        <f t="shared" si="6"/>
        <v>0</v>
      </c>
      <c r="AA157" s="3">
        <f t="shared" si="7"/>
        <v>0</v>
      </c>
      <c r="AB157" s="16">
        <v>3.46</v>
      </c>
      <c r="AC157" s="17">
        <v>5.98</v>
      </c>
      <c r="AD157" s="3">
        <v>1.366</v>
      </c>
      <c r="AE157" s="3">
        <v>1.269</v>
      </c>
      <c r="AF157" s="3">
        <v>0.273</v>
      </c>
      <c r="AG157" s="3">
        <v>1.556</v>
      </c>
      <c r="AH157" s="3">
        <v>4.577</v>
      </c>
      <c r="AI157" s="4">
        <v>11.903669724770651</v>
      </c>
      <c r="AJ157" s="4">
        <f t="shared" si="8"/>
        <v>2.825</v>
      </c>
      <c r="AK157" s="4">
        <v>13.43500000000001</v>
      </c>
      <c r="AM157" s="35">
        <v>0</v>
      </c>
      <c r="AN157" s="35">
        <v>1129.1866028708134</v>
      </c>
      <c r="AO157" s="35">
        <v>1.9138755980861246</v>
      </c>
      <c r="AP157" s="35">
        <v>17.224880382775122</v>
      </c>
      <c r="AQ157" s="35">
        <v>5193.301435406699</v>
      </c>
      <c r="AR157" s="35">
        <v>593.7799043062201</v>
      </c>
      <c r="AS157" s="35">
        <v>164.11483253588517</v>
      </c>
      <c r="AT157" s="35">
        <v>0</v>
      </c>
      <c r="AU157" s="35">
        <v>555.5023923444976</v>
      </c>
      <c r="AV157" s="35">
        <v>2057.416267942584</v>
      </c>
      <c r="AW157" s="35">
        <v>26.315789473684216</v>
      </c>
      <c r="AX157" s="20"/>
      <c r="AY157" s="20">
        <v>47.183499999999995</v>
      </c>
      <c r="AZ157" s="20">
        <v>8054.378999999999</v>
      </c>
      <c r="BA157" s="3">
        <v>4.148</v>
      </c>
      <c r="BB157" s="3">
        <v>312.137</v>
      </c>
      <c r="BC157" s="3">
        <v>8148.745999999999</v>
      </c>
      <c r="BD157" s="3">
        <v>3094.408</v>
      </c>
      <c r="BE157" s="3">
        <v>582.794</v>
      </c>
      <c r="BF157" s="3">
        <v>79.3305</v>
      </c>
      <c r="BG157" s="3">
        <v>1708.4575000000002</v>
      </c>
      <c r="BH157" s="3">
        <v>7720.464999999999</v>
      </c>
      <c r="BI157" s="3">
        <v>92.29299999999999</v>
      </c>
    </row>
    <row r="158" spans="1:61" ht="15">
      <c r="A158" s="3" t="s">
        <v>17</v>
      </c>
      <c r="B158" s="13">
        <v>13</v>
      </c>
      <c r="C158" s="14">
        <v>0.5</v>
      </c>
      <c r="D158" s="18">
        <v>0.5</v>
      </c>
      <c r="E158" s="13">
        <v>0</v>
      </c>
      <c r="F158" s="14">
        <v>2.5</v>
      </c>
      <c r="G158" s="13">
        <v>0</v>
      </c>
      <c r="H158" s="13">
        <v>13</v>
      </c>
      <c r="I158" s="13" t="s">
        <v>1</v>
      </c>
      <c r="J158" s="5">
        <v>7</v>
      </c>
      <c r="K158" s="5">
        <v>13</v>
      </c>
      <c r="L158" s="21">
        <v>79</v>
      </c>
      <c r="M158" s="15">
        <v>157</v>
      </c>
      <c r="N158" s="20">
        <v>157</v>
      </c>
      <c r="O158" s="2">
        <v>198</v>
      </c>
      <c r="P158" s="12">
        <v>1</v>
      </c>
      <c r="Q158" s="3">
        <v>0</v>
      </c>
      <c r="S158" s="3">
        <v>1</v>
      </c>
      <c r="T158" s="3">
        <v>5</v>
      </c>
      <c r="V158" s="3">
        <v>196</v>
      </c>
      <c r="W158" s="3" t="s">
        <v>1</v>
      </c>
      <c r="X158" s="3">
        <v>0</v>
      </c>
      <c r="Z158" s="3">
        <f t="shared" si="6"/>
        <v>-2</v>
      </c>
      <c r="AA158" s="3">
        <f t="shared" si="7"/>
        <v>-0.010101010101010102</v>
      </c>
      <c r="AB158" s="16">
        <v>3.72</v>
      </c>
      <c r="AC158" s="17">
        <v>5.43</v>
      </c>
      <c r="AD158" s="3">
        <v>0.868</v>
      </c>
      <c r="AE158" s="3">
        <v>1.681</v>
      </c>
      <c r="AF158" s="3">
        <v>0.012</v>
      </c>
      <c r="AG158" s="3">
        <v>0.118</v>
      </c>
      <c r="AH158" s="3">
        <v>5.375</v>
      </c>
      <c r="AI158" s="4">
        <v>13.240917431192667</v>
      </c>
      <c r="AJ158" s="4">
        <f t="shared" si="8"/>
        <v>1.799</v>
      </c>
      <c r="AK158" s="4">
        <v>14.691142857142864</v>
      </c>
      <c r="AM158" s="35">
        <v>0</v>
      </c>
      <c r="AN158" s="35">
        <v>859.0909090909091</v>
      </c>
      <c r="AO158" s="35">
        <v>0</v>
      </c>
      <c r="AP158" s="35">
        <v>0</v>
      </c>
      <c r="AQ158" s="35">
        <v>3713.6363636363635</v>
      </c>
      <c r="AR158" s="35">
        <v>531.8181818181819</v>
      </c>
      <c r="AS158" s="35">
        <v>104.54545454545455</v>
      </c>
      <c r="AT158" s="35">
        <v>0</v>
      </c>
      <c r="AU158" s="35">
        <v>618.1818181818181</v>
      </c>
      <c r="AV158" s="35">
        <v>1645.4545454545455</v>
      </c>
      <c r="AW158" s="35">
        <v>72.72727272727273</v>
      </c>
      <c r="AX158" s="20"/>
      <c r="AY158" s="20">
        <v>26.8005</v>
      </c>
      <c r="AZ158" s="20">
        <v>8869.914499999999</v>
      </c>
      <c r="BA158" s="3">
        <v>3.1529999999999996</v>
      </c>
      <c r="BB158" s="3">
        <v>257.495</v>
      </c>
      <c r="BC158" s="3">
        <v>8974.489</v>
      </c>
      <c r="BD158" s="3">
        <v>3255.9979999999996</v>
      </c>
      <c r="BE158" s="3">
        <v>399.90549999999996</v>
      </c>
      <c r="BF158" s="3">
        <v>110.35499999999999</v>
      </c>
      <c r="BG158" s="3">
        <v>2312.2</v>
      </c>
      <c r="BH158" s="3">
        <v>9066.976999999999</v>
      </c>
      <c r="BI158" s="3">
        <v>56.754</v>
      </c>
    </row>
    <row r="159" spans="1:61" ht="15">
      <c r="A159" s="3" t="s">
        <v>17</v>
      </c>
      <c r="B159" s="13">
        <v>13</v>
      </c>
      <c r="C159" s="14">
        <v>0.5</v>
      </c>
      <c r="D159" s="18">
        <v>0.5</v>
      </c>
      <c r="E159" s="13">
        <v>0</v>
      </c>
      <c r="F159" s="14">
        <v>2.5</v>
      </c>
      <c r="G159" s="13">
        <v>0</v>
      </c>
      <c r="H159" s="13">
        <v>13</v>
      </c>
      <c r="I159" s="13" t="s">
        <v>2</v>
      </c>
      <c r="J159" s="5">
        <v>8</v>
      </c>
      <c r="K159" s="5">
        <v>4</v>
      </c>
      <c r="L159" s="21">
        <v>80</v>
      </c>
      <c r="M159" s="15">
        <v>158</v>
      </c>
      <c r="N159" s="20">
        <v>158</v>
      </c>
      <c r="O159" s="2">
        <v>189</v>
      </c>
      <c r="P159" s="12">
        <v>1</v>
      </c>
      <c r="Q159" s="3">
        <v>0</v>
      </c>
      <c r="S159" s="3">
        <v>1</v>
      </c>
      <c r="T159" s="3">
        <v>3</v>
      </c>
      <c r="V159" s="3">
        <v>245</v>
      </c>
      <c r="W159" s="3" t="s">
        <v>2</v>
      </c>
      <c r="X159" s="3">
        <v>1</v>
      </c>
      <c r="Z159" s="3">
        <f t="shared" si="6"/>
        <v>56</v>
      </c>
      <c r="AA159" s="3">
        <f t="shared" si="7"/>
        <v>0.2962962962962963</v>
      </c>
      <c r="AB159" s="16">
        <v>3.94</v>
      </c>
      <c r="AC159" s="17">
        <v>6.6</v>
      </c>
      <c r="AD159" s="3">
        <v>1.455</v>
      </c>
      <c r="AE159" s="3">
        <v>1.557</v>
      </c>
      <c r="AF159" s="3">
        <v>0.318</v>
      </c>
      <c r="AG159" s="3">
        <v>1.102</v>
      </c>
      <c r="AH159" s="3">
        <v>4.036</v>
      </c>
      <c r="AI159" s="4">
        <v>12.002752293577974</v>
      </c>
      <c r="AJ159" s="4">
        <f t="shared" si="8"/>
        <v>2.659</v>
      </c>
      <c r="AK159" s="4">
        <v>13.557085714285705</v>
      </c>
      <c r="AM159" s="35">
        <v>0</v>
      </c>
      <c r="AN159" s="35">
        <v>1379.8994974874372</v>
      </c>
      <c r="AO159" s="35">
        <v>1.5075376884422111</v>
      </c>
      <c r="AP159" s="35">
        <v>22.613065326633166</v>
      </c>
      <c r="AQ159" s="35">
        <v>5066.834170854271</v>
      </c>
      <c r="AR159" s="35">
        <v>706.0301507537688</v>
      </c>
      <c r="AS159" s="35">
        <v>80.40201005025126</v>
      </c>
      <c r="AT159" s="35">
        <v>18.09045226130653</v>
      </c>
      <c r="AU159" s="35">
        <v>668.8442211055276</v>
      </c>
      <c r="AV159" s="35">
        <v>1725.6281407035178</v>
      </c>
      <c r="AW159" s="35">
        <v>15.577889447236181</v>
      </c>
      <c r="AX159" s="20"/>
      <c r="AY159" s="20">
        <v>35.088</v>
      </c>
      <c r="AZ159" s="20">
        <v>9404.1</v>
      </c>
      <c r="BA159" s="3">
        <v>3.6120000000000005</v>
      </c>
      <c r="BB159" s="3">
        <v>326.112</v>
      </c>
      <c r="BC159" s="3">
        <v>7423.692</v>
      </c>
      <c r="BD159" s="3">
        <v>3284.856</v>
      </c>
      <c r="BE159" s="3">
        <v>340.044</v>
      </c>
      <c r="BF159" s="3">
        <v>749.748</v>
      </c>
      <c r="BG159" s="3">
        <v>1345.212</v>
      </c>
      <c r="BH159" s="3">
        <v>7323.071999999999</v>
      </c>
      <c r="BI159" s="3">
        <v>24.252000000000002</v>
      </c>
    </row>
    <row r="160" spans="1:61" ht="15">
      <c r="A160" s="3" t="s">
        <v>17</v>
      </c>
      <c r="B160" s="13">
        <v>13</v>
      </c>
      <c r="C160" s="14">
        <v>0.5</v>
      </c>
      <c r="D160" s="18">
        <v>0.5</v>
      </c>
      <c r="E160" s="13">
        <v>0</v>
      </c>
      <c r="F160" s="14">
        <v>2.5</v>
      </c>
      <c r="G160" s="13">
        <v>0</v>
      </c>
      <c r="H160" s="13">
        <v>13</v>
      </c>
      <c r="I160" s="13" t="s">
        <v>1</v>
      </c>
      <c r="J160" s="5">
        <v>9</v>
      </c>
      <c r="K160" s="5">
        <v>15</v>
      </c>
      <c r="L160" s="21">
        <v>81</v>
      </c>
      <c r="M160" s="15">
        <v>159</v>
      </c>
      <c r="N160" s="20">
        <v>159</v>
      </c>
      <c r="O160" s="2">
        <v>194</v>
      </c>
      <c r="P160" s="12">
        <v>1</v>
      </c>
      <c r="Q160" s="3">
        <v>0</v>
      </c>
      <c r="S160" s="3">
        <v>1</v>
      </c>
      <c r="T160" s="3">
        <v>5</v>
      </c>
      <c r="V160" s="3">
        <v>275</v>
      </c>
      <c r="W160" s="3" t="s">
        <v>2</v>
      </c>
      <c r="X160" s="3">
        <v>1</v>
      </c>
      <c r="Z160" s="3">
        <f t="shared" si="6"/>
        <v>81</v>
      </c>
      <c r="AA160" s="3">
        <f t="shared" si="7"/>
        <v>0.4175257731958763</v>
      </c>
      <c r="AB160" s="16">
        <v>3.4</v>
      </c>
      <c r="AC160" s="17">
        <v>7.24</v>
      </c>
      <c r="AD160" s="3">
        <v>1.772</v>
      </c>
      <c r="AE160" s="3">
        <v>1.608</v>
      </c>
      <c r="AF160" s="3">
        <v>0.635</v>
      </c>
      <c r="AG160" s="3">
        <v>2.483</v>
      </c>
      <c r="AH160" s="3">
        <v>5.186</v>
      </c>
      <c r="AI160" s="4">
        <v>12.655963302752296</v>
      </c>
      <c r="AJ160" s="4">
        <f t="shared" si="8"/>
        <v>4.091</v>
      </c>
      <c r="AK160" s="4">
        <v>14.094285714285716</v>
      </c>
      <c r="AM160" s="35">
        <v>0</v>
      </c>
      <c r="AN160" s="35">
        <v>1356.9444444444443</v>
      </c>
      <c r="AO160" s="35">
        <v>1.8518518518518516</v>
      </c>
      <c r="AP160" s="35">
        <v>17.12962962962963</v>
      </c>
      <c r="AQ160" s="35">
        <v>4807.407407407407</v>
      </c>
      <c r="AR160" s="35">
        <v>816.2037037037037</v>
      </c>
      <c r="AS160" s="35">
        <v>131.48148148148147</v>
      </c>
      <c r="AT160" s="35">
        <v>0</v>
      </c>
      <c r="AU160" s="35">
        <v>521.2962962962963</v>
      </c>
      <c r="AV160" s="35">
        <v>1702.7777777777776</v>
      </c>
      <c r="AW160" s="35">
        <v>26.388888888888882</v>
      </c>
      <c r="AX160" s="20"/>
      <c r="AY160" s="20">
        <v>32.208999999999996</v>
      </c>
      <c r="AZ160" s="20">
        <v>8932.8025</v>
      </c>
      <c r="BA160" s="3">
        <v>3.117</v>
      </c>
      <c r="BB160" s="3">
        <v>250.9185</v>
      </c>
      <c r="BC160" s="3">
        <v>8966.57</v>
      </c>
      <c r="BD160" s="3">
        <v>2815.1704999999997</v>
      </c>
      <c r="BE160" s="3">
        <v>435.341</v>
      </c>
      <c r="BF160" s="3">
        <v>77.40549999999999</v>
      </c>
      <c r="BG160" s="3">
        <v>1411.4814999999999</v>
      </c>
      <c r="BH160" s="3">
        <v>8234.074999999999</v>
      </c>
      <c r="BI160" s="3">
        <v>63.379</v>
      </c>
    </row>
    <row r="161" spans="1:61" ht="15">
      <c r="A161" s="3" t="s">
        <v>17</v>
      </c>
      <c r="B161" s="13">
        <v>13</v>
      </c>
      <c r="C161" s="14">
        <v>0.5</v>
      </c>
      <c r="D161" s="18">
        <v>0.5</v>
      </c>
      <c r="E161" s="13">
        <v>0</v>
      </c>
      <c r="F161" s="14">
        <v>2.5</v>
      </c>
      <c r="G161" s="13">
        <v>0</v>
      </c>
      <c r="H161" s="13">
        <v>13</v>
      </c>
      <c r="I161" s="13" t="s">
        <v>1</v>
      </c>
      <c r="J161" s="5">
        <v>10</v>
      </c>
      <c r="K161" s="5">
        <v>2</v>
      </c>
      <c r="L161" s="21">
        <v>82</v>
      </c>
      <c r="M161" s="15">
        <v>160</v>
      </c>
      <c r="N161" s="20">
        <v>160</v>
      </c>
      <c r="O161" s="2">
        <v>227</v>
      </c>
      <c r="P161" s="12">
        <v>1</v>
      </c>
      <c r="Q161" s="3">
        <v>0</v>
      </c>
      <c r="S161" s="3">
        <v>1</v>
      </c>
      <c r="T161" s="3">
        <v>15</v>
      </c>
      <c r="V161" s="3">
        <v>224</v>
      </c>
      <c r="W161" s="3" t="s">
        <v>2</v>
      </c>
      <c r="X161" s="3">
        <v>1</v>
      </c>
      <c r="Y161" s="3" t="s">
        <v>68</v>
      </c>
      <c r="Z161" s="3">
        <f t="shared" si="6"/>
        <v>-3</v>
      </c>
      <c r="AA161" s="3">
        <f t="shared" si="7"/>
        <v>-0.013215859030837005</v>
      </c>
      <c r="AB161" s="16">
        <v>3.58</v>
      </c>
      <c r="AC161" s="17">
        <v>7.04</v>
      </c>
      <c r="AD161" s="3">
        <v>1.642</v>
      </c>
      <c r="AE161" s="3">
        <v>1.747</v>
      </c>
      <c r="AF161" s="3">
        <v>0.262</v>
      </c>
      <c r="AG161" s="3">
        <v>2.881</v>
      </c>
      <c r="AH161" s="3">
        <v>4.59</v>
      </c>
      <c r="AI161" s="4">
        <v>11.568807339449549</v>
      </c>
      <c r="AJ161" s="4">
        <f t="shared" si="8"/>
        <v>4.628</v>
      </c>
      <c r="AK161" s="4">
        <v>13.346428571428579</v>
      </c>
      <c r="AM161" s="35">
        <v>0</v>
      </c>
      <c r="AN161" s="35">
        <v>1906.163753449862</v>
      </c>
      <c r="AO161" s="35">
        <v>1.8399264029438822</v>
      </c>
      <c r="AP161" s="35">
        <v>29.438822447102115</v>
      </c>
      <c r="AQ161" s="35">
        <v>4586.476540938363</v>
      </c>
      <c r="AR161" s="35">
        <v>818.3072677092916</v>
      </c>
      <c r="AS161" s="35">
        <v>65.31738730450782</v>
      </c>
      <c r="AT161" s="35">
        <v>0</v>
      </c>
      <c r="AU161" s="35">
        <v>649.9540018399264</v>
      </c>
      <c r="AV161" s="35">
        <v>2325.206991720331</v>
      </c>
      <c r="AW161" s="35">
        <v>22.079116835326587</v>
      </c>
      <c r="AX161" s="20"/>
      <c r="AY161" s="20">
        <v>38.808</v>
      </c>
      <c r="AZ161" s="20">
        <v>11864.16</v>
      </c>
      <c r="BA161" s="3">
        <v>3.024</v>
      </c>
      <c r="BB161" s="3">
        <v>263.088</v>
      </c>
      <c r="BC161" s="3">
        <v>6993</v>
      </c>
      <c r="BD161" s="3">
        <v>2693.88</v>
      </c>
      <c r="BE161" s="3">
        <v>267.12</v>
      </c>
      <c r="BF161" s="3">
        <v>106.848</v>
      </c>
      <c r="BG161" s="3">
        <v>3299.1839999999997</v>
      </c>
      <c r="BH161" s="3">
        <v>9925.776</v>
      </c>
      <c r="BI161" s="3">
        <v>92.736</v>
      </c>
    </row>
    <row r="162" spans="1:61" ht="15">
      <c r="A162" s="3" t="s">
        <v>18</v>
      </c>
      <c r="B162" s="13">
        <v>14</v>
      </c>
      <c r="C162" s="14">
        <v>0.5</v>
      </c>
      <c r="D162" s="18">
        <v>2</v>
      </c>
      <c r="E162" s="13">
        <v>0</v>
      </c>
      <c r="F162" s="14">
        <v>2.5</v>
      </c>
      <c r="G162" s="13">
        <v>0</v>
      </c>
      <c r="H162" s="13">
        <v>14</v>
      </c>
      <c r="I162" s="13" t="s">
        <v>2</v>
      </c>
      <c r="J162" s="5">
        <v>1</v>
      </c>
      <c r="K162" s="5">
        <v>15</v>
      </c>
      <c r="L162" s="21">
        <v>83</v>
      </c>
      <c r="M162" s="15">
        <v>161</v>
      </c>
      <c r="N162" s="20">
        <v>161</v>
      </c>
      <c r="O162" s="2">
        <v>225</v>
      </c>
      <c r="P162" s="12">
        <v>1</v>
      </c>
      <c r="Q162" s="3">
        <v>0</v>
      </c>
      <c r="S162" s="3">
        <v>1</v>
      </c>
      <c r="T162" s="3">
        <v>20</v>
      </c>
      <c r="V162" s="3">
        <v>220</v>
      </c>
      <c r="W162" s="3" t="s">
        <v>1</v>
      </c>
      <c r="X162" s="3">
        <v>0</v>
      </c>
      <c r="Z162" s="3">
        <f t="shared" si="6"/>
        <v>-5</v>
      </c>
      <c r="AA162" s="3">
        <f t="shared" si="7"/>
        <v>-0.022222222222222223</v>
      </c>
      <c r="AB162" s="16">
        <v>8.73</v>
      </c>
      <c r="AC162" s="17">
        <v>6.45</v>
      </c>
      <c r="AD162" s="3">
        <v>1.095</v>
      </c>
      <c r="AE162" s="3">
        <v>1.516</v>
      </c>
      <c r="AF162" s="3">
        <v>0.543</v>
      </c>
      <c r="AG162" s="3">
        <v>4.154</v>
      </c>
      <c r="AH162" s="3">
        <v>3.369</v>
      </c>
      <c r="AI162" s="4">
        <v>8.40275229357798</v>
      </c>
      <c r="AJ162" s="4">
        <f t="shared" si="8"/>
        <v>5.67</v>
      </c>
      <c r="AK162" s="4">
        <v>10.119621428571426</v>
      </c>
      <c r="AM162" s="35">
        <v>0</v>
      </c>
      <c r="AN162" s="35">
        <v>2086.493987049029</v>
      </c>
      <c r="AO162" s="35">
        <v>0.9250693802035153</v>
      </c>
      <c r="AP162" s="35">
        <v>21.73913043478261</v>
      </c>
      <c r="AQ162" s="35">
        <v>5065.217391304348</v>
      </c>
      <c r="AR162" s="35">
        <v>802.0351526364477</v>
      </c>
      <c r="AS162" s="35">
        <v>62.44218316373728</v>
      </c>
      <c r="AT162" s="34">
        <v>20.814061054579096</v>
      </c>
      <c r="AU162" s="35">
        <v>906.5679925994451</v>
      </c>
      <c r="AV162" s="35">
        <v>1288.159111933395</v>
      </c>
      <c r="AW162" s="35">
        <v>24.514338575393154</v>
      </c>
      <c r="AX162" s="20"/>
      <c r="AY162" s="20">
        <v>44.849</v>
      </c>
      <c r="AZ162" s="20">
        <v>12530.0805</v>
      </c>
      <c r="BA162" s="3">
        <v>3.6505</v>
      </c>
      <c r="BB162" s="3">
        <v>309.24949999999995</v>
      </c>
      <c r="BC162" s="3">
        <v>8866.021499999999</v>
      </c>
      <c r="BD162" s="3">
        <v>4396.245</v>
      </c>
      <c r="BE162" s="3">
        <v>425.544</v>
      </c>
      <c r="BF162" s="3">
        <v>336.88899999999995</v>
      </c>
      <c r="BG162" s="3">
        <v>3502.9154999999996</v>
      </c>
      <c r="BH162" s="3">
        <v>10445.1235</v>
      </c>
      <c r="BI162" s="3">
        <v>50.06399999999999</v>
      </c>
    </row>
    <row r="163" spans="1:61" ht="15">
      <c r="A163" s="3" t="s">
        <v>18</v>
      </c>
      <c r="B163" s="13">
        <v>14</v>
      </c>
      <c r="C163" s="14">
        <v>0.5</v>
      </c>
      <c r="D163" s="18">
        <v>2</v>
      </c>
      <c r="E163" s="13">
        <v>0</v>
      </c>
      <c r="F163" s="14">
        <v>2.5</v>
      </c>
      <c r="G163" s="13">
        <v>0</v>
      </c>
      <c r="H163" s="13">
        <v>14</v>
      </c>
      <c r="I163" s="13" t="s">
        <v>1</v>
      </c>
      <c r="J163" s="5">
        <v>2</v>
      </c>
      <c r="K163" s="5">
        <v>17</v>
      </c>
      <c r="L163" s="21">
        <v>84</v>
      </c>
      <c r="M163" s="15">
        <v>162</v>
      </c>
      <c r="N163" s="20">
        <v>162</v>
      </c>
      <c r="O163" s="2">
        <v>275</v>
      </c>
      <c r="P163" s="12">
        <v>1</v>
      </c>
      <c r="Q163" s="3">
        <v>0</v>
      </c>
      <c r="S163" s="3">
        <v>1</v>
      </c>
      <c r="T163" s="3">
        <v>3</v>
      </c>
      <c r="U163" s="3" t="s">
        <v>69</v>
      </c>
      <c r="V163" s="3">
        <v>312</v>
      </c>
      <c r="W163" s="3" t="s">
        <v>2</v>
      </c>
      <c r="X163" s="3">
        <v>1</v>
      </c>
      <c r="Z163" s="3">
        <f t="shared" si="6"/>
        <v>37</v>
      </c>
      <c r="AA163" s="3">
        <f t="shared" si="7"/>
        <v>0.13454545454545455</v>
      </c>
      <c r="AB163" s="16">
        <v>6.94</v>
      </c>
      <c r="AC163" s="17">
        <v>6.58</v>
      </c>
      <c r="AD163" s="3">
        <v>2.668</v>
      </c>
      <c r="AE163" s="3">
        <v>2.055</v>
      </c>
      <c r="AF163" s="3">
        <v>0.715</v>
      </c>
      <c r="AG163" s="3">
        <v>5.013</v>
      </c>
      <c r="AH163" s="3">
        <v>4.283</v>
      </c>
      <c r="AI163" s="4">
        <v>10.669724770642189</v>
      </c>
      <c r="AJ163" s="4">
        <f t="shared" si="8"/>
        <v>7.068</v>
      </c>
      <c r="AK163" s="4">
        <v>12.194285714285703</v>
      </c>
      <c r="AM163" s="35">
        <v>0</v>
      </c>
      <c r="AN163" s="35">
        <v>2399.3653671804173</v>
      </c>
      <c r="AO163" s="35">
        <v>1.359927470534905</v>
      </c>
      <c r="AP163" s="35">
        <v>16.319129646418858</v>
      </c>
      <c r="AQ163" s="35">
        <v>4361.28739800544</v>
      </c>
      <c r="AR163" s="35">
        <v>983.6808703535812</v>
      </c>
      <c r="AS163" s="35">
        <v>46.23753399818676</v>
      </c>
      <c r="AT163" s="34">
        <v>12.692656391659114</v>
      </c>
      <c r="AU163" s="35">
        <v>736.1740707162284</v>
      </c>
      <c r="AV163" s="35">
        <v>971.441523118767</v>
      </c>
      <c r="AW163" s="35">
        <v>19.492293744333637</v>
      </c>
      <c r="AX163" s="20"/>
      <c r="AY163" s="20">
        <v>30.7775</v>
      </c>
      <c r="AZ163" s="20">
        <v>10483.7635</v>
      </c>
      <c r="BA163" s="3">
        <v>2.8409999999999997</v>
      </c>
      <c r="BB163" s="3">
        <v>228.70049999999998</v>
      </c>
      <c r="BC163" s="3">
        <v>3556.932</v>
      </c>
      <c r="BD163" s="3">
        <v>3740.6499999999996</v>
      </c>
      <c r="BE163" s="3">
        <v>340.91999999999996</v>
      </c>
      <c r="BF163" s="3">
        <v>154.361</v>
      </c>
      <c r="BG163" s="3">
        <v>2723.0985</v>
      </c>
      <c r="BH163" s="3">
        <v>4927.7145</v>
      </c>
      <c r="BI163" s="3">
        <v>56.82</v>
      </c>
    </row>
    <row r="164" spans="1:61" ht="15">
      <c r="A164" s="3" t="s">
        <v>18</v>
      </c>
      <c r="B164" s="13">
        <v>14</v>
      </c>
      <c r="C164" s="14">
        <v>0.5</v>
      </c>
      <c r="D164" s="18">
        <v>2</v>
      </c>
      <c r="E164" s="13">
        <v>0</v>
      </c>
      <c r="F164" s="14">
        <v>2.5</v>
      </c>
      <c r="G164" s="13">
        <v>0</v>
      </c>
      <c r="H164" s="13">
        <v>14</v>
      </c>
      <c r="I164" s="13" t="s">
        <v>2</v>
      </c>
      <c r="J164" s="5">
        <v>3</v>
      </c>
      <c r="K164" s="5">
        <v>9</v>
      </c>
      <c r="L164" s="21">
        <v>85</v>
      </c>
      <c r="M164" s="15">
        <v>163</v>
      </c>
      <c r="N164" s="20">
        <v>163</v>
      </c>
      <c r="O164" s="2">
        <v>235</v>
      </c>
      <c r="P164" s="12">
        <v>1</v>
      </c>
      <c r="Q164" s="3">
        <v>0</v>
      </c>
      <c r="S164" s="3">
        <v>1</v>
      </c>
      <c r="T164" s="3">
        <v>3</v>
      </c>
      <c r="V164" s="3">
        <v>230</v>
      </c>
      <c r="W164" s="3" t="s">
        <v>1</v>
      </c>
      <c r="X164" s="3">
        <v>0</v>
      </c>
      <c r="Z164" s="3">
        <f t="shared" si="6"/>
        <v>-5</v>
      </c>
      <c r="AA164" s="3">
        <f t="shared" si="7"/>
        <v>-0.02127659574468085</v>
      </c>
      <c r="AB164" s="16">
        <v>8.76</v>
      </c>
      <c r="AC164" s="17">
        <v>6.49</v>
      </c>
      <c r="AD164" s="3">
        <v>2.117</v>
      </c>
      <c r="AE164" s="3">
        <v>2.122</v>
      </c>
      <c r="AF164" s="3">
        <v>0.411</v>
      </c>
      <c r="AG164" s="3">
        <v>3.742</v>
      </c>
      <c r="AH164" s="3">
        <v>4.071</v>
      </c>
      <c r="AI164" s="4">
        <v>9.763302752293567</v>
      </c>
      <c r="AJ164" s="4">
        <f t="shared" si="8"/>
        <v>5.864</v>
      </c>
      <c r="AK164" s="4">
        <v>11.845464285714277</v>
      </c>
      <c r="AM164" s="35">
        <v>8.379888268156424</v>
      </c>
      <c r="AN164" s="35">
        <v>3292.3649906890128</v>
      </c>
      <c r="AO164" s="35">
        <v>1.3966480446927374</v>
      </c>
      <c r="AP164" s="35">
        <v>27.001862197392917</v>
      </c>
      <c r="AQ164" s="35">
        <v>5285.381750465549</v>
      </c>
      <c r="AR164" s="35">
        <v>1279.3296089385474</v>
      </c>
      <c r="AS164" s="35">
        <v>87.52327746741155</v>
      </c>
      <c r="AT164" s="35">
        <v>37.70949720670391</v>
      </c>
      <c r="AU164" s="35">
        <v>1060.9869646182494</v>
      </c>
      <c r="AV164" s="35">
        <v>1525.6052141527002</v>
      </c>
      <c r="AW164" s="35">
        <v>38.17504655493482</v>
      </c>
      <c r="AX164" s="20"/>
      <c r="AY164" s="20">
        <v>37.503</v>
      </c>
      <c r="AZ164" s="20">
        <v>8641.895</v>
      </c>
      <c r="BA164" s="3">
        <v>2.778</v>
      </c>
      <c r="BB164" s="3">
        <v>289.838</v>
      </c>
      <c r="BC164" s="3">
        <v>4854.092000000001</v>
      </c>
      <c r="BD164" s="3">
        <v>3356.75</v>
      </c>
      <c r="BE164" s="3">
        <v>271.781</v>
      </c>
      <c r="BF164" s="3">
        <v>272.244</v>
      </c>
      <c r="BG164" s="3">
        <v>2958.107</v>
      </c>
      <c r="BH164" s="3">
        <v>6762.578</v>
      </c>
      <c r="BI164" s="3">
        <v>83.34</v>
      </c>
    </row>
    <row r="165" spans="1:61" ht="15">
      <c r="A165" s="3" t="s">
        <v>18</v>
      </c>
      <c r="B165" s="13">
        <v>14</v>
      </c>
      <c r="C165" s="14">
        <v>0.5</v>
      </c>
      <c r="D165" s="18">
        <v>2</v>
      </c>
      <c r="E165" s="13">
        <v>0</v>
      </c>
      <c r="F165" s="14">
        <v>2.5</v>
      </c>
      <c r="G165" s="13">
        <v>0</v>
      </c>
      <c r="H165" s="13">
        <v>14</v>
      </c>
      <c r="I165" s="13" t="s">
        <v>2</v>
      </c>
      <c r="J165" s="5">
        <v>4</v>
      </c>
      <c r="K165" s="5">
        <v>13</v>
      </c>
      <c r="L165" s="21"/>
      <c r="M165" s="15">
        <v>164</v>
      </c>
      <c r="N165" s="20">
        <v>164</v>
      </c>
      <c r="O165" s="2">
        <v>211</v>
      </c>
      <c r="P165" s="12">
        <v>0</v>
      </c>
      <c r="Q165" s="3">
        <v>100</v>
      </c>
      <c r="S165" s="3">
        <v>0</v>
      </c>
      <c r="T165" s="3">
        <v>100</v>
      </c>
      <c r="V165" s="3">
        <v>205</v>
      </c>
      <c r="W165" s="3" t="s">
        <v>1</v>
      </c>
      <c r="X165" s="3">
        <v>0</v>
      </c>
      <c r="Z165" s="3">
        <f t="shared" si="6"/>
        <v>-6</v>
      </c>
      <c r="AA165" s="3">
        <f t="shared" si="7"/>
        <v>-0.02843601895734597</v>
      </c>
      <c r="AB165" s="16">
        <v>10.32</v>
      </c>
      <c r="AC165" s="17">
        <v>6.3</v>
      </c>
      <c r="AD165" s="3">
        <v>1.115</v>
      </c>
      <c r="AE165" s="3">
        <v>0.808</v>
      </c>
      <c r="AF165" s="3">
        <v>0</v>
      </c>
      <c r="AG165" s="3">
        <v>0</v>
      </c>
      <c r="AH165" s="3">
        <v>2.228</v>
      </c>
      <c r="AI165" s="4">
        <v>5.550458715596333</v>
      </c>
      <c r="AJ165" s="4">
        <f t="shared" si="8"/>
        <v>0.808</v>
      </c>
      <c r="AK165" s="4">
        <v>6.168350000000004</v>
      </c>
      <c r="AL165" s="3" t="s">
        <v>101</v>
      </c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20"/>
      <c r="AY165" s="20">
        <v>39.884</v>
      </c>
      <c r="AZ165" s="20">
        <v>8428.9465</v>
      </c>
      <c r="BA165" s="3">
        <v>3.835</v>
      </c>
      <c r="BB165" s="3">
        <v>332.4945</v>
      </c>
      <c r="BC165" s="3">
        <v>6662.929</v>
      </c>
      <c r="BD165" s="3">
        <v>2031.016</v>
      </c>
      <c r="BE165" s="3">
        <v>178.32750000000001</v>
      </c>
      <c r="BF165" s="3">
        <v>250.4255</v>
      </c>
      <c r="BG165" s="3">
        <v>3115.1705</v>
      </c>
      <c r="BH165" s="3">
        <v>7767.7925000000005</v>
      </c>
      <c r="BI165" s="3">
        <v>34.1315</v>
      </c>
    </row>
    <row r="166" spans="1:61" ht="15">
      <c r="A166" s="3" t="s">
        <v>18</v>
      </c>
      <c r="B166" s="13">
        <v>14</v>
      </c>
      <c r="C166" s="14">
        <v>0.5</v>
      </c>
      <c r="D166" s="18">
        <v>2</v>
      </c>
      <c r="E166" s="13">
        <v>0</v>
      </c>
      <c r="F166" s="14">
        <v>2.5</v>
      </c>
      <c r="G166" s="13">
        <v>0</v>
      </c>
      <c r="H166" s="13">
        <v>14</v>
      </c>
      <c r="I166" s="13" t="s">
        <v>2</v>
      </c>
      <c r="J166" s="5">
        <v>5</v>
      </c>
      <c r="K166" s="5">
        <v>3</v>
      </c>
      <c r="L166" s="21">
        <v>86</v>
      </c>
      <c r="M166" s="15">
        <v>165</v>
      </c>
      <c r="N166" s="20">
        <v>165</v>
      </c>
      <c r="O166" s="2">
        <v>186</v>
      </c>
      <c r="P166" s="12">
        <v>1</v>
      </c>
      <c r="Q166" s="3">
        <v>0</v>
      </c>
      <c r="S166" s="3">
        <v>1</v>
      </c>
      <c r="T166" s="3">
        <v>3</v>
      </c>
      <c r="V166" s="3">
        <v>182</v>
      </c>
      <c r="W166" s="3" t="s">
        <v>1</v>
      </c>
      <c r="X166" s="3">
        <v>0</v>
      </c>
      <c r="Z166" s="3">
        <f t="shared" si="6"/>
        <v>-4</v>
      </c>
      <c r="AA166" s="3">
        <f t="shared" si="7"/>
        <v>-0.021505376344086023</v>
      </c>
      <c r="AB166" s="16">
        <v>8.37</v>
      </c>
      <c r="AC166" s="17">
        <v>6.54</v>
      </c>
      <c r="AD166" s="3">
        <v>0.943</v>
      </c>
      <c r="AE166" s="3">
        <v>1.109</v>
      </c>
      <c r="AF166" s="3">
        <v>0.434</v>
      </c>
      <c r="AG166" s="3">
        <v>1.948</v>
      </c>
      <c r="AH166" s="3">
        <v>3.876</v>
      </c>
      <c r="AI166" s="4">
        <v>10.038532110091733</v>
      </c>
      <c r="AJ166" s="4">
        <f t="shared" si="8"/>
        <v>3.057</v>
      </c>
      <c r="AK166" s="4">
        <v>11.61129285714285</v>
      </c>
      <c r="AM166" s="35">
        <v>0</v>
      </c>
      <c r="AN166" s="35">
        <v>3137.089201877934</v>
      </c>
      <c r="AO166" s="35">
        <v>2.347417840375587</v>
      </c>
      <c r="AP166" s="35">
        <v>21.126760563380284</v>
      </c>
      <c r="AQ166" s="35">
        <v>5009.859154929578</v>
      </c>
      <c r="AR166" s="35">
        <v>1060.5633802816901</v>
      </c>
      <c r="AS166" s="35">
        <v>135.21126760563382</v>
      </c>
      <c r="AT166" s="35">
        <v>0</v>
      </c>
      <c r="AU166" s="35">
        <v>950.2347417840375</v>
      </c>
      <c r="AV166" s="35">
        <v>1359.1549295774648</v>
      </c>
      <c r="AW166" s="35">
        <v>34.74178403755869</v>
      </c>
      <c r="AX166" s="20"/>
      <c r="AY166" s="20">
        <v>21.4785</v>
      </c>
      <c r="AZ166" s="20">
        <v>10718.7705</v>
      </c>
      <c r="BA166" s="3">
        <v>2.997</v>
      </c>
      <c r="BB166" s="3">
        <v>229.2705</v>
      </c>
      <c r="BC166" s="3">
        <v>3636.36</v>
      </c>
      <c r="BD166" s="3">
        <v>4119.3765</v>
      </c>
      <c r="BE166" s="3">
        <v>446.0535</v>
      </c>
      <c r="BF166" s="3">
        <v>45.954</v>
      </c>
      <c r="BG166" s="3">
        <v>2008.989</v>
      </c>
      <c r="BH166" s="3">
        <v>6106.887</v>
      </c>
      <c r="BI166" s="3">
        <v>69.93</v>
      </c>
    </row>
    <row r="167" spans="1:61" ht="15">
      <c r="A167" s="3" t="s">
        <v>18</v>
      </c>
      <c r="B167" s="13">
        <v>14</v>
      </c>
      <c r="C167" s="14">
        <v>0.5</v>
      </c>
      <c r="D167" s="18">
        <v>2</v>
      </c>
      <c r="E167" s="13">
        <v>0</v>
      </c>
      <c r="F167" s="14">
        <v>2.5</v>
      </c>
      <c r="G167" s="13">
        <v>0</v>
      </c>
      <c r="H167" s="13">
        <v>14</v>
      </c>
      <c r="I167" s="13" t="s">
        <v>1</v>
      </c>
      <c r="J167" s="5">
        <v>6</v>
      </c>
      <c r="K167" s="5">
        <v>6</v>
      </c>
      <c r="L167" s="21"/>
      <c r="M167" s="15">
        <v>166</v>
      </c>
      <c r="N167" s="20">
        <v>166</v>
      </c>
      <c r="O167" s="2">
        <v>257</v>
      </c>
      <c r="P167" s="12">
        <v>0</v>
      </c>
      <c r="Q167" s="3">
        <v>100</v>
      </c>
      <c r="S167" s="3">
        <v>0</v>
      </c>
      <c r="T167" s="3">
        <v>100</v>
      </c>
      <c r="V167" s="3">
        <v>254</v>
      </c>
      <c r="W167" s="3" t="s">
        <v>1</v>
      </c>
      <c r="X167" s="3">
        <v>0</v>
      </c>
      <c r="Z167" s="3">
        <f t="shared" si="6"/>
        <v>-3</v>
      </c>
      <c r="AA167" s="3">
        <f t="shared" si="7"/>
        <v>-0.011673151750972763</v>
      </c>
      <c r="AB167" s="16">
        <v>7.42</v>
      </c>
      <c r="AC167" s="17">
        <v>5.13</v>
      </c>
      <c r="AD167" s="3">
        <v>1.539</v>
      </c>
      <c r="AE167" s="3">
        <v>1.871</v>
      </c>
      <c r="AF167" s="3">
        <v>0</v>
      </c>
      <c r="AG167" s="3">
        <v>0</v>
      </c>
      <c r="AH167" s="3">
        <v>1.914</v>
      </c>
      <c r="AI167" s="4">
        <v>4.390825688073392</v>
      </c>
      <c r="AJ167" s="4">
        <f t="shared" si="8"/>
        <v>1.871</v>
      </c>
      <c r="AK167" s="4">
        <v>5.186428571428568</v>
      </c>
      <c r="AL167" s="3" t="s">
        <v>101</v>
      </c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20"/>
      <c r="AY167" s="20">
        <v>24.695000000000004</v>
      </c>
      <c r="AZ167" s="20">
        <v>6504.6630000000005</v>
      </c>
      <c r="BA167" s="3">
        <v>4.49</v>
      </c>
      <c r="BB167" s="3">
        <v>360.098</v>
      </c>
      <c r="BC167" s="3">
        <v>9131.762</v>
      </c>
      <c r="BD167" s="3">
        <v>1950.007</v>
      </c>
      <c r="BE167" s="3">
        <v>224.949</v>
      </c>
      <c r="BF167" s="3">
        <v>180.049</v>
      </c>
      <c r="BG167" s="3">
        <v>4277.6230000000005</v>
      </c>
      <c r="BH167" s="3">
        <v>6332.247</v>
      </c>
      <c r="BI167" s="3">
        <v>58.819</v>
      </c>
    </row>
    <row r="168" spans="1:61" ht="15">
      <c r="A168" s="3" t="s">
        <v>18</v>
      </c>
      <c r="B168" s="13">
        <v>14</v>
      </c>
      <c r="C168" s="14">
        <v>0.5</v>
      </c>
      <c r="D168" s="18">
        <v>2</v>
      </c>
      <c r="E168" s="13">
        <v>0</v>
      </c>
      <c r="F168" s="14">
        <v>2.5</v>
      </c>
      <c r="G168" s="13">
        <v>0</v>
      </c>
      <c r="H168" s="13">
        <v>14</v>
      </c>
      <c r="I168" s="13" t="s">
        <v>1</v>
      </c>
      <c r="J168" s="5">
        <v>7</v>
      </c>
      <c r="K168" s="5">
        <v>15</v>
      </c>
      <c r="L168" s="21">
        <v>87</v>
      </c>
      <c r="M168" s="15">
        <v>167</v>
      </c>
      <c r="N168" s="20">
        <v>167</v>
      </c>
      <c r="O168" s="2">
        <v>221</v>
      </c>
      <c r="P168" s="12">
        <v>1</v>
      </c>
      <c r="Q168" s="3">
        <v>0</v>
      </c>
      <c r="S168" s="3">
        <v>1</v>
      </c>
      <c r="T168" s="3">
        <v>3</v>
      </c>
      <c r="V168" s="3">
        <v>219</v>
      </c>
      <c r="W168" s="3" t="s">
        <v>1</v>
      </c>
      <c r="X168" s="3">
        <v>0</v>
      </c>
      <c r="Z168" s="3">
        <f t="shared" si="6"/>
        <v>-2</v>
      </c>
      <c r="AA168" s="3">
        <f t="shared" si="7"/>
        <v>-0.00904977375565611</v>
      </c>
      <c r="AB168" s="16">
        <v>5.94</v>
      </c>
      <c r="AC168" s="17">
        <v>5.32</v>
      </c>
      <c r="AD168" s="3">
        <v>1.359</v>
      </c>
      <c r="AE168" s="3">
        <v>1.48</v>
      </c>
      <c r="AF168" s="3">
        <v>0.407</v>
      </c>
      <c r="AG168" s="3">
        <v>2.388</v>
      </c>
      <c r="AH168" s="3">
        <v>3.942</v>
      </c>
      <c r="AI168" s="4">
        <v>8.947706422018355</v>
      </c>
      <c r="AJ168" s="4">
        <f t="shared" si="8"/>
        <v>3.868</v>
      </c>
      <c r="AK168" s="4">
        <v>10.577857142857146</v>
      </c>
      <c r="AM168" s="35">
        <v>0</v>
      </c>
      <c r="AN168" s="35">
        <v>5448.741007194244</v>
      </c>
      <c r="AO168" s="35">
        <v>2.2482014388489207</v>
      </c>
      <c r="AP168" s="35">
        <v>23.830935251798557</v>
      </c>
      <c r="AQ168" s="35">
        <v>5962.679856115108</v>
      </c>
      <c r="AR168" s="35">
        <v>1618.2553956834531</v>
      </c>
      <c r="AS168" s="35">
        <v>88.12949640287769</v>
      </c>
      <c r="AT168" s="35">
        <v>31.47482014388489</v>
      </c>
      <c r="AU168" s="35">
        <v>1047.2122302158273</v>
      </c>
      <c r="AV168" s="35">
        <v>1133.093525179856</v>
      </c>
      <c r="AW168" s="35">
        <v>38.219424460431654</v>
      </c>
      <c r="AX168" s="20"/>
      <c r="AY168" s="20">
        <v>21.8925</v>
      </c>
      <c r="AZ168" s="20">
        <v>13154.959999999997</v>
      </c>
      <c r="BA168" s="3">
        <v>2.919</v>
      </c>
      <c r="BB168" s="3">
        <v>255.899</v>
      </c>
      <c r="BC168" s="3">
        <v>6219.9025</v>
      </c>
      <c r="BD168" s="3">
        <v>5542.6945</v>
      </c>
      <c r="BE168" s="3">
        <v>413.0385</v>
      </c>
      <c r="BF168" s="3">
        <v>272.9265</v>
      </c>
      <c r="BG168" s="3">
        <v>3621.0195000000003</v>
      </c>
      <c r="BH168" s="3">
        <v>6393.0965</v>
      </c>
      <c r="BI168" s="3">
        <v>72.4885</v>
      </c>
    </row>
    <row r="169" spans="1:61" ht="15">
      <c r="A169" s="3" t="s">
        <v>18</v>
      </c>
      <c r="B169" s="13">
        <v>14</v>
      </c>
      <c r="C169" s="14">
        <v>0.5</v>
      </c>
      <c r="D169" s="18">
        <v>2</v>
      </c>
      <c r="E169" s="13">
        <v>0</v>
      </c>
      <c r="F169" s="14">
        <v>2.5</v>
      </c>
      <c r="G169" s="13">
        <v>0</v>
      </c>
      <c r="H169" s="13">
        <v>14</v>
      </c>
      <c r="I169" s="13" t="s">
        <v>2</v>
      </c>
      <c r="J169" s="5">
        <v>8</v>
      </c>
      <c r="K169" s="5">
        <v>20</v>
      </c>
      <c r="L169" s="21">
        <v>88</v>
      </c>
      <c r="M169" s="15">
        <v>168</v>
      </c>
      <c r="N169" s="20">
        <v>168</v>
      </c>
      <c r="O169" s="2">
        <v>183</v>
      </c>
      <c r="P169" s="12">
        <v>1</v>
      </c>
      <c r="Q169" s="3">
        <v>0</v>
      </c>
      <c r="S169" s="3">
        <v>1</v>
      </c>
      <c r="T169" s="3">
        <v>3</v>
      </c>
      <c r="V169" s="3">
        <v>235</v>
      </c>
      <c r="W169" s="3" t="s">
        <v>2</v>
      </c>
      <c r="X169" s="3">
        <v>1</v>
      </c>
      <c r="Z169" s="3">
        <f t="shared" si="6"/>
        <v>52</v>
      </c>
      <c r="AA169" s="3">
        <f t="shared" si="7"/>
        <v>0.28415300546448086</v>
      </c>
      <c r="AB169" s="16">
        <v>10.54</v>
      </c>
      <c r="AC169" s="17">
        <v>6.71</v>
      </c>
      <c r="AD169" s="3">
        <v>1.374</v>
      </c>
      <c r="AE169" s="3">
        <v>0.999</v>
      </c>
      <c r="AF169" s="3">
        <v>0.345</v>
      </c>
      <c r="AG169" s="3">
        <v>2.229</v>
      </c>
      <c r="AH169" s="3">
        <v>2.877</v>
      </c>
      <c r="AI169" s="4">
        <v>9.320183486238525</v>
      </c>
      <c r="AJ169" s="4">
        <f t="shared" si="8"/>
        <v>3.228</v>
      </c>
      <c r="AK169" s="4">
        <v>11.483435714285704</v>
      </c>
      <c r="AM169" s="35">
        <v>0</v>
      </c>
      <c r="AN169" s="35">
        <v>3285.6454720616566</v>
      </c>
      <c r="AO169" s="35">
        <v>1.9267822736030829</v>
      </c>
      <c r="AP169" s="35">
        <v>15.895953757225433</v>
      </c>
      <c r="AQ169" s="35">
        <v>2750.4816955684005</v>
      </c>
      <c r="AR169" s="35">
        <v>855.009633911368</v>
      </c>
      <c r="AS169" s="35">
        <v>66.95568400770712</v>
      </c>
      <c r="AT169" s="35">
        <v>12.042389210019268</v>
      </c>
      <c r="AU169" s="35">
        <v>696.5317919075144</v>
      </c>
      <c r="AV169" s="35">
        <v>1267.8227360308285</v>
      </c>
      <c r="AW169" s="35">
        <v>25.529865125240846</v>
      </c>
      <c r="AX169" s="20"/>
      <c r="AY169" s="20">
        <v>14.94</v>
      </c>
      <c r="AZ169" s="20">
        <v>8172.678</v>
      </c>
      <c r="BA169" s="3">
        <v>2.988</v>
      </c>
      <c r="BB169" s="3">
        <v>186.252</v>
      </c>
      <c r="BC169" s="3">
        <v>2545.776</v>
      </c>
      <c r="BD169" s="3">
        <v>3324.6480000000006</v>
      </c>
      <c r="BE169" s="3">
        <v>364.038</v>
      </c>
      <c r="BF169" s="3">
        <v>68.724</v>
      </c>
      <c r="BG169" s="3">
        <v>1703.658</v>
      </c>
      <c r="BH169" s="3">
        <v>3954.618</v>
      </c>
      <c r="BI169" s="3">
        <v>87.15</v>
      </c>
    </row>
    <row r="170" spans="1:61" ht="15">
      <c r="A170" s="3" t="s">
        <v>18</v>
      </c>
      <c r="B170" s="13">
        <v>14</v>
      </c>
      <c r="C170" s="14">
        <v>0.5</v>
      </c>
      <c r="D170" s="18">
        <v>2</v>
      </c>
      <c r="E170" s="13">
        <v>0</v>
      </c>
      <c r="F170" s="14">
        <v>2.5</v>
      </c>
      <c r="G170" s="13">
        <v>0</v>
      </c>
      <c r="H170" s="13">
        <v>14</v>
      </c>
      <c r="I170" s="13" t="s">
        <v>1</v>
      </c>
      <c r="J170" s="5">
        <v>9</v>
      </c>
      <c r="K170" s="5">
        <v>8</v>
      </c>
      <c r="L170" s="21">
        <v>89</v>
      </c>
      <c r="M170" s="15">
        <v>169</v>
      </c>
      <c r="N170" s="20">
        <v>169</v>
      </c>
      <c r="O170" s="2">
        <v>222</v>
      </c>
      <c r="P170" s="12">
        <v>1</v>
      </c>
      <c r="Q170" s="3">
        <v>0</v>
      </c>
      <c r="S170" s="3">
        <v>1</v>
      </c>
      <c r="T170" s="3">
        <v>5</v>
      </c>
      <c r="U170" s="3" t="s">
        <v>70</v>
      </c>
      <c r="V170" s="3">
        <v>258</v>
      </c>
      <c r="W170" s="3" t="s">
        <v>2</v>
      </c>
      <c r="X170" s="3">
        <v>1</v>
      </c>
      <c r="Y170" s="3" t="s">
        <v>71</v>
      </c>
      <c r="Z170" s="3">
        <f t="shared" si="6"/>
        <v>36</v>
      </c>
      <c r="AA170" s="3">
        <f t="shared" si="7"/>
        <v>0.16216216216216217</v>
      </c>
      <c r="AB170" s="16">
        <v>7.26</v>
      </c>
      <c r="AC170" s="17">
        <v>6.27</v>
      </c>
      <c r="AD170" s="3">
        <v>1.026</v>
      </c>
      <c r="AE170" s="3">
        <v>0.661</v>
      </c>
      <c r="AF170" s="3">
        <v>0.287</v>
      </c>
      <c r="AG170" s="3">
        <v>0.601</v>
      </c>
      <c r="AH170" s="3">
        <v>1.876</v>
      </c>
      <c r="AI170" s="4">
        <v>6.576146788990825</v>
      </c>
      <c r="AJ170" s="4">
        <f t="shared" si="8"/>
        <v>1.262</v>
      </c>
      <c r="AK170" s="4">
        <v>8.360714285714286</v>
      </c>
      <c r="AM170" s="35">
        <v>0</v>
      </c>
      <c r="AN170" s="35">
        <v>3022.875816993464</v>
      </c>
      <c r="AO170" s="35">
        <v>3.2679738562091503</v>
      </c>
      <c r="AP170" s="35">
        <v>27.77777777777778</v>
      </c>
      <c r="AQ170" s="35">
        <v>5526.143790849674</v>
      </c>
      <c r="AR170" s="35">
        <v>1144.607843137255</v>
      </c>
      <c r="AS170" s="35">
        <v>214.05228758169935</v>
      </c>
      <c r="AT170" s="35">
        <v>53.92156862745098</v>
      </c>
      <c r="AU170" s="35">
        <v>1434.640522875817</v>
      </c>
      <c r="AV170" s="35">
        <v>1537.5816993464052</v>
      </c>
      <c r="AW170" s="35">
        <v>35.130718954248366</v>
      </c>
      <c r="AX170" s="20"/>
      <c r="AY170" s="20">
        <v>6.1655</v>
      </c>
      <c r="AZ170" s="20">
        <v>3750.2465</v>
      </c>
      <c r="BA170" s="3">
        <v>1.298</v>
      </c>
      <c r="BB170" s="3">
        <v>85.3435</v>
      </c>
      <c r="BC170" s="3">
        <v>2639.483</v>
      </c>
      <c r="BD170" s="3">
        <v>1317.47</v>
      </c>
      <c r="BE170" s="3">
        <v>178.7995</v>
      </c>
      <c r="BF170" s="3">
        <v>104.489</v>
      </c>
      <c r="BG170" s="3">
        <v>722.0125</v>
      </c>
      <c r="BH170" s="3">
        <v>2420.77</v>
      </c>
      <c r="BI170" s="3">
        <v>42.834</v>
      </c>
    </row>
    <row r="171" spans="1:61" ht="15">
      <c r="A171" s="3" t="s">
        <v>18</v>
      </c>
      <c r="B171" s="13">
        <v>14</v>
      </c>
      <c r="C171" s="14">
        <v>0.5</v>
      </c>
      <c r="D171" s="18">
        <v>2</v>
      </c>
      <c r="E171" s="13">
        <v>0</v>
      </c>
      <c r="F171" s="14">
        <v>2.5</v>
      </c>
      <c r="G171" s="13">
        <v>0</v>
      </c>
      <c r="H171" s="13">
        <v>14</v>
      </c>
      <c r="I171" s="13" t="s">
        <v>1</v>
      </c>
      <c r="J171" s="5">
        <v>10</v>
      </c>
      <c r="K171" s="5">
        <v>15</v>
      </c>
      <c r="L171" s="21">
        <v>90</v>
      </c>
      <c r="M171" s="15">
        <v>170</v>
      </c>
      <c r="N171" s="20">
        <v>170</v>
      </c>
      <c r="O171" s="2">
        <v>235</v>
      </c>
      <c r="P171" s="12">
        <v>1</v>
      </c>
      <c r="Q171" s="3">
        <v>0</v>
      </c>
      <c r="S171" s="3">
        <v>1</v>
      </c>
      <c r="T171" s="3">
        <v>50</v>
      </c>
      <c r="U171" s="3" t="s">
        <v>72</v>
      </c>
      <c r="V171" s="3">
        <v>216</v>
      </c>
      <c r="W171" s="3" t="s">
        <v>1</v>
      </c>
      <c r="X171" s="3">
        <v>0</v>
      </c>
      <c r="Z171" s="3">
        <f t="shared" si="6"/>
        <v>-19</v>
      </c>
      <c r="AA171" s="3">
        <f t="shared" si="7"/>
        <v>-0.08085106382978724</v>
      </c>
      <c r="AB171" s="16">
        <v>8.71</v>
      </c>
      <c r="AC171" s="17">
        <v>6.33</v>
      </c>
      <c r="AD171" s="3">
        <v>1.233</v>
      </c>
      <c r="AE171" s="3">
        <v>1.538</v>
      </c>
      <c r="AF171" s="3">
        <v>0.205</v>
      </c>
      <c r="AG171" s="3">
        <v>1.247</v>
      </c>
      <c r="AH171" s="3">
        <v>2.324</v>
      </c>
      <c r="AI171" s="4">
        <v>6.42018348623854</v>
      </c>
      <c r="AJ171" s="4">
        <f t="shared" si="8"/>
        <v>2.785</v>
      </c>
      <c r="AK171" s="4">
        <v>8.553571428571438</v>
      </c>
      <c r="AM171" s="35">
        <v>0</v>
      </c>
      <c r="AN171" s="35">
        <v>6917.276051188299</v>
      </c>
      <c r="AO171" s="35">
        <v>1.3711151736745886</v>
      </c>
      <c r="AP171" s="35">
        <v>27.42230347349177</v>
      </c>
      <c r="AQ171" s="35">
        <v>6644.8811700182805</v>
      </c>
      <c r="AR171" s="35">
        <v>1641.6819012797073</v>
      </c>
      <c r="AS171" s="35">
        <v>85.00914076782449</v>
      </c>
      <c r="AT171" s="35">
        <v>37.934186471663615</v>
      </c>
      <c r="AU171" s="35">
        <v>1155.850091407678</v>
      </c>
      <c r="AV171" s="35">
        <v>1468.9213893967092</v>
      </c>
      <c r="AW171" s="35">
        <v>34.734917733089574</v>
      </c>
      <c r="AX171" s="20"/>
      <c r="AY171" s="20">
        <v>66.708</v>
      </c>
      <c r="AZ171" s="20">
        <v>8839.3005</v>
      </c>
      <c r="BA171" s="3">
        <v>3.924</v>
      </c>
      <c r="BB171" s="3">
        <v>439.97850000000005</v>
      </c>
      <c r="BC171" s="3">
        <v>7300.111500000001</v>
      </c>
      <c r="BD171" s="3">
        <v>2432.88</v>
      </c>
      <c r="BE171" s="3">
        <v>206.01</v>
      </c>
      <c r="BF171" s="3">
        <v>288.9045</v>
      </c>
      <c r="BG171" s="3">
        <v>3276.0495000000005</v>
      </c>
      <c r="BH171" s="3">
        <v>5553.441</v>
      </c>
      <c r="BI171" s="3">
        <v>53.46450000000001</v>
      </c>
    </row>
    <row r="172" spans="1:61" ht="15">
      <c r="A172" s="3" t="s">
        <v>19</v>
      </c>
      <c r="B172" s="19" t="s">
        <v>20</v>
      </c>
      <c r="C172" s="14">
        <v>1</v>
      </c>
      <c r="D172" s="13">
        <v>0</v>
      </c>
      <c r="E172" s="18">
        <v>0.25</v>
      </c>
      <c r="F172" s="13">
        <v>0</v>
      </c>
      <c r="G172" s="13">
        <v>0</v>
      </c>
      <c r="H172" s="13">
        <v>15</v>
      </c>
      <c r="I172" s="13" t="s">
        <v>2</v>
      </c>
      <c r="J172" s="5">
        <v>1</v>
      </c>
      <c r="K172" s="5">
        <v>1</v>
      </c>
      <c r="L172" s="21">
        <v>91</v>
      </c>
      <c r="M172" s="15">
        <v>171</v>
      </c>
      <c r="N172" s="20">
        <v>171</v>
      </c>
      <c r="O172" s="1">
        <v>192</v>
      </c>
      <c r="P172" s="12">
        <v>1</v>
      </c>
      <c r="Q172" s="3">
        <v>0</v>
      </c>
      <c r="S172" s="3">
        <v>1</v>
      </c>
      <c r="T172" s="3">
        <v>3</v>
      </c>
      <c r="V172" s="3">
        <v>220</v>
      </c>
      <c r="W172" s="3" t="s">
        <v>2</v>
      </c>
      <c r="X172" s="3">
        <v>1</v>
      </c>
      <c r="Y172" s="3" t="s">
        <v>73</v>
      </c>
      <c r="Z172" s="3">
        <f t="shared" si="6"/>
        <v>28</v>
      </c>
      <c r="AA172" s="3">
        <f t="shared" si="7"/>
        <v>0.14583333333333334</v>
      </c>
      <c r="AB172" s="16">
        <v>3.12</v>
      </c>
      <c r="AC172" s="17">
        <v>7.8</v>
      </c>
      <c r="AD172" s="3">
        <v>1.015</v>
      </c>
      <c r="AE172" s="3">
        <v>1.083</v>
      </c>
      <c r="AF172" s="3">
        <v>0.262</v>
      </c>
      <c r="AG172" s="3">
        <v>1.44</v>
      </c>
      <c r="AH172" s="3">
        <v>3.899</v>
      </c>
      <c r="AI172" s="4">
        <v>9.88853211009173</v>
      </c>
      <c r="AJ172" s="4">
        <f t="shared" si="8"/>
        <v>2.5229999999999997</v>
      </c>
      <c r="AK172" s="4">
        <v>11.317171428571415</v>
      </c>
      <c r="AM172" s="35">
        <v>0</v>
      </c>
      <c r="AN172" s="35">
        <v>2856.5498154981547</v>
      </c>
      <c r="AO172" s="35">
        <v>0.46125461254612543</v>
      </c>
      <c r="AP172" s="35">
        <v>12.915129151291513</v>
      </c>
      <c r="AQ172" s="35">
        <v>1753.2287822878227</v>
      </c>
      <c r="AR172" s="35">
        <v>529.520295202952</v>
      </c>
      <c r="AS172" s="35">
        <v>12.453874538745387</v>
      </c>
      <c r="AT172" s="35">
        <v>0</v>
      </c>
      <c r="AU172" s="35">
        <v>665.1291512915129</v>
      </c>
      <c r="AV172" s="35">
        <v>1277.2140221402212</v>
      </c>
      <c r="AW172" s="35">
        <v>7.380073800738007</v>
      </c>
      <c r="AX172" s="20"/>
      <c r="AY172" s="20">
        <v>22.4325</v>
      </c>
      <c r="AZ172" s="20">
        <v>11049.751</v>
      </c>
      <c r="BA172" s="3">
        <v>1.4955</v>
      </c>
      <c r="BB172" s="3">
        <v>239.77849999999998</v>
      </c>
      <c r="BC172" s="3">
        <v>1968.0779999999997</v>
      </c>
      <c r="BD172" s="3">
        <v>1939.6634999999997</v>
      </c>
      <c r="BE172" s="3">
        <v>480.05550000000005</v>
      </c>
      <c r="BF172" s="3">
        <v>175.472</v>
      </c>
      <c r="BG172" s="3">
        <v>2759.1975</v>
      </c>
      <c r="BH172" s="3">
        <v>3830.9724999999994</v>
      </c>
      <c r="BI172" s="3">
        <v>24.925</v>
      </c>
    </row>
    <row r="173" spans="1:61" ht="15">
      <c r="A173" s="3" t="s">
        <v>19</v>
      </c>
      <c r="B173" s="13" t="s">
        <v>20</v>
      </c>
      <c r="C173" s="14">
        <v>1</v>
      </c>
      <c r="D173" s="13">
        <v>0</v>
      </c>
      <c r="E173" s="18">
        <v>0.25</v>
      </c>
      <c r="F173" s="13">
        <v>0</v>
      </c>
      <c r="G173" s="13">
        <v>0</v>
      </c>
      <c r="H173" s="13">
        <v>15</v>
      </c>
      <c r="I173" s="13" t="s">
        <v>1</v>
      </c>
      <c r="J173" s="5">
        <v>2</v>
      </c>
      <c r="K173" s="5">
        <v>24</v>
      </c>
      <c r="L173" s="21"/>
      <c r="M173" s="15">
        <v>172</v>
      </c>
      <c r="N173" s="20">
        <v>172</v>
      </c>
      <c r="O173" s="1">
        <v>247</v>
      </c>
      <c r="P173" s="12">
        <v>0</v>
      </c>
      <c r="Q173" s="3">
        <v>100</v>
      </c>
      <c r="S173" s="3">
        <v>0</v>
      </c>
      <c r="T173" s="3">
        <v>100</v>
      </c>
      <c r="V173" s="3">
        <v>240</v>
      </c>
      <c r="W173" s="3" t="s">
        <v>1</v>
      </c>
      <c r="X173" s="3">
        <v>0</v>
      </c>
      <c r="Z173" s="3">
        <f t="shared" si="6"/>
        <v>-7</v>
      </c>
      <c r="AA173" s="3">
        <f t="shared" si="7"/>
        <v>-0.02834008097165992</v>
      </c>
      <c r="AB173" s="16">
        <v>3.17</v>
      </c>
      <c r="AC173" s="17">
        <v>7.38</v>
      </c>
      <c r="AD173" s="3">
        <v>1.37</v>
      </c>
      <c r="AE173" s="3">
        <v>1.305</v>
      </c>
      <c r="AF173" s="3">
        <v>0</v>
      </c>
      <c r="AG173" s="3">
        <v>0</v>
      </c>
      <c r="AH173" s="3">
        <v>1.662</v>
      </c>
      <c r="AI173" s="4">
        <v>5.956880733944944</v>
      </c>
      <c r="AJ173" s="4">
        <f t="shared" si="8"/>
        <v>1.305</v>
      </c>
      <c r="AK173" s="4">
        <v>6.9657142857142755</v>
      </c>
      <c r="AL173" s="3" t="s">
        <v>101</v>
      </c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20"/>
      <c r="AY173" s="20">
        <v>19.597499999999997</v>
      </c>
      <c r="AZ173" s="20">
        <v>16818.172499999997</v>
      </c>
      <c r="BA173" s="3">
        <v>4.522499999999999</v>
      </c>
      <c r="BB173" s="3">
        <v>347.72999999999996</v>
      </c>
      <c r="BC173" s="3">
        <v>9562.072499999998</v>
      </c>
      <c r="BD173" s="3">
        <v>1691.9174999999998</v>
      </c>
      <c r="BE173" s="3">
        <v>169.34249999999997</v>
      </c>
      <c r="BF173" s="3">
        <v>86.93249999999999</v>
      </c>
      <c r="BG173" s="3">
        <v>2540.1375</v>
      </c>
      <c r="BH173" s="3">
        <v>11614.2825</v>
      </c>
      <c r="BI173" s="3">
        <v>65.82749999999999</v>
      </c>
    </row>
    <row r="174" spans="1:61" ht="15">
      <c r="A174" s="3" t="s">
        <v>19</v>
      </c>
      <c r="B174" s="13" t="s">
        <v>20</v>
      </c>
      <c r="C174" s="14">
        <v>1</v>
      </c>
      <c r="D174" s="13">
        <v>0</v>
      </c>
      <c r="E174" s="18">
        <v>0.25</v>
      </c>
      <c r="F174" s="13">
        <v>0</v>
      </c>
      <c r="G174" s="13">
        <v>0</v>
      </c>
      <c r="H174" s="13">
        <v>15</v>
      </c>
      <c r="I174" s="13" t="s">
        <v>2</v>
      </c>
      <c r="J174" s="5">
        <v>3</v>
      </c>
      <c r="K174" s="5">
        <v>11</v>
      </c>
      <c r="L174" s="21"/>
      <c r="M174" s="15">
        <v>173</v>
      </c>
      <c r="N174" s="20">
        <v>173</v>
      </c>
      <c r="O174" s="1">
        <v>217</v>
      </c>
      <c r="P174" s="12">
        <v>0</v>
      </c>
      <c r="Q174" s="3">
        <v>100</v>
      </c>
      <c r="S174" s="3">
        <v>1</v>
      </c>
      <c r="T174" s="3">
        <v>100</v>
      </c>
      <c r="U174" s="3" t="s">
        <v>74</v>
      </c>
      <c r="V174" s="3">
        <v>208</v>
      </c>
      <c r="W174" s="3" t="s">
        <v>1</v>
      </c>
      <c r="X174" s="3">
        <v>0</v>
      </c>
      <c r="Z174" s="3">
        <f t="shared" si="6"/>
        <v>-9</v>
      </c>
      <c r="AA174" s="3">
        <f t="shared" si="7"/>
        <v>-0.041474654377880185</v>
      </c>
      <c r="AB174" s="16">
        <v>3.88</v>
      </c>
      <c r="AC174" s="17">
        <v>7.27</v>
      </c>
      <c r="AD174" s="3">
        <v>0.686</v>
      </c>
      <c r="AE174" s="3">
        <v>0.478</v>
      </c>
      <c r="AF174" s="3">
        <v>0</v>
      </c>
      <c r="AG174" s="3">
        <v>0</v>
      </c>
      <c r="AH174" s="3">
        <v>1.334</v>
      </c>
      <c r="AI174" s="4">
        <v>5.756513761467886</v>
      </c>
      <c r="AJ174" s="4">
        <f t="shared" si="8"/>
        <v>0.478</v>
      </c>
      <c r="AK174" s="4">
        <v>6.438057142857138</v>
      </c>
      <c r="AL174" s="3" t="s">
        <v>101</v>
      </c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20"/>
      <c r="AY174" s="20">
        <v>10.763</v>
      </c>
      <c r="AZ174" s="20">
        <v>3417.596</v>
      </c>
      <c r="BA174" s="3">
        <v>1.145</v>
      </c>
      <c r="BB174" s="3">
        <v>98.241</v>
      </c>
      <c r="BC174" s="3">
        <v>1532.0100000000002</v>
      </c>
      <c r="BD174" s="3">
        <v>432.581</v>
      </c>
      <c r="BE174" s="3">
        <v>32.518</v>
      </c>
      <c r="BF174" s="3">
        <v>16.259</v>
      </c>
      <c r="BG174" s="3">
        <v>797.149</v>
      </c>
      <c r="BH174" s="3">
        <v>2122.83</v>
      </c>
      <c r="BI174" s="3">
        <v>24.045</v>
      </c>
    </row>
    <row r="175" spans="1:61" ht="15">
      <c r="A175" s="3" t="s">
        <v>19</v>
      </c>
      <c r="B175" s="13" t="s">
        <v>20</v>
      </c>
      <c r="C175" s="14">
        <v>1</v>
      </c>
      <c r="D175" s="13">
        <v>0</v>
      </c>
      <c r="E175" s="18">
        <v>0.25</v>
      </c>
      <c r="F175" s="13">
        <v>0</v>
      </c>
      <c r="G175" s="13">
        <v>0</v>
      </c>
      <c r="H175" s="13">
        <v>15</v>
      </c>
      <c r="I175" s="13" t="s">
        <v>2</v>
      </c>
      <c r="J175" s="5">
        <v>4</v>
      </c>
      <c r="K175" s="5">
        <v>15</v>
      </c>
      <c r="L175" s="21">
        <v>92</v>
      </c>
      <c r="M175" s="15">
        <v>174</v>
      </c>
      <c r="N175" s="20">
        <v>174</v>
      </c>
      <c r="O175" s="1">
        <v>283</v>
      </c>
      <c r="P175" s="12">
        <v>1</v>
      </c>
      <c r="Q175" s="3">
        <v>0</v>
      </c>
      <c r="S175" s="3">
        <v>1</v>
      </c>
      <c r="T175" s="3">
        <v>10</v>
      </c>
      <c r="V175" s="3">
        <v>282</v>
      </c>
      <c r="W175" s="3" t="s">
        <v>1</v>
      </c>
      <c r="X175" s="3">
        <v>0</v>
      </c>
      <c r="Z175" s="3">
        <f t="shared" si="6"/>
        <v>-1</v>
      </c>
      <c r="AA175" s="3">
        <f t="shared" si="7"/>
        <v>-0.0035335689045936395</v>
      </c>
      <c r="AB175" s="16">
        <v>3.09</v>
      </c>
      <c r="AC175" s="17">
        <v>7.79</v>
      </c>
      <c r="AD175" s="3">
        <v>2.996</v>
      </c>
      <c r="AE175" s="3">
        <v>1.893</v>
      </c>
      <c r="AF175" s="3">
        <v>0.479</v>
      </c>
      <c r="AG175" s="3">
        <v>2.483</v>
      </c>
      <c r="AH175" s="3">
        <v>4.845</v>
      </c>
      <c r="AI175" s="4">
        <v>12.37522935779817</v>
      </c>
      <c r="AJ175" s="4">
        <f t="shared" si="8"/>
        <v>4.376</v>
      </c>
      <c r="AK175" s="4">
        <v>14.111021428571439</v>
      </c>
      <c r="AM175" s="35">
        <v>0</v>
      </c>
      <c r="AN175" s="35">
        <v>2114.0350877192986</v>
      </c>
      <c r="AO175" s="35">
        <v>0.8771929824561404</v>
      </c>
      <c r="AP175" s="35">
        <v>20.17543859649123</v>
      </c>
      <c r="AQ175" s="35">
        <v>2092.543859649123</v>
      </c>
      <c r="AR175" s="35">
        <v>518.859649122807</v>
      </c>
      <c r="AS175" s="35">
        <v>8.771929824561404</v>
      </c>
      <c r="AT175" s="35">
        <v>0</v>
      </c>
      <c r="AU175" s="35">
        <v>708.3333333333333</v>
      </c>
      <c r="AV175" s="35">
        <v>932.0175438596492</v>
      </c>
      <c r="AW175" s="35">
        <v>8.333333333333334</v>
      </c>
      <c r="AX175" s="20"/>
      <c r="AY175" s="20">
        <v>19.836000000000002</v>
      </c>
      <c r="AZ175" s="20">
        <v>11038.734</v>
      </c>
      <c r="BA175" s="3">
        <v>2.088</v>
      </c>
      <c r="BB175" s="3">
        <v>250.56</v>
      </c>
      <c r="BC175" s="3">
        <v>5122.908</v>
      </c>
      <c r="BD175" s="3">
        <v>1645.344</v>
      </c>
      <c r="BE175" s="3">
        <v>293.36400000000003</v>
      </c>
      <c r="BF175" s="3">
        <v>56.376000000000005</v>
      </c>
      <c r="BG175" s="3">
        <v>1771.146</v>
      </c>
      <c r="BH175" s="3">
        <v>6794.352</v>
      </c>
      <c r="BI175" s="3">
        <v>54.288000000000004</v>
      </c>
    </row>
    <row r="176" spans="1:61" ht="15">
      <c r="A176" s="3" t="s">
        <v>19</v>
      </c>
      <c r="B176" s="13" t="s">
        <v>20</v>
      </c>
      <c r="C176" s="14">
        <v>1</v>
      </c>
      <c r="D176" s="13">
        <v>0</v>
      </c>
      <c r="E176" s="18">
        <v>0.25</v>
      </c>
      <c r="F176" s="13">
        <v>0</v>
      </c>
      <c r="G176" s="13">
        <v>0</v>
      </c>
      <c r="H176" s="13">
        <v>15</v>
      </c>
      <c r="I176" s="13" t="s">
        <v>2</v>
      </c>
      <c r="J176" s="5">
        <v>5</v>
      </c>
      <c r="K176" s="5">
        <v>19</v>
      </c>
      <c r="L176" s="21">
        <v>93</v>
      </c>
      <c r="M176" s="15">
        <v>175</v>
      </c>
      <c r="N176" s="20">
        <v>175</v>
      </c>
      <c r="O176" s="1">
        <v>270</v>
      </c>
      <c r="P176" s="12">
        <v>1</v>
      </c>
      <c r="Q176" s="3">
        <v>0</v>
      </c>
      <c r="S176" s="3">
        <v>1</v>
      </c>
      <c r="T176" s="3">
        <v>15</v>
      </c>
      <c r="V176" s="3">
        <v>267</v>
      </c>
      <c r="W176" s="3" t="s">
        <v>1</v>
      </c>
      <c r="X176" s="3">
        <v>0</v>
      </c>
      <c r="Z176" s="3">
        <f t="shared" si="6"/>
        <v>-3</v>
      </c>
      <c r="AA176" s="3">
        <f t="shared" si="7"/>
        <v>-0.011111111111111112</v>
      </c>
      <c r="AB176" s="16">
        <v>3.4</v>
      </c>
      <c r="AC176" s="17">
        <v>7.58</v>
      </c>
      <c r="AD176" s="3">
        <v>1.582</v>
      </c>
      <c r="AE176" s="3">
        <v>1.81</v>
      </c>
      <c r="AF176" s="3">
        <v>0.141</v>
      </c>
      <c r="AG176" s="3">
        <v>1.238</v>
      </c>
      <c r="AH176" s="3">
        <v>3.301</v>
      </c>
      <c r="AI176" s="4">
        <v>8.805504587155971</v>
      </c>
      <c r="AJ176" s="4">
        <f t="shared" si="8"/>
        <v>3.048</v>
      </c>
      <c r="AK176" s="4">
        <v>10.810971428571438</v>
      </c>
      <c r="AM176" s="35">
        <v>0</v>
      </c>
      <c r="AN176" s="35">
        <v>5593.95656279509</v>
      </c>
      <c r="AO176" s="35">
        <v>0.9442870632672333</v>
      </c>
      <c r="AP176" s="35">
        <v>60.906515580736546</v>
      </c>
      <c r="AQ176" s="35">
        <v>2316.3361661945232</v>
      </c>
      <c r="AR176" s="35">
        <v>644.4759206798867</v>
      </c>
      <c r="AS176" s="35">
        <v>20.302171860245515</v>
      </c>
      <c r="AT176" s="35">
        <v>14.636449480642115</v>
      </c>
      <c r="AU176" s="35">
        <v>762.0396600566572</v>
      </c>
      <c r="AV176" s="35">
        <v>2222.8517469310673</v>
      </c>
      <c r="AW176" s="35">
        <v>11.3314447592068</v>
      </c>
      <c r="AX176" s="20"/>
      <c r="AY176" s="20">
        <v>100.091</v>
      </c>
      <c r="AZ176" s="20">
        <v>14496.843499999999</v>
      </c>
      <c r="BA176" s="3">
        <v>2.973</v>
      </c>
      <c r="BB176" s="3">
        <v>573.2935</v>
      </c>
      <c r="BC176" s="3">
        <v>5618.97</v>
      </c>
      <c r="BD176" s="3">
        <v>1913.1254999999999</v>
      </c>
      <c r="BE176" s="3">
        <v>212.5695</v>
      </c>
      <c r="BF176" s="3">
        <v>103.064</v>
      </c>
      <c r="BG176" s="3">
        <v>2328.85</v>
      </c>
      <c r="BH176" s="3">
        <v>9547.294</v>
      </c>
      <c r="BI176" s="3">
        <v>45.0905</v>
      </c>
    </row>
    <row r="177" spans="1:61" ht="15">
      <c r="A177" s="3" t="s">
        <v>19</v>
      </c>
      <c r="B177" s="13" t="s">
        <v>20</v>
      </c>
      <c r="C177" s="14">
        <v>1</v>
      </c>
      <c r="D177" s="13">
        <v>0</v>
      </c>
      <c r="E177" s="18">
        <v>0.25</v>
      </c>
      <c r="F177" s="13">
        <v>0</v>
      </c>
      <c r="G177" s="13">
        <v>0</v>
      </c>
      <c r="H177" s="13">
        <v>15</v>
      </c>
      <c r="I177" s="13" t="s">
        <v>1</v>
      </c>
      <c r="J177" s="5">
        <v>6</v>
      </c>
      <c r="K177" s="5">
        <v>5</v>
      </c>
      <c r="L177" s="21">
        <v>94</v>
      </c>
      <c r="M177" s="15">
        <v>176</v>
      </c>
      <c r="N177" s="20">
        <v>176</v>
      </c>
      <c r="O177" s="1">
        <v>210</v>
      </c>
      <c r="P177" s="12">
        <v>1</v>
      </c>
      <c r="Q177" s="3">
        <v>0</v>
      </c>
      <c r="S177" s="3">
        <v>1</v>
      </c>
      <c r="T177" s="3">
        <v>15</v>
      </c>
      <c r="V177" s="3">
        <v>209</v>
      </c>
      <c r="W177" s="3" t="s">
        <v>1</v>
      </c>
      <c r="X177" s="3">
        <v>0</v>
      </c>
      <c r="Z177" s="3">
        <f t="shared" si="6"/>
        <v>-1</v>
      </c>
      <c r="AA177" s="3">
        <f t="shared" si="7"/>
        <v>-0.004761904761904762</v>
      </c>
      <c r="AB177" s="16">
        <v>2.95</v>
      </c>
      <c r="AC177" s="17">
        <v>7.81</v>
      </c>
      <c r="AD177" s="3">
        <v>1.181</v>
      </c>
      <c r="AE177" s="3">
        <v>1.758</v>
      </c>
      <c r="AF177" s="3">
        <v>0.051</v>
      </c>
      <c r="AG177" s="3">
        <v>0.801</v>
      </c>
      <c r="AH177" s="3">
        <v>4.262</v>
      </c>
      <c r="AI177" s="4">
        <v>10.888073394495414</v>
      </c>
      <c r="AJ177" s="4">
        <f t="shared" si="8"/>
        <v>2.559</v>
      </c>
      <c r="AK177" s="4">
        <v>12.047857142857145</v>
      </c>
      <c r="AM177" s="35">
        <v>0</v>
      </c>
      <c r="AN177" s="35">
        <v>1890.9952606635072</v>
      </c>
      <c r="AO177" s="35">
        <v>0.5924170616113744</v>
      </c>
      <c r="AP177" s="35">
        <v>34.360189573459714</v>
      </c>
      <c r="AQ177" s="35">
        <v>1944.9052132701422</v>
      </c>
      <c r="AR177" s="35">
        <v>513.0331753554502</v>
      </c>
      <c r="AS177" s="35">
        <v>24.28909952606635</v>
      </c>
      <c r="AT177" s="35">
        <v>0</v>
      </c>
      <c r="AU177" s="35">
        <v>779.6208530805687</v>
      </c>
      <c r="AV177" s="35">
        <v>1025.473933649289</v>
      </c>
      <c r="AW177" s="35">
        <v>9.47867298578199</v>
      </c>
      <c r="AX177" s="20"/>
      <c r="AY177" s="20">
        <v>26.236000000000004</v>
      </c>
      <c r="AZ177" s="20">
        <v>9742.926000000001</v>
      </c>
      <c r="BA177" s="3">
        <v>1.874</v>
      </c>
      <c r="BB177" s="3">
        <v>236.5925</v>
      </c>
      <c r="BC177" s="3">
        <v>2510.223</v>
      </c>
      <c r="BD177" s="3">
        <v>1606.955</v>
      </c>
      <c r="BE177" s="3">
        <v>240.80900000000003</v>
      </c>
      <c r="BF177" s="3">
        <v>38.417</v>
      </c>
      <c r="BG177" s="3">
        <v>2641.8715</v>
      </c>
      <c r="BH177" s="3">
        <v>4617.536</v>
      </c>
      <c r="BI177" s="3">
        <v>20.145500000000002</v>
      </c>
    </row>
    <row r="178" spans="1:61" ht="15">
      <c r="A178" s="3" t="s">
        <v>19</v>
      </c>
      <c r="B178" s="13" t="s">
        <v>20</v>
      </c>
      <c r="C178" s="14">
        <v>1</v>
      </c>
      <c r="D178" s="13">
        <v>0</v>
      </c>
      <c r="E178" s="18">
        <v>0.25</v>
      </c>
      <c r="F178" s="13">
        <v>0</v>
      </c>
      <c r="G178" s="13">
        <v>0</v>
      </c>
      <c r="H178" s="13">
        <v>15</v>
      </c>
      <c r="I178" s="13" t="s">
        <v>1</v>
      </c>
      <c r="J178" s="5">
        <v>7</v>
      </c>
      <c r="K178" s="5">
        <v>21</v>
      </c>
      <c r="L178" s="21">
        <v>95</v>
      </c>
      <c r="M178" s="15">
        <v>177</v>
      </c>
      <c r="N178" s="20">
        <v>177</v>
      </c>
      <c r="O178" s="1">
        <v>183</v>
      </c>
      <c r="P178" s="12">
        <v>1</v>
      </c>
      <c r="Q178" s="3">
        <v>0</v>
      </c>
      <c r="S178" s="3">
        <v>1</v>
      </c>
      <c r="T178" s="3">
        <v>10</v>
      </c>
      <c r="V178" s="3">
        <v>197</v>
      </c>
      <c r="W178" s="3" t="s">
        <v>2</v>
      </c>
      <c r="X178" s="3">
        <v>1</v>
      </c>
      <c r="Z178" s="3">
        <f t="shared" si="6"/>
        <v>14</v>
      </c>
      <c r="AA178" s="3">
        <f t="shared" si="7"/>
        <v>0.07650273224043716</v>
      </c>
      <c r="AB178" s="16">
        <v>3.22</v>
      </c>
      <c r="AC178" s="17">
        <v>7.5</v>
      </c>
      <c r="AD178" s="3">
        <v>1.378</v>
      </c>
      <c r="AE178" s="3">
        <v>0.89</v>
      </c>
      <c r="AF178" s="3">
        <v>0.226</v>
      </c>
      <c r="AG178" s="3">
        <v>1.513</v>
      </c>
      <c r="AH178" s="3">
        <v>4.497</v>
      </c>
      <c r="AI178" s="4">
        <v>12.24495412844036</v>
      </c>
      <c r="AJ178" s="4">
        <f t="shared" si="8"/>
        <v>2.403</v>
      </c>
      <c r="AK178" s="4">
        <v>13.667857142857136</v>
      </c>
      <c r="AM178" s="35">
        <v>0</v>
      </c>
      <c r="AN178" s="35">
        <v>4729.34472934473</v>
      </c>
      <c r="AO178" s="35">
        <v>0.9496676163342831</v>
      </c>
      <c r="AP178" s="35">
        <v>26.59069325735993</v>
      </c>
      <c r="AQ178" s="35">
        <v>2087.8442545109215</v>
      </c>
      <c r="AR178" s="35">
        <v>668.5660018993352</v>
      </c>
      <c r="AS178" s="35">
        <v>20.417853751187085</v>
      </c>
      <c r="AT178" s="35">
        <v>0</v>
      </c>
      <c r="AU178" s="35">
        <v>671.8898385565053</v>
      </c>
      <c r="AV178" s="35">
        <v>1717.948717948718</v>
      </c>
      <c r="AW178" s="35">
        <v>10.921177587844255</v>
      </c>
      <c r="AX178" s="20"/>
      <c r="AY178" s="20">
        <v>11.760000000000002</v>
      </c>
      <c r="AZ178" s="20">
        <v>10206.84</v>
      </c>
      <c r="BA178" s="3">
        <v>1.26</v>
      </c>
      <c r="BB178" s="3">
        <v>140.28</v>
      </c>
      <c r="BC178" s="3">
        <v>2126.88</v>
      </c>
      <c r="BD178" s="3">
        <v>1567.02</v>
      </c>
      <c r="BE178" s="3">
        <v>84.84</v>
      </c>
      <c r="BF178" s="3">
        <v>57.54</v>
      </c>
      <c r="BG178" s="3">
        <v>1620.36</v>
      </c>
      <c r="BH178" s="3">
        <v>3950.52</v>
      </c>
      <c r="BI178" s="3">
        <v>40.32</v>
      </c>
    </row>
    <row r="179" spans="1:61" ht="15">
      <c r="A179" s="3" t="s">
        <v>19</v>
      </c>
      <c r="B179" s="13" t="s">
        <v>20</v>
      </c>
      <c r="C179" s="14">
        <v>1</v>
      </c>
      <c r="D179" s="13">
        <v>0</v>
      </c>
      <c r="E179" s="18">
        <v>0.25</v>
      </c>
      <c r="F179" s="13">
        <v>0</v>
      </c>
      <c r="G179" s="13">
        <v>0</v>
      </c>
      <c r="H179" s="13">
        <v>15</v>
      </c>
      <c r="I179" s="13" t="s">
        <v>2</v>
      </c>
      <c r="J179" s="5">
        <v>8</v>
      </c>
      <c r="K179" s="5">
        <v>22</v>
      </c>
      <c r="L179" s="21">
        <v>96</v>
      </c>
      <c r="M179" s="15">
        <v>178</v>
      </c>
      <c r="N179" s="20">
        <v>178</v>
      </c>
      <c r="O179" s="1">
        <v>215</v>
      </c>
      <c r="P179" s="12">
        <v>1</v>
      </c>
      <c r="Q179" s="3">
        <v>0</v>
      </c>
      <c r="S179" s="3">
        <v>1</v>
      </c>
      <c r="T179" s="3">
        <v>15</v>
      </c>
      <c r="V179" s="3">
        <v>210</v>
      </c>
      <c r="W179" s="3" t="s">
        <v>1</v>
      </c>
      <c r="X179" s="3">
        <v>0</v>
      </c>
      <c r="Y179" s="3" t="s">
        <v>75</v>
      </c>
      <c r="Z179" s="3">
        <f t="shared" si="6"/>
        <v>-5</v>
      </c>
      <c r="AA179" s="3">
        <f t="shared" si="7"/>
        <v>-0.023255813953488372</v>
      </c>
      <c r="AB179" s="16">
        <v>3.55</v>
      </c>
      <c r="AC179" s="17">
        <v>7.58</v>
      </c>
      <c r="AD179" s="3">
        <v>1.205</v>
      </c>
      <c r="AE179" s="3">
        <v>1.728</v>
      </c>
      <c r="AF179" s="3">
        <v>0.127</v>
      </c>
      <c r="AG179" s="3">
        <v>0.961</v>
      </c>
      <c r="AH179" s="3">
        <v>3.01</v>
      </c>
      <c r="AI179" s="4">
        <v>11.022935779816505</v>
      </c>
      <c r="AJ179" s="4">
        <f t="shared" si="8"/>
        <v>2.689</v>
      </c>
      <c r="AK179" s="4">
        <v>12.820578571428564</v>
      </c>
      <c r="AM179" s="35">
        <v>0</v>
      </c>
      <c r="AN179" s="35">
        <v>3149.7975708502026</v>
      </c>
      <c r="AO179" s="35">
        <v>0.5060728744939271</v>
      </c>
      <c r="AP179" s="35">
        <v>23.279352226720647</v>
      </c>
      <c r="AQ179" s="35">
        <v>2453.4412955465586</v>
      </c>
      <c r="AR179" s="35">
        <v>512.1457489878542</v>
      </c>
      <c r="AS179" s="35">
        <v>8.097165991902834</v>
      </c>
      <c r="AT179" s="35">
        <v>0</v>
      </c>
      <c r="AU179" s="35">
        <v>748.4817813765183</v>
      </c>
      <c r="AV179" s="35">
        <v>1244.9392712550607</v>
      </c>
      <c r="AW179" s="35">
        <v>8.097165991902834</v>
      </c>
      <c r="AX179" s="20"/>
      <c r="AY179" s="20">
        <v>25.4745</v>
      </c>
      <c r="AZ179" s="20">
        <v>11120.3685</v>
      </c>
      <c r="BA179" s="3">
        <v>1.998</v>
      </c>
      <c r="BB179" s="3">
        <v>255.744</v>
      </c>
      <c r="BC179" s="3">
        <v>4571.9235</v>
      </c>
      <c r="BD179" s="3">
        <v>1888.1099999999997</v>
      </c>
      <c r="BE179" s="3">
        <v>219.78000000000003</v>
      </c>
      <c r="BF179" s="3">
        <v>112.3875</v>
      </c>
      <c r="BG179" s="3">
        <v>2411.586</v>
      </c>
      <c r="BH179" s="3">
        <v>6310.1835</v>
      </c>
      <c r="BI179" s="3">
        <v>29.97</v>
      </c>
    </row>
    <row r="180" spans="1:61" ht="15">
      <c r="A180" s="3" t="s">
        <v>19</v>
      </c>
      <c r="B180" s="13" t="s">
        <v>20</v>
      </c>
      <c r="C180" s="14">
        <v>1</v>
      </c>
      <c r="D180" s="13">
        <v>0</v>
      </c>
      <c r="E180" s="18">
        <v>0.25</v>
      </c>
      <c r="F180" s="13">
        <v>0</v>
      </c>
      <c r="G180" s="13">
        <v>0</v>
      </c>
      <c r="H180" s="13">
        <v>15</v>
      </c>
      <c r="I180" s="13" t="s">
        <v>1</v>
      </c>
      <c r="J180" s="5">
        <v>9</v>
      </c>
      <c r="K180" s="5">
        <v>17</v>
      </c>
      <c r="L180" s="21">
        <v>97</v>
      </c>
      <c r="M180" s="15">
        <v>179</v>
      </c>
      <c r="N180" s="20">
        <v>179</v>
      </c>
      <c r="O180" s="1">
        <v>198</v>
      </c>
      <c r="P180" s="12">
        <v>1</v>
      </c>
      <c r="Q180" s="3">
        <v>0</v>
      </c>
      <c r="S180" s="3">
        <v>1</v>
      </c>
      <c r="T180" s="3">
        <v>5</v>
      </c>
      <c r="V180" s="3">
        <v>225</v>
      </c>
      <c r="W180" s="3" t="s">
        <v>2</v>
      </c>
      <c r="X180" s="3">
        <v>1</v>
      </c>
      <c r="Y180" s="3" t="s">
        <v>76</v>
      </c>
      <c r="Z180" s="3">
        <f t="shared" si="6"/>
        <v>27</v>
      </c>
      <c r="AA180" s="3">
        <f t="shared" si="7"/>
        <v>0.13636363636363635</v>
      </c>
      <c r="AB180" s="16">
        <v>3.08</v>
      </c>
      <c r="AC180" s="17">
        <v>7.68</v>
      </c>
      <c r="AD180" s="3">
        <v>1.564</v>
      </c>
      <c r="AE180" s="3">
        <v>1.31</v>
      </c>
      <c r="AF180" s="3">
        <v>0.271</v>
      </c>
      <c r="AG180" s="3">
        <v>2.477</v>
      </c>
      <c r="AH180" s="3">
        <v>3.958</v>
      </c>
      <c r="AI180" s="4">
        <v>13.40642201834862</v>
      </c>
      <c r="AJ180" s="4">
        <f t="shared" si="8"/>
        <v>3.787</v>
      </c>
      <c r="AK180" s="4">
        <v>14.368571428571421</v>
      </c>
      <c r="AM180" s="35">
        <v>0</v>
      </c>
      <c r="AN180" s="35">
        <v>2411.417322834646</v>
      </c>
      <c r="AO180" s="35">
        <v>0.4921259842519685</v>
      </c>
      <c r="AP180" s="35">
        <v>23.62204724409449</v>
      </c>
      <c r="AQ180" s="35">
        <v>2499.507874015748</v>
      </c>
      <c r="AR180" s="35">
        <v>376.4763779527559</v>
      </c>
      <c r="AS180" s="35">
        <v>7.381889763779528</v>
      </c>
      <c r="AT180" s="35">
        <v>0</v>
      </c>
      <c r="AU180" s="35">
        <v>728.8385826771654</v>
      </c>
      <c r="AV180" s="35">
        <v>1516.732283464567</v>
      </c>
      <c r="AW180" s="35">
        <v>8.858267716535433</v>
      </c>
      <c r="AX180" s="20"/>
      <c r="AY180" s="20">
        <v>20.04</v>
      </c>
      <c r="AZ180" s="20">
        <v>9647.256</v>
      </c>
      <c r="BA180" s="3">
        <v>1.5030000000000001</v>
      </c>
      <c r="BB180" s="3">
        <v>227.454</v>
      </c>
      <c r="BC180" s="3">
        <v>4547.076</v>
      </c>
      <c r="BD180" s="3">
        <v>1703.901</v>
      </c>
      <c r="BE180" s="3">
        <v>104.208</v>
      </c>
      <c r="BF180" s="3">
        <v>69.639</v>
      </c>
      <c r="BG180" s="3">
        <v>2748.987</v>
      </c>
      <c r="BH180" s="3">
        <v>4865.712</v>
      </c>
      <c r="BI180" s="3">
        <v>51.102</v>
      </c>
    </row>
    <row r="181" spans="1:61" ht="15">
      <c r="A181" s="3" t="s">
        <v>19</v>
      </c>
      <c r="B181" s="13" t="s">
        <v>20</v>
      </c>
      <c r="C181" s="14">
        <v>1</v>
      </c>
      <c r="D181" s="13">
        <v>0</v>
      </c>
      <c r="E181" s="18">
        <v>0.25</v>
      </c>
      <c r="F181" s="13">
        <v>0</v>
      </c>
      <c r="G181" s="13">
        <v>0</v>
      </c>
      <c r="H181" s="13">
        <v>15</v>
      </c>
      <c r="I181" s="13" t="s">
        <v>1</v>
      </c>
      <c r="J181" s="5">
        <v>10</v>
      </c>
      <c r="K181" s="5">
        <v>4</v>
      </c>
      <c r="L181" s="21"/>
      <c r="M181" s="15">
        <v>180</v>
      </c>
      <c r="N181" s="20">
        <v>180</v>
      </c>
      <c r="O181" s="1">
        <v>288</v>
      </c>
      <c r="P181" s="12">
        <v>0</v>
      </c>
      <c r="Q181" s="3">
        <v>100</v>
      </c>
      <c r="R181" s="3" t="s">
        <v>44</v>
      </c>
      <c r="S181" s="3">
        <v>1</v>
      </c>
      <c r="T181" s="3">
        <v>100</v>
      </c>
      <c r="U181" s="3" t="s">
        <v>77</v>
      </c>
      <c r="V181" s="3">
        <v>278</v>
      </c>
      <c r="W181" s="3" t="s">
        <v>1</v>
      </c>
      <c r="X181" s="3">
        <v>0</v>
      </c>
      <c r="Z181" s="3">
        <f t="shared" si="6"/>
        <v>-10</v>
      </c>
      <c r="AA181" s="3">
        <f t="shared" si="7"/>
        <v>-0.034722222222222224</v>
      </c>
      <c r="AB181" s="16">
        <v>3.79</v>
      </c>
      <c r="AC181" s="17">
        <v>7.33</v>
      </c>
      <c r="AD181" s="3">
        <v>1.146</v>
      </c>
      <c r="AE181" s="3">
        <v>1.563</v>
      </c>
      <c r="AF181" s="3">
        <v>0</v>
      </c>
      <c r="AG181" s="3">
        <v>0</v>
      </c>
      <c r="AH181" s="3">
        <v>0.899</v>
      </c>
      <c r="AI181" s="4">
        <v>5.149541284403662</v>
      </c>
      <c r="AJ181" s="4">
        <f t="shared" si="8"/>
        <v>1.563</v>
      </c>
      <c r="AK181" s="4">
        <v>5.569999999999991</v>
      </c>
      <c r="AL181" s="3" t="s">
        <v>101</v>
      </c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20"/>
      <c r="AY181" s="20">
        <v>26.546</v>
      </c>
      <c r="AZ181" s="20">
        <v>21325.116499999996</v>
      </c>
      <c r="BA181" s="3">
        <v>5.1049999999999995</v>
      </c>
      <c r="BB181" s="3">
        <v>363.9865</v>
      </c>
      <c r="BC181" s="3">
        <v>14282.768999999997</v>
      </c>
      <c r="BD181" s="3">
        <v>2546.8844999999997</v>
      </c>
      <c r="BE181" s="3">
        <v>212.368</v>
      </c>
      <c r="BF181" s="3">
        <v>274.13849999999996</v>
      </c>
      <c r="BG181" s="3">
        <v>5596.101</v>
      </c>
      <c r="BH181" s="3">
        <v>15072.001999999999</v>
      </c>
      <c r="BI181" s="3">
        <v>75.0435</v>
      </c>
    </row>
    <row r="182" spans="1:61" ht="15">
      <c r="A182" s="3" t="s">
        <v>21</v>
      </c>
      <c r="B182" s="13" t="s">
        <v>20</v>
      </c>
      <c r="C182" s="14">
        <v>1</v>
      </c>
      <c r="D182" s="13">
        <v>0</v>
      </c>
      <c r="E182" s="18">
        <v>0.5</v>
      </c>
      <c r="F182" s="13">
        <v>0</v>
      </c>
      <c r="G182" s="13">
        <v>0</v>
      </c>
      <c r="H182" s="13">
        <v>16</v>
      </c>
      <c r="I182" s="13" t="s">
        <v>2</v>
      </c>
      <c r="J182" s="5">
        <v>1</v>
      </c>
      <c r="K182" s="5">
        <v>22</v>
      </c>
      <c r="L182" s="21">
        <v>98</v>
      </c>
      <c r="M182" s="15">
        <v>181</v>
      </c>
      <c r="N182" s="20">
        <v>181</v>
      </c>
      <c r="O182" s="1">
        <v>278</v>
      </c>
      <c r="P182" s="12">
        <v>1</v>
      </c>
      <c r="Q182" s="3">
        <v>0</v>
      </c>
      <c r="S182" s="3">
        <v>1</v>
      </c>
      <c r="T182" s="3">
        <v>30</v>
      </c>
      <c r="U182" s="3" t="s">
        <v>78</v>
      </c>
      <c r="V182" s="3">
        <v>258</v>
      </c>
      <c r="W182" s="3" t="s">
        <v>1</v>
      </c>
      <c r="X182" s="3">
        <v>0</v>
      </c>
      <c r="Y182" s="3" t="s">
        <v>79</v>
      </c>
      <c r="Z182" s="3">
        <f t="shared" si="6"/>
        <v>-20</v>
      </c>
      <c r="AA182" s="3">
        <f t="shared" si="7"/>
        <v>-0.07194244604316546</v>
      </c>
      <c r="AB182" s="16">
        <v>4.22</v>
      </c>
      <c r="AC182" s="17">
        <v>7.79</v>
      </c>
      <c r="AD182" s="3">
        <v>2.179</v>
      </c>
      <c r="AE182" s="3">
        <v>2.257</v>
      </c>
      <c r="AF182" s="3">
        <v>0.268</v>
      </c>
      <c r="AG182" s="3">
        <v>1.739</v>
      </c>
      <c r="AH182" s="3">
        <v>4.411</v>
      </c>
      <c r="AI182" s="4">
        <v>10.915596330275227</v>
      </c>
      <c r="AJ182" s="4">
        <f t="shared" si="8"/>
        <v>3.9960000000000004</v>
      </c>
      <c r="AK182" s="4">
        <v>12.71050714285714</v>
      </c>
      <c r="AM182" s="35">
        <v>0</v>
      </c>
      <c r="AN182" s="35">
        <v>2552.912621359223</v>
      </c>
      <c r="AO182" s="35">
        <v>0.970873786407767</v>
      </c>
      <c r="AP182" s="35">
        <v>28.640776699029125</v>
      </c>
      <c r="AQ182" s="35">
        <v>2627.669902912621</v>
      </c>
      <c r="AR182" s="35">
        <v>325.24271844660194</v>
      </c>
      <c r="AS182" s="35">
        <v>8.737864077669903</v>
      </c>
      <c r="AT182" s="35">
        <v>0</v>
      </c>
      <c r="AU182" s="35">
        <v>707.7669902912621</v>
      </c>
      <c r="AV182" s="35">
        <v>876.6990291262134</v>
      </c>
      <c r="AW182" s="35">
        <v>8.737864077669903</v>
      </c>
      <c r="AX182" s="20"/>
      <c r="AY182" s="20">
        <v>48.192</v>
      </c>
      <c r="AZ182" s="20">
        <v>10895.408</v>
      </c>
      <c r="BA182" s="3">
        <v>3.012</v>
      </c>
      <c r="BB182" s="3">
        <v>391.56</v>
      </c>
      <c r="BC182" s="3">
        <v>3907.568</v>
      </c>
      <c r="BD182" s="3">
        <v>1347.368</v>
      </c>
      <c r="BE182" s="3">
        <v>152.106</v>
      </c>
      <c r="BF182" s="3">
        <v>51.706</v>
      </c>
      <c r="BG182" s="3">
        <v>2285.104</v>
      </c>
      <c r="BH182" s="3">
        <v>4654.544</v>
      </c>
      <c r="BI182" s="3">
        <v>39.156</v>
      </c>
    </row>
    <row r="183" spans="1:61" ht="15">
      <c r="A183" s="3" t="s">
        <v>21</v>
      </c>
      <c r="B183" s="13" t="s">
        <v>20</v>
      </c>
      <c r="C183" s="14">
        <v>1</v>
      </c>
      <c r="D183" s="13">
        <v>0</v>
      </c>
      <c r="E183" s="18">
        <v>0.5</v>
      </c>
      <c r="F183" s="13">
        <v>0</v>
      </c>
      <c r="G183" s="13">
        <v>0</v>
      </c>
      <c r="H183" s="13">
        <v>16</v>
      </c>
      <c r="I183" s="13" t="s">
        <v>1</v>
      </c>
      <c r="J183" s="5">
        <v>2</v>
      </c>
      <c r="K183" s="5">
        <v>16</v>
      </c>
      <c r="L183" s="21">
        <v>99</v>
      </c>
      <c r="M183" s="15">
        <v>182</v>
      </c>
      <c r="N183" s="20">
        <v>182</v>
      </c>
      <c r="O183" s="1">
        <v>201</v>
      </c>
      <c r="P183" s="12">
        <v>1</v>
      </c>
      <c r="Q183" s="3">
        <v>0</v>
      </c>
      <c r="S183" s="3">
        <v>1</v>
      </c>
      <c r="T183" s="3">
        <v>10</v>
      </c>
      <c r="V183" s="3">
        <v>223</v>
      </c>
      <c r="W183" s="3" t="s">
        <v>2</v>
      </c>
      <c r="X183" s="3">
        <v>1</v>
      </c>
      <c r="Z183" s="3">
        <f t="shared" si="6"/>
        <v>22</v>
      </c>
      <c r="AA183" s="3">
        <f t="shared" si="7"/>
        <v>0.10945273631840796</v>
      </c>
      <c r="AB183" s="16">
        <v>5.21</v>
      </c>
      <c r="AC183" s="17">
        <v>7.69</v>
      </c>
      <c r="AD183" s="3">
        <v>1.435</v>
      </c>
      <c r="AE183" s="3">
        <v>1.837</v>
      </c>
      <c r="AF183" s="3">
        <v>0.241</v>
      </c>
      <c r="AG183" s="3">
        <v>2.523</v>
      </c>
      <c r="AH183" s="3">
        <v>4.498</v>
      </c>
      <c r="AI183" s="4">
        <v>9.849541284403665</v>
      </c>
      <c r="AJ183" s="4">
        <f t="shared" si="8"/>
        <v>4.36</v>
      </c>
      <c r="AK183" s="4">
        <v>11.78071428571428</v>
      </c>
      <c r="AM183" s="35">
        <v>0</v>
      </c>
      <c r="AN183" s="35">
        <v>6049.067713444554</v>
      </c>
      <c r="AO183" s="35">
        <v>0.4906771344455349</v>
      </c>
      <c r="AP183" s="35">
        <v>23.552502453385674</v>
      </c>
      <c r="AQ183" s="35">
        <v>2458.2924435721297</v>
      </c>
      <c r="AR183" s="35">
        <v>398.42983316977427</v>
      </c>
      <c r="AS183" s="35">
        <v>6.869479882237489</v>
      </c>
      <c r="AT183" s="35">
        <v>0</v>
      </c>
      <c r="AU183" s="35">
        <v>636.4082433758588</v>
      </c>
      <c r="AV183" s="35">
        <v>1022.5711481844947</v>
      </c>
      <c r="AW183" s="35">
        <v>9.813542688910697</v>
      </c>
      <c r="AX183" s="20"/>
      <c r="AY183" s="20">
        <v>37.08</v>
      </c>
      <c r="AZ183" s="20">
        <v>12889.4715</v>
      </c>
      <c r="BA183" s="3">
        <v>1.854</v>
      </c>
      <c r="BB183" s="3">
        <v>318.88800000000003</v>
      </c>
      <c r="BC183" s="3">
        <v>2101.0455</v>
      </c>
      <c r="BD183" s="3">
        <v>1677.8700000000003</v>
      </c>
      <c r="BE183" s="3">
        <v>212.7465</v>
      </c>
      <c r="BF183" s="3">
        <v>75.5505</v>
      </c>
      <c r="BG183" s="3">
        <v>2123.757</v>
      </c>
      <c r="BH183" s="3">
        <v>5524.92</v>
      </c>
      <c r="BI183" s="3">
        <v>39.861000000000004</v>
      </c>
    </row>
    <row r="184" spans="1:61" ht="15">
      <c r="A184" s="3" t="s">
        <v>21</v>
      </c>
      <c r="B184" s="13" t="s">
        <v>20</v>
      </c>
      <c r="C184" s="14">
        <v>1</v>
      </c>
      <c r="D184" s="13">
        <v>0</v>
      </c>
      <c r="E184" s="18">
        <v>0.5</v>
      </c>
      <c r="F184" s="13">
        <v>0</v>
      </c>
      <c r="G184" s="13">
        <v>0</v>
      </c>
      <c r="H184" s="13">
        <v>16</v>
      </c>
      <c r="I184" s="13" t="s">
        <v>2</v>
      </c>
      <c r="J184" s="5">
        <v>3</v>
      </c>
      <c r="K184" s="5">
        <v>13</v>
      </c>
      <c r="L184" s="21"/>
      <c r="M184" s="15">
        <v>183</v>
      </c>
      <c r="N184" s="20">
        <v>183</v>
      </c>
      <c r="O184" s="1">
        <v>250</v>
      </c>
      <c r="P184" s="12">
        <v>0</v>
      </c>
      <c r="Q184" s="3">
        <v>100</v>
      </c>
      <c r="S184" s="3">
        <v>0</v>
      </c>
      <c r="T184" s="3">
        <v>100</v>
      </c>
      <c r="V184" s="3">
        <v>232</v>
      </c>
      <c r="W184" s="3" t="s">
        <v>1</v>
      </c>
      <c r="X184" s="3">
        <v>0</v>
      </c>
      <c r="Z184" s="3">
        <f t="shared" si="6"/>
        <v>-18</v>
      </c>
      <c r="AA184" s="3">
        <f t="shared" si="7"/>
        <v>-0.072</v>
      </c>
      <c r="AB184" s="16">
        <v>4.02</v>
      </c>
      <c r="AC184" s="17">
        <v>6.95</v>
      </c>
      <c r="AD184" s="3">
        <v>1.102</v>
      </c>
      <c r="AE184" s="3">
        <v>1.115</v>
      </c>
      <c r="AF184" s="3">
        <v>0</v>
      </c>
      <c r="AG184" s="3">
        <v>0</v>
      </c>
      <c r="AH184" s="3">
        <v>1.359</v>
      </c>
      <c r="AI184" s="4">
        <v>6.362385321100918</v>
      </c>
      <c r="AJ184" s="4">
        <f t="shared" si="8"/>
        <v>1.115</v>
      </c>
      <c r="AK184" s="4">
        <v>7.050228571428573</v>
      </c>
      <c r="AL184" s="3" t="s">
        <v>101</v>
      </c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20"/>
      <c r="AY184" s="20">
        <v>96.906</v>
      </c>
      <c r="AZ184" s="20">
        <v>22346.732</v>
      </c>
      <c r="BA184" s="3">
        <v>9.899000000000001</v>
      </c>
      <c r="BB184" s="3">
        <v>717.938</v>
      </c>
      <c r="BC184" s="3">
        <v>11220.777</v>
      </c>
      <c r="BD184" s="3">
        <v>2787.871</v>
      </c>
      <c r="BE184" s="3">
        <v>230.803</v>
      </c>
      <c r="BF184" s="3">
        <v>277.172</v>
      </c>
      <c r="BG184" s="3">
        <v>7526.887000000001</v>
      </c>
      <c r="BH184" s="3">
        <v>13860.684000000003</v>
      </c>
      <c r="BI184" s="3">
        <v>72.419</v>
      </c>
    </row>
    <row r="185" spans="1:61" ht="15">
      <c r="A185" s="3" t="s">
        <v>21</v>
      </c>
      <c r="B185" s="13" t="s">
        <v>20</v>
      </c>
      <c r="C185" s="14">
        <v>1</v>
      </c>
      <c r="D185" s="13">
        <v>0</v>
      </c>
      <c r="E185" s="18">
        <v>0.5</v>
      </c>
      <c r="F185" s="13">
        <v>0</v>
      </c>
      <c r="G185" s="13">
        <v>0</v>
      </c>
      <c r="H185" s="13">
        <v>16</v>
      </c>
      <c r="I185" s="13" t="s">
        <v>2</v>
      </c>
      <c r="J185" s="5">
        <v>4</v>
      </c>
      <c r="K185" s="5">
        <v>22</v>
      </c>
      <c r="L185" s="21">
        <v>100</v>
      </c>
      <c r="M185" s="15">
        <v>184</v>
      </c>
      <c r="N185" s="37">
        <v>184</v>
      </c>
      <c r="O185" s="1">
        <v>211</v>
      </c>
      <c r="P185" s="12">
        <v>1</v>
      </c>
      <c r="Q185" s="3">
        <v>0</v>
      </c>
      <c r="S185" s="3">
        <v>1</v>
      </c>
      <c r="T185" s="3">
        <v>3</v>
      </c>
      <c r="V185" s="3">
        <v>204</v>
      </c>
      <c r="W185" s="3" t="s">
        <v>2</v>
      </c>
      <c r="X185" s="3">
        <v>1</v>
      </c>
      <c r="Z185" s="3">
        <f t="shared" si="6"/>
        <v>-7</v>
      </c>
      <c r="AA185" s="3">
        <f t="shared" si="7"/>
        <v>-0.03317535545023697</v>
      </c>
      <c r="AB185" s="16">
        <v>4.68</v>
      </c>
      <c r="AC185" s="17">
        <v>7.7</v>
      </c>
      <c r="AD185" s="3">
        <v>1.564</v>
      </c>
      <c r="AE185" s="3">
        <v>1.194</v>
      </c>
      <c r="AF185" s="3">
        <v>0.12</v>
      </c>
      <c r="AG185" s="3">
        <v>1.448</v>
      </c>
      <c r="AH185" s="3">
        <v>3.529</v>
      </c>
      <c r="AI185" s="4">
        <v>9.706422018348633</v>
      </c>
      <c r="AJ185" s="4">
        <f t="shared" si="8"/>
        <v>2.642</v>
      </c>
      <c r="AK185" s="4">
        <v>11.34945000000001</v>
      </c>
      <c r="AM185" s="35">
        <v>0</v>
      </c>
      <c r="AN185" s="35">
        <v>5705.637707948244</v>
      </c>
      <c r="AO185" s="35">
        <v>1.3863216266173752</v>
      </c>
      <c r="AP185" s="35">
        <v>42.05175600739371</v>
      </c>
      <c r="AQ185" s="35">
        <v>2146.0258780036966</v>
      </c>
      <c r="AR185" s="35">
        <v>792.0517560073937</v>
      </c>
      <c r="AS185" s="35">
        <v>35.5822550831793</v>
      </c>
      <c r="AT185" s="35">
        <v>21.719038817005544</v>
      </c>
      <c r="AU185" s="35">
        <v>925.1386321626617</v>
      </c>
      <c r="AV185" s="35">
        <v>1474.5841035120147</v>
      </c>
      <c r="AW185" s="35">
        <v>13.863216266173751</v>
      </c>
      <c r="AX185" s="20"/>
      <c r="AY185" s="20">
        <v>11.315999999999999</v>
      </c>
      <c r="AZ185" s="20">
        <v>11140.356</v>
      </c>
      <c r="BA185" s="3">
        <v>1.476</v>
      </c>
      <c r="BB185" s="3">
        <v>175.152</v>
      </c>
      <c r="BC185" s="3">
        <v>2475.744</v>
      </c>
      <c r="BD185" s="3">
        <v>1756.4400000000003</v>
      </c>
      <c r="BE185" s="3">
        <v>137.76</v>
      </c>
      <c r="BF185" s="3">
        <v>133.332</v>
      </c>
      <c r="BG185" s="3">
        <v>1877.4719999999998</v>
      </c>
      <c r="BH185" s="3">
        <v>3927.1439999999993</v>
      </c>
      <c r="BI185" s="3">
        <v>38.868</v>
      </c>
    </row>
    <row r="186" spans="1:61" ht="15">
      <c r="A186" s="3" t="s">
        <v>21</v>
      </c>
      <c r="B186" s="13" t="s">
        <v>20</v>
      </c>
      <c r="C186" s="14">
        <v>1</v>
      </c>
      <c r="D186" s="13">
        <v>0</v>
      </c>
      <c r="E186" s="18">
        <v>0.5</v>
      </c>
      <c r="F186" s="13">
        <v>0</v>
      </c>
      <c r="G186" s="13">
        <v>0</v>
      </c>
      <c r="H186" s="13">
        <v>16</v>
      </c>
      <c r="I186" s="13" t="s">
        <v>2</v>
      </c>
      <c r="J186" s="5">
        <v>5</v>
      </c>
      <c r="K186" s="5">
        <v>12</v>
      </c>
      <c r="L186" s="21"/>
      <c r="M186" s="15">
        <v>185</v>
      </c>
      <c r="N186" s="37">
        <v>185</v>
      </c>
      <c r="O186" s="1">
        <v>243</v>
      </c>
      <c r="P186" s="12">
        <v>0</v>
      </c>
      <c r="Q186" s="3">
        <v>100</v>
      </c>
      <c r="S186" s="3">
        <v>0</v>
      </c>
      <c r="T186" s="3">
        <v>100</v>
      </c>
      <c r="V186" s="3">
        <v>221</v>
      </c>
      <c r="W186" s="3" t="s">
        <v>1</v>
      </c>
      <c r="X186" s="3">
        <v>0</v>
      </c>
      <c r="Z186" s="3">
        <f t="shared" si="6"/>
        <v>-22</v>
      </c>
      <c r="AA186" s="3">
        <f t="shared" si="7"/>
        <v>-0.09053497942386832</v>
      </c>
      <c r="AB186" s="16">
        <v>4.66</v>
      </c>
      <c r="AC186" s="17">
        <v>7.2</v>
      </c>
      <c r="AD186" s="3">
        <v>1.011</v>
      </c>
      <c r="AE186" s="3">
        <v>1.084</v>
      </c>
      <c r="AF186" s="3">
        <v>0</v>
      </c>
      <c r="AG186" s="3">
        <v>0</v>
      </c>
      <c r="AH186" s="3">
        <v>0.821</v>
      </c>
      <c r="AI186" s="4">
        <v>5.646788990825699</v>
      </c>
      <c r="AJ186" s="4">
        <f t="shared" si="8"/>
        <v>1.084</v>
      </c>
      <c r="AK186" s="4">
        <v>6.47602142857144</v>
      </c>
      <c r="AL186" s="3" t="s">
        <v>101</v>
      </c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20"/>
      <c r="AY186" s="20">
        <v>22.794999999999998</v>
      </c>
      <c r="AZ186" s="20">
        <v>18753.01</v>
      </c>
      <c r="BA186" s="3">
        <v>4.85</v>
      </c>
      <c r="BB186" s="3">
        <v>234.73999999999998</v>
      </c>
      <c r="BC186" s="3">
        <v>9293.57</v>
      </c>
      <c r="BD186" s="3">
        <v>2585.0499999999997</v>
      </c>
      <c r="BE186" s="3">
        <v>195.45499999999998</v>
      </c>
      <c r="BF186" s="3">
        <v>202.73</v>
      </c>
      <c r="BG186" s="3">
        <v>4938.755</v>
      </c>
      <c r="BH186" s="3">
        <v>12039.154999999999</v>
      </c>
      <c r="BI186" s="3">
        <v>45.105</v>
      </c>
    </row>
    <row r="187" spans="1:61" ht="15">
      <c r="A187" s="3" t="s">
        <v>21</v>
      </c>
      <c r="B187" s="13" t="s">
        <v>20</v>
      </c>
      <c r="C187" s="14">
        <v>1</v>
      </c>
      <c r="D187" s="13">
        <v>0</v>
      </c>
      <c r="E187" s="18">
        <v>0.5</v>
      </c>
      <c r="F187" s="13">
        <v>0</v>
      </c>
      <c r="G187" s="13">
        <v>0</v>
      </c>
      <c r="H187" s="13">
        <v>16</v>
      </c>
      <c r="I187" s="13" t="s">
        <v>1</v>
      </c>
      <c r="J187" s="5">
        <v>6</v>
      </c>
      <c r="K187" s="5">
        <v>12</v>
      </c>
      <c r="L187" s="21">
        <v>101</v>
      </c>
      <c r="M187" s="15">
        <v>186</v>
      </c>
      <c r="N187" s="37">
        <v>186</v>
      </c>
      <c r="O187" s="1">
        <v>238</v>
      </c>
      <c r="P187" s="12">
        <v>1</v>
      </c>
      <c r="Q187" s="3">
        <v>0</v>
      </c>
      <c r="S187" s="3">
        <v>1</v>
      </c>
      <c r="T187" s="3">
        <v>15</v>
      </c>
      <c r="V187" s="3">
        <v>269</v>
      </c>
      <c r="W187" s="3" t="s">
        <v>1</v>
      </c>
      <c r="X187" s="3">
        <v>0</v>
      </c>
      <c r="Y187" s="3" t="s">
        <v>80</v>
      </c>
      <c r="Z187" s="3">
        <f t="shared" si="6"/>
        <v>31</v>
      </c>
      <c r="AA187" s="3">
        <f t="shared" si="7"/>
        <v>0.13025210084033614</v>
      </c>
      <c r="AB187" s="16">
        <v>3.7</v>
      </c>
      <c r="AC187" s="17">
        <v>7.58</v>
      </c>
      <c r="AD187" s="3">
        <v>1.543</v>
      </c>
      <c r="AE187" s="3">
        <v>1.108</v>
      </c>
      <c r="AF187" s="3">
        <v>0.287</v>
      </c>
      <c r="AG187" s="3">
        <v>2.218</v>
      </c>
      <c r="AH187" s="3">
        <v>3.255</v>
      </c>
      <c r="AI187" s="4">
        <v>8.777981651376157</v>
      </c>
      <c r="AJ187" s="4">
        <f t="shared" si="8"/>
        <v>3.326</v>
      </c>
      <c r="AK187" s="4">
        <v>10.66500000000001</v>
      </c>
      <c r="AM187" s="35">
        <v>0</v>
      </c>
      <c r="AN187" s="35">
        <v>8189.324817518248</v>
      </c>
      <c r="AO187" s="35">
        <v>0.9124087591240875</v>
      </c>
      <c r="AP187" s="35">
        <v>17.33576642335766</v>
      </c>
      <c r="AQ187" s="35">
        <v>2041.970802919708</v>
      </c>
      <c r="AR187" s="35">
        <v>433.3941605839416</v>
      </c>
      <c r="AS187" s="35">
        <v>17.791970802919707</v>
      </c>
      <c r="AT187" s="35">
        <v>0</v>
      </c>
      <c r="AU187" s="35">
        <v>603.1021897810218</v>
      </c>
      <c r="AV187" s="35">
        <v>1484.0328467153283</v>
      </c>
      <c r="AW187" s="35">
        <v>9.58029197080292</v>
      </c>
      <c r="AX187" s="20"/>
      <c r="AY187" s="20">
        <v>15.1435</v>
      </c>
      <c r="AZ187" s="20">
        <v>16477.5935</v>
      </c>
      <c r="BA187" s="3">
        <v>1.4655</v>
      </c>
      <c r="BB187" s="3">
        <v>171.4635</v>
      </c>
      <c r="BC187" s="3">
        <v>2655.486</v>
      </c>
      <c r="BD187" s="3">
        <v>1717.5659999999998</v>
      </c>
      <c r="BE187" s="3">
        <v>261.34749999999997</v>
      </c>
      <c r="BF187" s="3">
        <v>67.413</v>
      </c>
      <c r="BG187" s="3">
        <v>2258.3355</v>
      </c>
      <c r="BH187" s="3">
        <v>5197.1515</v>
      </c>
      <c r="BI187" s="3">
        <v>58.62</v>
      </c>
    </row>
    <row r="188" spans="1:61" ht="15">
      <c r="A188" s="3" t="s">
        <v>21</v>
      </c>
      <c r="B188" s="13" t="s">
        <v>20</v>
      </c>
      <c r="C188" s="14">
        <v>1</v>
      </c>
      <c r="D188" s="13">
        <v>0</v>
      </c>
      <c r="E188" s="18">
        <v>0.5</v>
      </c>
      <c r="F188" s="13">
        <v>0</v>
      </c>
      <c r="G188" s="13">
        <v>0</v>
      </c>
      <c r="H188" s="13">
        <v>16</v>
      </c>
      <c r="I188" s="13" t="s">
        <v>1</v>
      </c>
      <c r="J188" s="5">
        <v>7</v>
      </c>
      <c r="K188" s="5">
        <v>23</v>
      </c>
      <c r="L188" s="21">
        <v>102</v>
      </c>
      <c r="M188" s="15">
        <v>187</v>
      </c>
      <c r="N188" s="37">
        <v>187</v>
      </c>
      <c r="O188" s="1">
        <v>268</v>
      </c>
      <c r="P188" s="12">
        <v>1</v>
      </c>
      <c r="Q188" s="3">
        <v>0</v>
      </c>
      <c r="S188" s="3">
        <v>1</v>
      </c>
      <c r="T188" s="3">
        <v>10</v>
      </c>
      <c r="V188" s="3">
        <v>268</v>
      </c>
      <c r="W188" s="3" t="s">
        <v>1</v>
      </c>
      <c r="X188" s="3">
        <v>0</v>
      </c>
      <c r="Z188" s="3">
        <f t="shared" si="6"/>
        <v>0</v>
      </c>
      <c r="AA188" s="3">
        <f t="shared" si="7"/>
        <v>0</v>
      </c>
      <c r="AB188" s="16">
        <v>4.46</v>
      </c>
      <c r="AC188" s="17">
        <v>7.59</v>
      </c>
      <c r="AD188" s="3">
        <v>1.736</v>
      </c>
      <c r="AE188" s="3">
        <v>2.108</v>
      </c>
      <c r="AF188" s="3">
        <v>0.064</v>
      </c>
      <c r="AG188" s="3">
        <v>1.184</v>
      </c>
      <c r="AH188" s="3">
        <v>2.998</v>
      </c>
      <c r="AI188" s="4">
        <v>9.655045871559642</v>
      </c>
      <c r="AJ188" s="4">
        <f t="shared" si="8"/>
        <v>3.292</v>
      </c>
      <c r="AK188" s="4">
        <v>11.715000000000009</v>
      </c>
      <c r="AM188" s="35">
        <v>0</v>
      </c>
      <c r="AN188" s="35">
        <v>2338.3742911153117</v>
      </c>
      <c r="AO188" s="35">
        <v>0.9451795841209829</v>
      </c>
      <c r="AP188" s="35">
        <v>36.38941398865784</v>
      </c>
      <c r="AQ188" s="35">
        <v>3748.582230623818</v>
      </c>
      <c r="AR188" s="35">
        <v>407.3724007561436</v>
      </c>
      <c r="AS188" s="35">
        <v>16.06805293005671</v>
      </c>
      <c r="AT188" s="35">
        <v>25.04725897920605</v>
      </c>
      <c r="AU188" s="35">
        <v>990.5482041587901</v>
      </c>
      <c r="AV188" s="35">
        <v>1096.4083175803403</v>
      </c>
      <c r="AW188" s="35">
        <v>10.869565217391305</v>
      </c>
      <c r="AX188" s="20"/>
      <c r="AY188" s="20">
        <v>13.832</v>
      </c>
      <c r="AZ188" s="20">
        <v>13532.636</v>
      </c>
      <c r="BA188" s="3">
        <v>2.4699999999999998</v>
      </c>
      <c r="BB188" s="3">
        <v>182.78</v>
      </c>
      <c r="BC188" s="3">
        <v>2917.07</v>
      </c>
      <c r="BD188" s="3">
        <v>1622.79</v>
      </c>
      <c r="BE188" s="3">
        <v>186.732</v>
      </c>
      <c r="BF188" s="3">
        <v>52.858</v>
      </c>
      <c r="BG188" s="3">
        <v>2371.2</v>
      </c>
      <c r="BH188" s="3">
        <v>4374.864</v>
      </c>
      <c r="BI188" s="3">
        <v>28.651999999999997</v>
      </c>
    </row>
    <row r="189" spans="1:61" ht="15">
      <c r="A189" s="3" t="s">
        <v>21</v>
      </c>
      <c r="B189" s="13" t="s">
        <v>20</v>
      </c>
      <c r="C189" s="14">
        <v>1</v>
      </c>
      <c r="D189" s="13">
        <v>0</v>
      </c>
      <c r="E189" s="18">
        <v>0.5</v>
      </c>
      <c r="F189" s="13">
        <v>0</v>
      </c>
      <c r="G189" s="13">
        <v>0</v>
      </c>
      <c r="H189" s="13">
        <v>16</v>
      </c>
      <c r="I189" s="13" t="s">
        <v>2</v>
      </c>
      <c r="J189" s="5">
        <v>8</v>
      </c>
      <c r="K189" s="5">
        <v>18</v>
      </c>
      <c r="L189" s="21">
        <v>103</v>
      </c>
      <c r="M189" s="15">
        <v>188</v>
      </c>
      <c r="N189" s="37">
        <v>188</v>
      </c>
      <c r="O189" s="1">
        <v>270</v>
      </c>
      <c r="P189" s="12">
        <v>1</v>
      </c>
      <c r="Q189" s="3">
        <v>0</v>
      </c>
      <c r="S189" s="3">
        <v>1</v>
      </c>
      <c r="T189" s="3">
        <v>10</v>
      </c>
      <c r="V189" s="3">
        <v>260</v>
      </c>
      <c r="W189" s="3" t="s">
        <v>1</v>
      </c>
      <c r="X189" s="3">
        <v>0</v>
      </c>
      <c r="Z189" s="3">
        <f t="shared" si="6"/>
        <v>-10</v>
      </c>
      <c r="AA189" s="3">
        <f t="shared" si="7"/>
        <v>-0.037037037037037035</v>
      </c>
      <c r="AB189" s="16">
        <v>3.83</v>
      </c>
      <c r="AC189" s="17">
        <v>7.65</v>
      </c>
      <c r="AD189" s="3">
        <v>2.321</v>
      </c>
      <c r="AE189" s="3">
        <v>2.73</v>
      </c>
      <c r="AF189" s="3">
        <v>0.224</v>
      </c>
      <c r="AG189" s="3">
        <v>1.822</v>
      </c>
      <c r="AH189" s="3">
        <v>5.05</v>
      </c>
      <c r="AI189" s="4">
        <v>13.458715596330283</v>
      </c>
      <c r="AJ189" s="4">
        <f t="shared" si="8"/>
        <v>4.552</v>
      </c>
      <c r="AK189" s="4">
        <v>14.97225714285716</v>
      </c>
      <c r="AM189" s="35">
        <v>0</v>
      </c>
      <c r="AN189" s="35">
        <v>1375.2285191956123</v>
      </c>
      <c r="AO189" s="35">
        <v>0.45703839122486284</v>
      </c>
      <c r="AP189" s="35">
        <v>18.738574040219376</v>
      </c>
      <c r="AQ189" s="35">
        <v>2267.8244972577695</v>
      </c>
      <c r="AR189" s="35">
        <v>288.8482632541133</v>
      </c>
      <c r="AS189" s="35">
        <v>10.511882998171846</v>
      </c>
      <c r="AT189" s="35">
        <v>0</v>
      </c>
      <c r="AU189" s="35">
        <v>678.2449725776964</v>
      </c>
      <c r="AV189" s="35">
        <v>769.6526508226691</v>
      </c>
      <c r="AW189" s="35">
        <v>7.312614259597805</v>
      </c>
      <c r="AX189" s="20"/>
      <c r="AY189" s="20">
        <v>9.534</v>
      </c>
      <c r="AZ189" s="20">
        <v>7146.8679999999995</v>
      </c>
      <c r="BA189" s="3">
        <v>1.362</v>
      </c>
      <c r="BB189" s="3">
        <v>116.224</v>
      </c>
      <c r="BC189" s="3">
        <v>2517.884</v>
      </c>
      <c r="BD189" s="3">
        <v>879.398</v>
      </c>
      <c r="BE189" s="3">
        <v>128.936</v>
      </c>
      <c r="BF189" s="3">
        <v>74.002</v>
      </c>
      <c r="BG189" s="3">
        <v>1546.778</v>
      </c>
      <c r="BH189" s="3">
        <v>3723.254</v>
      </c>
      <c r="BI189" s="3">
        <v>20.884</v>
      </c>
    </row>
    <row r="190" spans="1:61" ht="15">
      <c r="A190" s="3" t="s">
        <v>21</v>
      </c>
      <c r="B190" s="13" t="s">
        <v>20</v>
      </c>
      <c r="C190" s="14">
        <v>1</v>
      </c>
      <c r="D190" s="13">
        <v>0</v>
      </c>
      <c r="E190" s="18">
        <v>0.5</v>
      </c>
      <c r="F190" s="13">
        <v>0</v>
      </c>
      <c r="G190" s="13">
        <v>0</v>
      </c>
      <c r="H190" s="13">
        <v>16</v>
      </c>
      <c r="I190" s="13" t="s">
        <v>1</v>
      </c>
      <c r="J190" s="5">
        <v>9</v>
      </c>
      <c r="K190" s="5">
        <v>12</v>
      </c>
      <c r="L190" s="21">
        <v>104</v>
      </c>
      <c r="M190" s="15">
        <v>189</v>
      </c>
      <c r="N190" s="37">
        <v>189</v>
      </c>
      <c r="O190" s="1">
        <v>211</v>
      </c>
      <c r="P190" s="12">
        <v>1</v>
      </c>
      <c r="Q190" s="3">
        <v>0</v>
      </c>
      <c r="S190" s="3">
        <v>1</v>
      </c>
      <c r="T190" s="3">
        <v>40</v>
      </c>
      <c r="V190" s="3">
        <v>204</v>
      </c>
      <c r="W190" s="3" t="s">
        <v>1</v>
      </c>
      <c r="X190" s="3">
        <v>0</v>
      </c>
      <c r="Y190" s="3" t="s">
        <v>79</v>
      </c>
      <c r="Z190" s="3">
        <f t="shared" si="6"/>
        <v>-7</v>
      </c>
      <c r="AA190" s="3">
        <f t="shared" si="7"/>
        <v>-0.03317535545023697</v>
      </c>
      <c r="AB190" s="16">
        <v>4.41</v>
      </c>
      <c r="AC190" s="17">
        <v>7.54</v>
      </c>
      <c r="AD190" s="3">
        <v>1.907</v>
      </c>
      <c r="AE190" s="3">
        <v>2.466</v>
      </c>
      <c r="AF190" s="3">
        <v>0.248</v>
      </c>
      <c r="AG190" s="3">
        <v>2.004</v>
      </c>
      <c r="AH190" s="3">
        <v>2.179</v>
      </c>
      <c r="AI190" s="4">
        <v>7.442201834862381</v>
      </c>
      <c r="AJ190" s="4">
        <f t="shared" si="8"/>
        <v>4.470000000000001</v>
      </c>
      <c r="AK190" s="4">
        <v>9.529285714285711</v>
      </c>
      <c r="AM190" s="35">
        <v>0</v>
      </c>
      <c r="AN190" s="35">
        <v>8104.618284637135</v>
      </c>
      <c r="AO190" s="35">
        <v>0.942507068803016</v>
      </c>
      <c r="AP190" s="35">
        <v>21.20640904806786</v>
      </c>
      <c r="AQ190" s="35">
        <v>3359.566446748351</v>
      </c>
      <c r="AR190" s="35">
        <v>305.8435438265787</v>
      </c>
      <c r="AS190" s="35">
        <v>6.5975494816211135</v>
      </c>
      <c r="AT190" s="35">
        <v>17.4363807728558</v>
      </c>
      <c r="AU190" s="35">
        <v>596.6069745523092</v>
      </c>
      <c r="AV190" s="35">
        <v>1076.3430725730443</v>
      </c>
      <c r="AW190" s="35">
        <v>7.540056550424128</v>
      </c>
      <c r="AX190" s="20"/>
      <c r="AY190" s="20">
        <v>137.172</v>
      </c>
      <c r="AZ190" s="20">
        <v>13097.440999999999</v>
      </c>
      <c r="BA190" s="3">
        <v>4.473</v>
      </c>
      <c r="BB190" s="3">
        <v>658.028</v>
      </c>
      <c r="BC190" s="3">
        <v>8208.452</v>
      </c>
      <c r="BD190" s="3">
        <v>2057.58</v>
      </c>
      <c r="BE190" s="3">
        <v>207.746</v>
      </c>
      <c r="BF190" s="3">
        <v>293.23</v>
      </c>
      <c r="BG190" s="3">
        <v>2331.924</v>
      </c>
      <c r="BH190" s="3">
        <v>6973.407</v>
      </c>
      <c r="BI190" s="3">
        <v>49.7</v>
      </c>
    </row>
    <row r="191" spans="1:61" ht="15">
      <c r="A191" s="3" t="s">
        <v>21</v>
      </c>
      <c r="B191" s="13" t="s">
        <v>20</v>
      </c>
      <c r="C191" s="14">
        <v>1</v>
      </c>
      <c r="D191" s="13">
        <v>0</v>
      </c>
      <c r="E191" s="18">
        <v>0.5</v>
      </c>
      <c r="F191" s="13">
        <v>0</v>
      </c>
      <c r="G191" s="13">
        <v>0</v>
      </c>
      <c r="H191" s="13">
        <v>16</v>
      </c>
      <c r="I191" s="13" t="s">
        <v>1</v>
      </c>
      <c r="J191" s="5">
        <v>10</v>
      </c>
      <c r="K191" s="5">
        <v>6</v>
      </c>
      <c r="L191" s="21">
        <v>105</v>
      </c>
      <c r="M191" s="15">
        <v>190</v>
      </c>
      <c r="N191" s="37">
        <v>190</v>
      </c>
      <c r="O191" s="1">
        <v>225</v>
      </c>
      <c r="P191" s="12">
        <v>1</v>
      </c>
      <c r="Q191" s="3">
        <v>0</v>
      </c>
      <c r="S191" s="3">
        <v>1</v>
      </c>
      <c r="T191" s="3">
        <v>60</v>
      </c>
      <c r="V191" s="3">
        <v>224</v>
      </c>
      <c r="W191" s="3" t="s">
        <v>1</v>
      </c>
      <c r="X191" s="3">
        <v>0</v>
      </c>
      <c r="Z191" s="3">
        <f t="shared" si="6"/>
        <v>-1</v>
      </c>
      <c r="AA191" s="3">
        <f t="shared" si="7"/>
        <v>-0.0044444444444444444</v>
      </c>
      <c r="AB191" s="16">
        <v>3.2</v>
      </c>
      <c r="AC191" s="17">
        <v>6.65</v>
      </c>
      <c r="AD191" s="3">
        <v>1.255</v>
      </c>
      <c r="AE191" s="3">
        <v>1.556</v>
      </c>
      <c r="AF191" s="3">
        <v>0.288</v>
      </c>
      <c r="AG191" s="3">
        <v>1.694</v>
      </c>
      <c r="AH191" s="3">
        <v>2.419</v>
      </c>
      <c r="AI191" s="4">
        <v>7.669724770642193</v>
      </c>
      <c r="AJ191" s="4">
        <f t="shared" si="8"/>
        <v>3.25</v>
      </c>
      <c r="AK191" s="4">
        <v>9.267142857142849</v>
      </c>
      <c r="AM191" s="35">
        <v>0</v>
      </c>
      <c r="AN191" s="35">
        <v>8860.982391102872</v>
      </c>
      <c r="AO191" s="35">
        <v>1.3901760889712698</v>
      </c>
      <c r="AP191" s="35">
        <v>19.925857275254867</v>
      </c>
      <c r="AQ191" s="35">
        <v>3072.752548656163</v>
      </c>
      <c r="AR191" s="35">
        <v>551.8999073215941</v>
      </c>
      <c r="AS191" s="35">
        <v>15.755329008341057</v>
      </c>
      <c r="AT191" s="35">
        <v>0</v>
      </c>
      <c r="AU191" s="35">
        <v>893.8832252085265</v>
      </c>
      <c r="AV191" s="35">
        <v>1006.4874884151993</v>
      </c>
      <c r="AW191" s="35">
        <v>13.438368860055606</v>
      </c>
      <c r="AX191" s="20"/>
      <c r="AY191" s="20">
        <v>12.0875</v>
      </c>
      <c r="AZ191" s="20">
        <v>9766.699999999999</v>
      </c>
      <c r="BA191" s="3">
        <v>1.934</v>
      </c>
      <c r="BB191" s="3">
        <v>134.41299999999998</v>
      </c>
      <c r="BC191" s="3">
        <v>3443.487</v>
      </c>
      <c r="BD191" s="3">
        <v>1373.1399999999999</v>
      </c>
      <c r="BE191" s="3">
        <v>162.93949999999998</v>
      </c>
      <c r="BF191" s="3">
        <v>51.7345</v>
      </c>
      <c r="BG191" s="3">
        <v>2557.2315</v>
      </c>
      <c r="BH191" s="3">
        <v>4534.7465</v>
      </c>
      <c r="BI191" s="3">
        <v>35.2955</v>
      </c>
    </row>
    <row r="192" spans="1:61" ht="15">
      <c r="A192" s="3" t="s">
        <v>22</v>
      </c>
      <c r="B192" s="13" t="s">
        <v>20</v>
      </c>
      <c r="C192" s="14">
        <v>1</v>
      </c>
      <c r="D192" s="13">
        <v>0</v>
      </c>
      <c r="E192" s="18">
        <v>2</v>
      </c>
      <c r="F192" s="13">
        <v>0</v>
      </c>
      <c r="G192" s="13">
        <v>0</v>
      </c>
      <c r="H192" s="13">
        <v>17</v>
      </c>
      <c r="I192" s="13" t="s">
        <v>2</v>
      </c>
      <c r="J192" s="5">
        <v>1</v>
      </c>
      <c r="K192" s="5">
        <v>18</v>
      </c>
      <c r="L192" s="21"/>
      <c r="M192" s="15">
        <v>191</v>
      </c>
      <c r="N192" s="37">
        <v>191</v>
      </c>
      <c r="O192" s="1">
        <v>264</v>
      </c>
      <c r="P192" s="12">
        <v>1</v>
      </c>
      <c r="Q192" s="3">
        <v>0</v>
      </c>
      <c r="R192" s="3" t="s">
        <v>44</v>
      </c>
      <c r="S192" s="3">
        <v>1</v>
      </c>
      <c r="T192" s="3">
        <v>95</v>
      </c>
      <c r="U192" s="3" t="s">
        <v>81</v>
      </c>
      <c r="V192" s="3">
        <v>245</v>
      </c>
      <c r="W192" s="3" t="s">
        <v>1</v>
      </c>
      <c r="X192" s="3">
        <v>0</v>
      </c>
      <c r="Z192" s="3">
        <f t="shared" si="6"/>
        <v>-19</v>
      </c>
      <c r="AA192" s="3">
        <f t="shared" si="7"/>
        <v>-0.07196969696969698</v>
      </c>
      <c r="AB192" s="16">
        <v>14.51</v>
      </c>
      <c r="AC192" s="17">
        <v>6.82</v>
      </c>
      <c r="AD192" s="3">
        <v>1.217</v>
      </c>
      <c r="AE192" s="3">
        <v>1.177</v>
      </c>
      <c r="AF192" s="3">
        <v>0</v>
      </c>
      <c r="AG192" s="3">
        <v>0</v>
      </c>
      <c r="AH192" s="3">
        <v>1.899</v>
      </c>
      <c r="AI192" s="4">
        <v>7.055045871559645</v>
      </c>
      <c r="AJ192" s="4">
        <f t="shared" si="8"/>
        <v>1.177</v>
      </c>
      <c r="AK192" s="4">
        <v>7.653357142857156</v>
      </c>
      <c r="AL192" s="3" t="s">
        <v>101</v>
      </c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20"/>
      <c r="AY192" s="20">
        <v>169.776</v>
      </c>
      <c r="AZ192" s="20">
        <v>14725.584</v>
      </c>
      <c r="BA192" s="3">
        <v>2.592</v>
      </c>
      <c r="BB192" s="3">
        <v>738.7200000000001</v>
      </c>
      <c r="BC192" s="3">
        <v>5049.648</v>
      </c>
      <c r="BD192" s="3">
        <v>1437.696</v>
      </c>
      <c r="BE192" s="3">
        <v>70.848</v>
      </c>
      <c r="BF192" s="3">
        <v>168.912</v>
      </c>
      <c r="BG192" s="3">
        <v>2702.16</v>
      </c>
      <c r="BH192" s="3">
        <v>4220.208</v>
      </c>
      <c r="BI192" s="3">
        <v>46.656</v>
      </c>
    </row>
    <row r="193" spans="1:61" ht="15">
      <c r="A193" s="3" t="s">
        <v>22</v>
      </c>
      <c r="B193" s="13" t="s">
        <v>20</v>
      </c>
      <c r="C193" s="14">
        <v>1</v>
      </c>
      <c r="D193" s="13">
        <v>0</v>
      </c>
      <c r="E193" s="18">
        <v>2</v>
      </c>
      <c r="F193" s="13">
        <v>0</v>
      </c>
      <c r="G193" s="13">
        <v>0</v>
      </c>
      <c r="H193" s="13">
        <v>17</v>
      </c>
      <c r="I193" s="13" t="s">
        <v>1</v>
      </c>
      <c r="J193" s="5">
        <v>2</v>
      </c>
      <c r="K193" s="5">
        <v>10</v>
      </c>
      <c r="L193" s="21"/>
      <c r="M193" s="15">
        <v>192</v>
      </c>
      <c r="N193" s="20">
        <v>192</v>
      </c>
      <c r="O193" s="1">
        <v>239</v>
      </c>
      <c r="P193" s="12">
        <v>0</v>
      </c>
      <c r="Q193" s="3">
        <v>100</v>
      </c>
      <c r="S193" s="3">
        <v>0</v>
      </c>
      <c r="T193" s="3">
        <v>100</v>
      </c>
      <c r="V193" s="3">
        <v>235</v>
      </c>
      <c r="W193" s="3" t="s">
        <v>1</v>
      </c>
      <c r="X193" s="3">
        <v>0</v>
      </c>
      <c r="Z193" s="3">
        <f t="shared" si="6"/>
        <v>-4</v>
      </c>
      <c r="AA193" s="3">
        <f t="shared" si="7"/>
        <v>-0.016736401673640166</v>
      </c>
      <c r="AB193" s="16">
        <v>17.15</v>
      </c>
      <c r="AC193" s="17">
        <v>6.79</v>
      </c>
      <c r="AD193" s="3">
        <v>1.1</v>
      </c>
      <c r="AE193" s="3">
        <v>1.438</v>
      </c>
      <c r="AF193" s="3">
        <v>0</v>
      </c>
      <c r="AG193" s="3">
        <v>0</v>
      </c>
      <c r="AH193" s="3">
        <v>1.434</v>
      </c>
      <c r="AI193" s="4">
        <v>4.778899082568818</v>
      </c>
      <c r="AJ193" s="4">
        <f t="shared" si="8"/>
        <v>1.438</v>
      </c>
      <c r="AK193" s="4">
        <v>5.698571428571439</v>
      </c>
      <c r="AL193" s="3" t="s">
        <v>101</v>
      </c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20"/>
      <c r="AY193" s="20">
        <v>125.13600000000001</v>
      </c>
      <c r="AZ193" s="20">
        <v>25265.328</v>
      </c>
      <c r="BA193" s="3">
        <v>9.504000000000001</v>
      </c>
      <c r="BB193" s="3">
        <v>877.5360000000001</v>
      </c>
      <c r="BC193" s="3">
        <v>15060.144</v>
      </c>
      <c r="BD193" s="3">
        <v>3435.168</v>
      </c>
      <c r="BE193" s="3">
        <v>373.296</v>
      </c>
      <c r="BF193" s="3">
        <v>300.432</v>
      </c>
      <c r="BG193" s="3">
        <v>7685.040000000001</v>
      </c>
      <c r="BH193" s="3">
        <v>16794.624</v>
      </c>
      <c r="BI193" s="3">
        <v>114.048</v>
      </c>
    </row>
    <row r="194" spans="1:62" ht="15">
      <c r="A194" s="3" t="s">
        <v>22</v>
      </c>
      <c r="B194" s="13" t="s">
        <v>20</v>
      </c>
      <c r="C194" s="14">
        <v>1</v>
      </c>
      <c r="D194" s="13">
        <v>0</v>
      </c>
      <c r="E194" s="18">
        <v>2</v>
      </c>
      <c r="F194" s="13">
        <v>0</v>
      </c>
      <c r="G194" s="13">
        <v>0</v>
      </c>
      <c r="H194" s="13">
        <v>17</v>
      </c>
      <c r="I194" s="13" t="s">
        <v>2</v>
      </c>
      <c r="J194" s="5">
        <v>3</v>
      </c>
      <c r="K194" s="5">
        <v>4</v>
      </c>
      <c r="L194" s="21"/>
      <c r="M194" s="15">
        <v>193</v>
      </c>
      <c r="N194" s="37">
        <v>193</v>
      </c>
      <c r="O194" s="1">
        <v>203</v>
      </c>
      <c r="P194" s="12">
        <v>0</v>
      </c>
      <c r="Q194" s="3">
        <v>100</v>
      </c>
      <c r="S194" s="3">
        <v>0</v>
      </c>
      <c r="T194" s="3">
        <v>100</v>
      </c>
      <c r="V194" s="3">
        <v>201</v>
      </c>
      <c r="W194" s="3" t="s">
        <v>1</v>
      </c>
      <c r="X194" s="3">
        <v>0</v>
      </c>
      <c r="Z194" s="3">
        <f aca="true" t="shared" si="9" ref="Z194:Z241">V194-O194</f>
        <v>-2</v>
      </c>
      <c r="AA194" s="3">
        <f aca="true" t="shared" si="10" ref="AA194:AA241">Z194/O194</f>
        <v>-0.009852216748768473</v>
      </c>
      <c r="AB194" s="16">
        <v>14.02</v>
      </c>
      <c r="AC194" s="17">
        <v>6.08</v>
      </c>
      <c r="AD194" s="3">
        <v>0.37</v>
      </c>
      <c r="AE194" s="3">
        <v>0.183</v>
      </c>
      <c r="AF194" s="3">
        <v>0</v>
      </c>
      <c r="AG194" s="3">
        <v>0</v>
      </c>
      <c r="AH194" s="3">
        <v>0.69</v>
      </c>
      <c r="AI194" s="4">
        <v>4.885321100917422</v>
      </c>
      <c r="AJ194" s="4">
        <f aca="true" t="shared" si="11" ref="AJ194:AJ241">AE194+AG194</f>
        <v>0.183</v>
      </c>
      <c r="AK194" s="4">
        <v>5.698078571428563</v>
      </c>
      <c r="AL194" s="3" t="s">
        <v>101</v>
      </c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20"/>
      <c r="AY194" s="20">
        <v>0</v>
      </c>
      <c r="AZ194" s="20">
        <v>243.91299999999998</v>
      </c>
      <c r="BA194" s="3">
        <v>0.0745</v>
      </c>
      <c r="BB194" s="3">
        <v>6.6305</v>
      </c>
      <c r="BC194" s="3">
        <v>253.67249999999996</v>
      </c>
      <c r="BD194" s="3">
        <v>35.5365</v>
      </c>
      <c r="BE194" s="3">
        <v>3.5759999999999996</v>
      </c>
      <c r="BF194" s="3">
        <v>2.6075</v>
      </c>
      <c r="BG194" s="3">
        <v>102.065</v>
      </c>
      <c r="BH194" s="3">
        <v>189.528</v>
      </c>
      <c r="BI194" s="3">
        <v>1.4155</v>
      </c>
      <c r="BJ194" s="3" t="s">
        <v>190</v>
      </c>
    </row>
    <row r="195" spans="1:61" ht="15">
      <c r="A195" s="3" t="s">
        <v>22</v>
      </c>
      <c r="B195" s="13" t="s">
        <v>20</v>
      </c>
      <c r="C195" s="14">
        <v>1</v>
      </c>
      <c r="D195" s="13">
        <v>0</v>
      </c>
      <c r="E195" s="18">
        <v>2</v>
      </c>
      <c r="F195" s="13">
        <v>0</v>
      </c>
      <c r="G195" s="13">
        <v>0</v>
      </c>
      <c r="H195" s="13">
        <v>17</v>
      </c>
      <c r="I195" s="13" t="s">
        <v>2</v>
      </c>
      <c r="J195" s="5">
        <v>4</v>
      </c>
      <c r="K195" s="5">
        <v>1</v>
      </c>
      <c r="L195" s="21"/>
      <c r="M195" s="15">
        <v>194</v>
      </c>
      <c r="N195" s="20">
        <v>194</v>
      </c>
      <c r="O195" s="1">
        <v>203</v>
      </c>
      <c r="P195" s="12">
        <v>0</v>
      </c>
      <c r="Q195" s="3">
        <v>100</v>
      </c>
      <c r="S195" s="3">
        <v>0</v>
      </c>
      <c r="T195" s="3">
        <v>100</v>
      </c>
      <c r="V195" s="3">
        <v>208</v>
      </c>
      <c r="W195" s="3" t="s">
        <v>1</v>
      </c>
      <c r="X195" s="3">
        <v>0</v>
      </c>
      <c r="Z195" s="3">
        <f t="shared" si="9"/>
        <v>5</v>
      </c>
      <c r="AA195" s="3">
        <f t="shared" si="10"/>
        <v>0.024630541871921183</v>
      </c>
      <c r="AB195" s="16">
        <v>16.03</v>
      </c>
      <c r="AC195" s="17">
        <v>6.06</v>
      </c>
      <c r="AD195" s="3">
        <v>0.483</v>
      </c>
      <c r="AE195" s="3">
        <v>0.604</v>
      </c>
      <c r="AF195" s="3">
        <v>0</v>
      </c>
      <c r="AG195" s="3">
        <v>0</v>
      </c>
      <c r="AH195" s="3">
        <v>0.773</v>
      </c>
      <c r="AI195" s="4">
        <v>4.604587155963303</v>
      </c>
      <c r="AJ195" s="4">
        <f t="shared" si="11"/>
        <v>0.604</v>
      </c>
      <c r="AK195" s="4">
        <v>5.323685714285717</v>
      </c>
      <c r="AL195" s="3" t="s">
        <v>101</v>
      </c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20"/>
      <c r="AY195" s="20">
        <v>22.892</v>
      </c>
      <c r="AZ195" s="20">
        <v>3616.9359999999997</v>
      </c>
      <c r="BA195" s="3">
        <v>1.416</v>
      </c>
      <c r="BB195" s="3">
        <v>143.016</v>
      </c>
      <c r="BC195" s="3">
        <v>2343.2439999999997</v>
      </c>
      <c r="BD195" s="3">
        <v>510.23199999999997</v>
      </c>
      <c r="BE195" s="3">
        <v>64.664</v>
      </c>
      <c r="BF195" s="3">
        <v>42.952</v>
      </c>
      <c r="BG195" s="3">
        <v>1210.2079999999999</v>
      </c>
      <c r="BH195" s="3">
        <v>2370.384</v>
      </c>
      <c r="BI195" s="3">
        <v>15.34</v>
      </c>
    </row>
    <row r="196" spans="1:61" ht="15">
      <c r="A196" s="3" t="s">
        <v>22</v>
      </c>
      <c r="B196" s="13" t="s">
        <v>20</v>
      </c>
      <c r="C196" s="14">
        <v>1</v>
      </c>
      <c r="D196" s="13">
        <v>0</v>
      </c>
      <c r="E196" s="18">
        <v>2</v>
      </c>
      <c r="F196" s="13">
        <v>0</v>
      </c>
      <c r="G196" s="13">
        <v>0</v>
      </c>
      <c r="H196" s="13">
        <v>17</v>
      </c>
      <c r="I196" s="13" t="s">
        <v>2</v>
      </c>
      <c r="J196" s="5">
        <v>5</v>
      </c>
      <c r="K196" s="5">
        <v>21</v>
      </c>
      <c r="L196" s="21"/>
      <c r="M196" s="15">
        <v>195</v>
      </c>
      <c r="N196" s="37">
        <v>195</v>
      </c>
      <c r="O196" s="1">
        <v>263</v>
      </c>
      <c r="P196" s="12">
        <v>0</v>
      </c>
      <c r="Q196" s="3">
        <v>100</v>
      </c>
      <c r="S196" s="3">
        <v>0</v>
      </c>
      <c r="T196" s="3">
        <v>100</v>
      </c>
      <c r="V196" s="3">
        <v>237</v>
      </c>
      <c r="W196" s="3" t="s">
        <v>1</v>
      </c>
      <c r="X196" s="3">
        <v>0</v>
      </c>
      <c r="Z196" s="3">
        <f t="shared" si="9"/>
        <v>-26</v>
      </c>
      <c r="AA196" s="3">
        <f t="shared" si="10"/>
        <v>-0.09885931558935361</v>
      </c>
      <c r="AB196" s="16">
        <v>12.64</v>
      </c>
      <c r="AC196" s="17">
        <v>6.31</v>
      </c>
      <c r="AD196" s="3">
        <v>0.915</v>
      </c>
      <c r="AE196" s="3">
        <v>0.798</v>
      </c>
      <c r="AF196" s="3">
        <v>0</v>
      </c>
      <c r="AG196" s="3">
        <v>0</v>
      </c>
      <c r="AH196" s="3">
        <v>1.588</v>
      </c>
      <c r="AI196" s="4">
        <v>4.8642201834862275</v>
      </c>
      <c r="AJ196" s="4">
        <f t="shared" si="11"/>
        <v>0.798</v>
      </c>
      <c r="AK196" s="4">
        <v>5.497285714285704</v>
      </c>
      <c r="AL196" s="3" t="s">
        <v>101</v>
      </c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20"/>
      <c r="AY196" s="20">
        <v>294.03200000000004</v>
      </c>
      <c r="AZ196" s="20">
        <v>10135.893</v>
      </c>
      <c r="BA196" s="3">
        <v>5.865</v>
      </c>
      <c r="BB196" s="3">
        <v>1529.9830000000002</v>
      </c>
      <c r="BC196" s="3">
        <v>3811.859</v>
      </c>
      <c r="BD196" s="3">
        <v>816.799</v>
      </c>
      <c r="BE196" s="3">
        <v>109.87100000000001</v>
      </c>
      <c r="BF196" s="3">
        <v>63.342</v>
      </c>
      <c r="BG196" s="3">
        <v>1632.816</v>
      </c>
      <c r="BH196" s="3">
        <v>4493.763</v>
      </c>
      <c r="BI196" s="3">
        <v>25.415</v>
      </c>
    </row>
    <row r="197" spans="1:61" ht="15">
      <c r="A197" s="3" t="s">
        <v>22</v>
      </c>
      <c r="B197" s="13" t="s">
        <v>20</v>
      </c>
      <c r="C197" s="14">
        <v>1</v>
      </c>
      <c r="D197" s="13">
        <v>0</v>
      </c>
      <c r="E197" s="18">
        <v>2</v>
      </c>
      <c r="F197" s="13">
        <v>0</v>
      </c>
      <c r="G197" s="13">
        <v>0</v>
      </c>
      <c r="H197" s="13">
        <v>17</v>
      </c>
      <c r="I197" s="13" t="s">
        <v>1</v>
      </c>
      <c r="J197" s="5">
        <v>6</v>
      </c>
      <c r="K197" s="5">
        <v>15</v>
      </c>
      <c r="L197" s="21"/>
      <c r="M197" s="15">
        <v>196</v>
      </c>
      <c r="N197" s="20">
        <v>196</v>
      </c>
      <c r="O197" s="1">
        <v>235</v>
      </c>
      <c r="P197" s="12">
        <v>0</v>
      </c>
      <c r="Q197" s="3">
        <v>100</v>
      </c>
      <c r="S197" s="3">
        <v>0</v>
      </c>
      <c r="T197" s="3">
        <v>100</v>
      </c>
      <c r="V197" s="3">
        <v>227</v>
      </c>
      <c r="W197" s="3" t="s">
        <v>1</v>
      </c>
      <c r="X197" s="3">
        <v>0</v>
      </c>
      <c r="Z197" s="3">
        <f t="shared" si="9"/>
        <v>-8</v>
      </c>
      <c r="AA197" s="3">
        <f t="shared" si="10"/>
        <v>-0.03404255319148936</v>
      </c>
      <c r="AB197" s="16">
        <v>11.9</v>
      </c>
      <c r="AC197" s="17">
        <v>6.13</v>
      </c>
      <c r="AD197" s="3">
        <v>0.892</v>
      </c>
      <c r="AE197" s="3">
        <v>0.468</v>
      </c>
      <c r="AF197" s="3">
        <v>0</v>
      </c>
      <c r="AG197" s="3">
        <v>0</v>
      </c>
      <c r="AH197" s="3">
        <v>0.797</v>
      </c>
      <c r="AI197" s="4">
        <v>4.822018348623862</v>
      </c>
      <c r="AJ197" s="4">
        <f t="shared" si="11"/>
        <v>0.468</v>
      </c>
      <c r="AK197" s="4">
        <v>5.790714285714295</v>
      </c>
      <c r="AL197" s="3" t="s">
        <v>101</v>
      </c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20"/>
      <c r="AY197" s="20">
        <v>14.145</v>
      </c>
      <c r="AZ197" s="20">
        <v>3653.305</v>
      </c>
      <c r="BA197" s="3">
        <v>1.23</v>
      </c>
      <c r="BB197" s="3">
        <v>114.18499999999999</v>
      </c>
      <c r="BC197" s="3">
        <v>1236.97</v>
      </c>
      <c r="BD197" s="3">
        <v>372.07499999999993</v>
      </c>
      <c r="BE197" s="3">
        <v>32.8</v>
      </c>
      <c r="BF197" s="3">
        <v>34.85</v>
      </c>
      <c r="BG197" s="3">
        <v>651.6949999999999</v>
      </c>
      <c r="BH197" s="3">
        <v>1850.945</v>
      </c>
      <c r="BI197" s="3">
        <v>11.069999999999999</v>
      </c>
    </row>
    <row r="198" spans="1:61" ht="15">
      <c r="A198" s="3" t="s">
        <v>22</v>
      </c>
      <c r="B198" s="13" t="s">
        <v>20</v>
      </c>
      <c r="C198" s="14">
        <v>1</v>
      </c>
      <c r="D198" s="13">
        <v>0</v>
      </c>
      <c r="E198" s="18">
        <v>2</v>
      </c>
      <c r="F198" s="13">
        <v>0</v>
      </c>
      <c r="G198" s="13">
        <v>0</v>
      </c>
      <c r="H198" s="13">
        <v>17</v>
      </c>
      <c r="I198" s="13" t="s">
        <v>1</v>
      </c>
      <c r="J198" s="5">
        <v>7</v>
      </c>
      <c r="K198" s="5">
        <v>20</v>
      </c>
      <c r="L198" s="21"/>
      <c r="M198" s="15">
        <v>197</v>
      </c>
      <c r="N198" s="37">
        <v>197</v>
      </c>
      <c r="O198" s="1">
        <v>253</v>
      </c>
      <c r="P198" s="12">
        <v>0</v>
      </c>
      <c r="Q198" s="3">
        <v>100</v>
      </c>
      <c r="S198" s="3">
        <v>0</v>
      </c>
      <c r="T198" s="3">
        <v>100</v>
      </c>
      <c r="V198" s="3">
        <v>239</v>
      </c>
      <c r="W198" s="3" t="s">
        <v>1</v>
      </c>
      <c r="X198" s="3">
        <v>0</v>
      </c>
      <c r="Z198" s="3">
        <f t="shared" si="9"/>
        <v>-14</v>
      </c>
      <c r="AA198" s="3">
        <f t="shared" si="10"/>
        <v>-0.05533596837944664</v>
      </c>
      <c r="AB198" s="16">
        <v>12.6</v>
      </c>
      <c r="AC198" s="17">
        <v>6.29</v>
      </c>
      <c r="AD198" s="3">
        <v>1.485</v>
      </c>
      <c r="AE198" s="3">
        <v>0.756</v>
      </c>
      <c r="AF198" s="3">
        <v>0</v>
      </c>
      <c r="AG198" s="3">
        <v>0</v>
      </c>
      <c r="AH198" s="3">
        <v>1.286</v>
      </c>
      <c r="AI198" s="4">
        <v>6.2064220183486345</v>
      </c>
      <c r="AJ198" s="4">
        <f t="shared" si="11"/>
        <v>0.756</v>
      </c>
      <c r="AK198" s="4">
        <v>7.259285714285726</v>
      </c>
      <c r="AL198" s="3" t="s">
        <v>101</v>
      </c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20"/>
      <c r="AY198" s="20">
        <v>39.87500000000001</v>
      </c>
      <c r="AZ198" s="20">
        <v>7350.412499999999</v>
      </c>
      <c r="BA198" s="3">
        <v>3.9875</v>
      </c>
      <c r="BB198" s="3">
        <v>310.66249999999997</v>
      </c>
      <c r="BC198" s="3">
        <v>4882.874999999999</v>
      </c>
      <c r="BD198" s="3">
        <v>953.7375</v>
      </c>
      <c r="BE198" s="3">
        <v>104.0375</v>
      </c>
      <c r="BF198" s="3">
        <v>125.0625</v>
      </c>
      <c r="BG198" s="3">
        <v>1774.8</v>
      </c>
      <c r="BH198" s="3">
        <v>5436.774999999999</v>
      </c>
      <c r="BI198" s="3">
        <v>32.9875</v>
      </c>
    </row>
    <row r="199" spans="1:61" ht="15">
      <c r="A199" s="3" t="s">
        <v>22</v>
      </c>
      <c r="B199" s="13" t="s">
        <v>20</v>
      </c>
      <c r="C199" s="14">
        <v>1</v>
      </c>
      <c r="D199" s="13">
        <v>0</v>
      </c>
      <c r="E199" s="18">
        <v>2</v>
      </c>
      <c r="F199" s="13">
        <v>0</v>
      </c>
      <c r="G199" s="13">
        <v>0</v>
      </c>
      <c r="H199" s="13">
        <v>17</v>
      </c>
      <c r="I199" s="13" t="s">
        <v>2</v>
      </c>
      <c r="J199" s="5">
        <v>8</v>
      </c>
      <c r="K199" s="5">
        <v>6</v>
      </c>
      <c r="L199" s="21"/>
      <c r="M199" s="15">
        <v>198</v>
      </c>
      <c r="N199" s="37">
        <v>198</v>
      </c>
      <c r="O199" s="1">
        <v>204</v>
      </c>
      <c r="P199" s="12">
        <v>0</v>
      </c>
      <c r="Q199" s="3">
        <v>100</v>
      </c>
      <c r="S199" s="3">
        <v>0</v>
      </c>
      <c r="T199" s="3">
        <v>100</v>
      </c>
      <c r="V199" s="3">
        <v>199</v>
      </c>
      <c r="W199" s="3" t="s">
        <v>1</v>
      </c>
      <c r="X199" s="3">
        <v>0</v>
      </c>
      <c r="Z199" s="3">
        <f t="shared" si="9"/>
        <v>-5</v>
      </c>
      <c r="AA199" s="3">
        <f t="shared" si="10"/>
        <v>-0.024509803921568627</v>
      </c>
      <c r="AB199" s="16">
        <v>9.3</v>
      </c>
      <c r="AC199" s="17">
        <v>5.1</v>
      </c>
      <c r="AD199" s="3">
        <v>0.772</v>
      </c>
      <c r="AE199" s="3">
        <v>0.438</v>
      </c>
      <c r="AF199" s="3">
        <v>0</v>
      </c>
      <c r="AG199" s="3">
        <v>0</v>
      </c>
      <c r="AH199" s="3">
        <v>0.414</v>
      </c>
      <c r="AI199" s="4">
        <v>5.008256880733943</v>
      </c>
      <c r="AJ199" s="4">
        <f t="shared" si="11"/>
        <v>0.438</v>
      </c>
      <c r="AK199" s="4">
        <v>5.993357142857141</v>
      </c>
      <c r="AL199" s="3" t="s">
        <v>101</v>
      </c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20"/>
      <c r="AY199" s="20">
        <v>2.9925</v>
      </c>
      <c r="AZ199" s="20">
        <v>4041.2715000000003</v>
      </c>
      <c r="BA199" s="3">
        <v>0.399</v>
      </c>
      <c r="BB199" s="3">
        <v>118.3035</v>
      </c>
      <c r="BC199" s="3">
        <v>1719.4905</v>
      </c>
      <c r="BD199" s="3">
        <v>405.18449999999996</v>
      </c>
      <c r="BE199" s="3">
        <v>37.107</v>
      </c>
      <c r="BF199" s="3">
        <v>28.728</v>
      </c>
      <c r="BG199" s="3">
        <v>939.2460000000001</v>
      </c>
      <c r="BH199" s="3">
        <v>2236.395</v>
      </c>
      <c r="BI199" s="3">
        <v>17.3565</v>
      </c>
    </row>
    <row r="200" spans="1:61" ht="15">
      <c r="A200" s="3" t="s">
        <v>22</v>
      </c>
      <c r="B200" s="13" t="s">
        <v>20</v>
      </c>
      <c r="C200" s="14">
        <v>1</v>
      </c>
      <c r="D200" s="13">
        <v>0</v>
      </c>
      <c r="E200" s="18">
        <v>2</v>
      </c>
      <c r="F200" s="13">
        <v>0</v>
      </c>
      <c r="G200" s="13">
        <v>0</v>
      </c>
      <c r="H200" s="13">
        <v>17</v>
      </c>
      <c r="I200" s="13" t="s">
        <v>1</v>
      </c>
      <c r="J200" s="5">
        <v>9</v>
      </c>
      <c r="K200" s="5">
        <v>24</v>
      </c>
      <c r="L200" s="21"/>
      <c r="M200" s="15">
        <v>199</v>
      </c>
      <c r="N200" s="20">
        <v>199</v>
      </c>
      <c r="O200" s="1">
        <v>227</v>
      </c>
      <c r="P200" s="12">
        <v>0</v>
      </c>
      <c r="Q200" s="3">
        <v>100</v>
      </c>
      <c r="S200" s="3">
        <v>0</v>
      </c>
      <c r="T200" s="3">
        <v>100</v>
      </c>
      <c r="V200" s="3">
        <v>212</v>
      </c>
      <c r="W200" s="3" t="s">
        <v>1</v>
      </c>
      <c r="X200" s="3">
        <v>0</v>
      </c>
      <c r="Z200" s="3">
        <f t="shared" si="9"/>
        <v>-15</v>
      </c>
      <c r="AA200" s="3">
        <f t="shared" si="10"/>
        <v>-0.06607929515418502</v>
      </c>
      <c r="AB200" s="16">
        <v>11.76</v>
      </c>
      <c r="AC200" s="17">
        <v>5.83</v>
      </c>
      <c r="AD200" s="3">
        <v>1.251</v>
      </c>
      <c r="AE200" s="3">
        <v>0.627</v>
      </c>
      <c r="AF200" s="3">
        <v>0</v>
      </c>
      <c r="AG200" s="3">
        <v>0</v>
      </c>
      <c r="AH200" s="3">
        <v>1.272</v>
      </c>
      <c r="AI200" s="4">
        <v>6.001834862385313</v>
      </c>
      <c r="AJ200" s="4">
        <f t="shared" si="11"/>
        <v>0.627</v>
      </c>
      <c r="AK200" s="4">
        <v>7.086428571428563</v>
      </c>
      <c r="AL200" s="3" t="s">
        <v>101</v>
      </c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20"/>
      <c r="AY200" s="20">
        <v>56.163</v>
      </c>
      <c r="AZ200" s="20">
        <v>8274.002999999999</v>
      </c>
      <c r="BA200" s="3">
        <v>2.9099999999999997</v>
      </c>
      <c r="BB200" s="3">
        <v>313.116</v>
      </c>
      <c r="BC200" s="3">
        <v>3865.935</v>
      </c>
      <c r="BD200" s="3">
        <v>648.348</v>
      </c>
      <c r="BE200" s="3">
        <v>59.364</v>
      </c>
      <c r="BF200" s="3">
        <v>66.057</v>
      </c>
      <c r="BG200" s="3">
        <v>2169.696</v>
      </c>
      <c r="BH200" s="3">
        <v>4533.197999999999</v>
      </c>
      <c r="BI200" s="3">
        <v>19.788</v>
      </c>
    </row>
    <row r="201" spans="1:62" ht="15">
      <c r="A201" s="3" t="s">
        <v>22</v>
      </c>
      <c r="B201" s="13" t="s">
        <v>20</v>
      </c>
      <c r="C201" s="14">
        <v>1</v>
      </c>
      <c r="D201" s="13">
        <v>0</v>
      </c>
      <c r="E201" s="18">
        <v>2</v>
      </c>
      <c r="F201" s="13">
        <v>0</v>
      </c>
      <c r="G201" s="13">
        <v>0</v>
      </c>
      <c r="H201" s="13">
        <v>17</v>
      </c>
      <c r="I201" s="13" t="s">
        <v>1</v>
      </c>
      <c r="J201" s="5">
        <v>10</v>
      </c>
      <c r="K201" s="5">
        <v>20</v>
      </c>
      <c r="L201" s="21"/>
      <c r="M201" s="15">
        <v>200</v>
      </c>
      <c r="N201" s="20">
        <v>200</v>
      </c>
      <c r="O201" s="1">
        <v>222</v>
      </c>
      <c r="P201" s="12">
        <v>0</v>
      </c>
      <c r="Q201" s="3">
        <v>100</v>
      </c>
      <c r="S201" s="3">
        <v>0</v>
      </c>
      <c r="T201" s="3">
        <v>100</v>
      </c>
      <c r="V201" s="3">
        <v>213</v>
      </c>
      <c r="W201" s="3" t="s">
        <v>1</v>
      </c>
      <c r="X201" s="3">
        <v>0</v>
      </c>
      <c r="Z201" s="3">
        <f t="shared" si="9"/>
        <v>-9</v>
      </c>
      <c r="AA201" s="3">
        <f t="shared" si="10"/>
        <v>-0.04054054054054054</v>
      </c>
      <c r="AB201" s="16">
        <v>6.06</v>
      </c>
      <c r="AC201" s="17">
        <v>5.84</v>
      </c>
      <c r="AD201" s="3">
        <v>0.318</v>
      </c>
      <c r="AE201" s="3">
        <v>0.413</v>
      </c>
      <c r="AF201" s="3">
        <v>0</v>
      </c>
      <c r="AG201" s="3">
        <v>0</v>
      </c>
      <c r="AH201" s="3">
        <v>0.99</v>
      </c>
      <c r="AI201" s="4">
        <v>5.774311926605508</v>
      </c>
      <c r="AJ201" s="4">
        <f t="shared" si="11"/>
        <v>0.413</v>
      </c>
      <c r="AK201" s="4">
        <v>6.65714285714286</v>
      </c>
      <c r="AL201" s="3" t="s">
        <v>101</v>
      </c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20"/>
      <c r="AY201" s="20">
        <v>32.964</v>
      </c>
      <c r="AZ201" s="20">
        <v>1554.392</v>
      </c>
      <c r="BA201" s="3">
        <v>1.312</v>
      </c>
      <c r="BB201" s="3">
        <v>174.66</v>
      </c>
      <c r="BC201" s="3">
        <v>1176.0439999999999</v>
      </c>
      <c r="BD201" s="3">
        <v>188.928</v>
      </c>
      <c r="BE201" s="3">
        <v>17.056</v>
      </c>
      <c r="BF201" s="3">
        <v>21.156000000000002</v>
      </c>
      <c r="BG201" s="3">
        <v>454.608</v>
      </c>
      <c r="BH201" s="3">
        <v>597.7800000000001</v>
      </c>
      <c r="BI201" s="3">
        <v>7.708</v>
      </c>
      <c r="BJ201" s="3" t="s">
        <v>190</v>
      </c>
    </row>
    <row r="202" spans="1:62" ht="15">
      <c r="A202" s="3" t="s">
        <v>23</v>
      </c>
      <c r="B202" s="19" t="s">
        <v>24</v>
      </c>
      <c r="C202" s="14">
        <v>1</v>
      </c>
      <c r="D202" s="13">
        <v>0</v>
      </c>
      <c r="E202" s="18">
        <v>0.25</v>
      </c>
      <c r="F202" s="14">
        <v>2.5</v>
      </c>
      <c r="G202" s="13">
        <v>0</v>
      </c>
      <c r="H202" s="13">
        <v>18</v>
      </c>
      <c r="I202" s="13" t="s">
        <v>2</v>
      </c>
      <c r="J202" s="5">
        <v>1</v>
      </c>
      <c r="K202" s="5">
        <v>21</v>
      </c>
      <c r="L202" s="21"/>
      <c r="M202" s="15">
        <v>201</v>
      </c>
      <c r="N202" s="37">
        <v>201</v>
      </c>
      <c r="O202" s="1">
        <v>237</v>
      </c>
      <c r="P202" s="12">
        <v>0</v>
      </c>
      <c r="Q202" s="3">
        <v>100</v>
      </c>
      <c r="S202" s="3">
        <v>0</v>
      </c>
      <c r="T202" s="3">
        <v>100</v>
      </c>
      <c r="V202" s="3">
        <v>223</v>
      </c>
      <c r="W202" s="3" t="s">
        <v>1</v>
      </c>
      <c r="X202" s="3">
        <v>0</v>
      </c>
      <c r="Z202" s="3">
        <f t="shared" si="9"/>
        <v>-14</v>
      </c>
      <c r="AA202" s="3">
        <f t="shared" si="10"/>
        <v>-0.05907172995780591</v>
      </c>
      <c r="AB202" s="16">
        <v>3.46</v>
      </c>
      <c r="AC202" s="17">
        <v>7.21</v>
      </c>
      <c r="AD202" s="3">
        <v>0.193</v>
      </c>
      <c r="AE202" s="3">
        <v>0.301</v>
      </c>
      <c r="AF202" s="3">
        <v>0</v>
      </c>
      <c r="AG202" s="3">
        <v>0</v>
      </c>
      <c r="AH202" s="3">
        <v>1.236</v>
      </c>
      <c r="AI202" s="4">
        <v>4.797247706422018</v>
      </c>
      <c r="AJ202" s="4">
        <f t="shared" si="11"/>
        <v>0.301</v>
      </c>
      <c r="AK202" s="4">
        <v>5.399571428571427</v>
      </c>
      <c r="AL202" s="3" t="s">
        <v>101</v>
      </c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20"/>
      <c r="AY202" s="20">
        <v>8.877</v>
      </c>
      <c r="AZ202" s="20">
        <v>685.412</v>
      </c>
      <c r="BA202" s="3">
        <v>0.4035</v>
      </c>
      <c r="BB202" s="3">
        <v>59.852500000000006</v>
      </c>
      <c r="BC202" s="3">
        <v>623.9455</v>
      </c>
      <c r="BD202" s="3">
        <v>131.00300000000001</v>
      </c>
      <c r="BE202" s="3">
        <v>16.409000000000002</v>
      </c>
      <c r="BF202" s="3">
        <v>6.859500000000001</v>
      </c>
      <c r="BG202" s="3">
        <v>327.642</v>
      </c>
      <c r="BH202" s="3">
        <v>645.331</v>
      </c>
      <c r="BI202" s="3">
        <v>5.649</v>
      </c>
      <c r="BJ202" s="3" t="s">
        <v>190</v>
      </c>
    </row>
    <row r="203" spans="1:61" ht="15">
      <c r="A203" s="3" t="s">
        <v>23</v>
      </c>
      <c r="B203" s="13" t="s">
        <v>24</v>
      </c>
      <c r="C203" s="14">
        <v>1</v>
      </c>
      <c r="D203" s="13">
        <v>0</v>
      </c>
      <c r="E203" s="18">
        <v>0.25</v>
      </c>
      <c r="F203" s="14">
        <v>2.5</v>
      </c>
      <c r="G203" s="13">
        <v>0</v>
      </c>
      <c r="H203" s="13">
        <v>18</v>
      </c>
      <c r="I203" s="13" t="s">
        <v>1</v>
      </c>
      <c r="J203" s="5">
        <v>2</v>
      </c>
      <c r="K203" s="5">
        <v>21</v>
      </c>
      <c r="L203" s="21">
        <v>106</v>
      </c>
      <c r="M203" s="15">
        <v>202</v>
      </c>
      <c r="N203" s="37">
        <v>202</v>
      </c>
      <c r="O203" s="1">
        <v>226</v>
      </c>
      <c r="P203" s="12">
        <v>1</v>
      </c>
      <c r="Q203" s="3">
        <v>0</v>
      </c>
      <c r="S203" s="3">
        <v>1</v>
      </c>
      <c r="T203" s="3">
        <v>3</v>
      </c>
      <c r="V203" s="3">
        <v>224</v>
      </c>
      <c r="W203" s="3" t="s">
        <v>1</v>
      </c>
      <c r="X203" s="3">
        <v>0</v>
      </c>
      <c r="Z203" s="3">
        <f t="shared" si="9"/>
        <v>-2</v>
      </c>
      <c r="AA203" s="3">
        <f t="shared" si="10"/>
        <v>-0.008849557522123894</v>
      </c>
      <c r="AB203" s="16">
        <v>3.56</v>
      </c>
      <c r="AC203" s="17">
        <v>7.67</v>
      </c>
      <c r="AD203" s="3">
        <v>2.399</v>
      </c>
      <c r="AE203" s="3">
        <v>2.543</v>
      </c>
      <c r="AF203" s="3">
        <v>0.065</v>
      </c>
      <c r="AG203" s="3">
        <v>0.588</v>
      </c>
      <c r="AH203" s="3">
        <v>6.528</v>
      </c>
      <c r="AI203" s="4">
        <v>14.201834862385333</v>
      </c>
      <c r="AJ203" s="4">
        <f t="shared" si="11"/>
        <v>3.1310000000000002</v>
      </c>
      <c r="AK203" s="4">
        <v>15.401000000000012</v>
      </c>
      <c r="AM203" s="35">
        <v>0</v>
      </c>
      <c r="AN203" s="35">
        <v>1073.7018425460637</v>
      </c>
      <c r="AO203" s="35">
        <v>0</v>
      </c>
      <c r="AP203" s="35">
        <v>15.075376884422111</v>
      </c>
      <c r="AQ203" s="35">
        <v>3538.525963149079</v>
      </c>
      <c r="AR203" s="35">
        <v>514.2378559463987</v>
      </c>
      <c r="AS203" s="35">
        <v>15.075376884422111</v>
      </c>
      <c r="AT203" s="35">
        <v>0</v>
      </c>
      <c r="AU203" s="35">
        <v>549.4137353433836</v>
      </c>
      <c r="AV203" s="35">
        <v>1262.1440536013401</v>
      </c>
      <c r="AW203" s="35">
        <v>10.050251256281408</v>
      </c>
      <c r="AX203" s="20"/>
      <c r="AY203" s="20">
        <v>10.868</v>
      </c>
      <c r="AZ203" s="20">
        <v>6445.711999999999</v>
      </c>
      <c r="BA203" s="3">
        <v>1.482</v>
      </c>
      <c r="BB203" s="3">
        <v>181.298</v>
      </c>
      <c r="BC203" s="3">
        <v>4322.994</v>
      </c>
      <c r="BD203" s="3">
        <v>1719.614</v>
      </c>
      <c r="BE203" s="3">
        <v>89.414</v>
      </c>
      <c r="BF203" s="3">
        <v>86.45</v>
      </c>
      <c r="BG203" s="3">
        <v>1104.584</v>
      </c>
      <c r="BH203" s="3">
        <v>5050.656</v>
      </c>
      <c r="BI203" s="3">
        <v>29.64</v>
      </c>
    </row>
    <row r="204" spans="1:61" ht="15">
      <c r="A204" s="3" t="s">
        <v>23</v>
      </c>
      <c r="B204" s="13" t="s">
        <v>24</v>
      </c>
      <c r="C204" s="14">
        <v>1</v>
      </c>
      <c r="D204" s="13">
        <v>0</v>
      </c>
      <c r="E204" s="18">
        <v>0.25</v>
      </c>
      <c r="F204" s="14">
        <v>2.5</v>
      </c>
      <c r="G204" s="13">
        <v>0</v>
      </c>
      <c r="H204" s="13">
        <v>18</v>
      </c>
      <c r="I204" s="13" t="s">
        <v>2</v>
      </c>
      <c r="J204" s="5">
        <v>3</v>
      </c>
      <c r="K204" s="5">
        <v>6</v>
      </c>
      <c r="L204" s="21"/>
      <c r="M204" s="15">
        <v>203</v>
      </c>
      <c r="N204" s="20">
        <v>203</v>
      </c>
      <c r="O204" s="1">
        <v>259</v>
      </c>
      <c r="P204" s="12">
        <v>0</v>
      </c>
      <c r="Q204" s="3">
        <v>100</v>
      </c>
      <c r="S204" s="3">
        <v>0</v>
      </c>
      <c r="T204" s="3">
        <v>100</v>
      </c>
      <c r="V204" s="3">
        <v>255</v>
      </c>
      <c r="W204" s="3" t="s">
        <v>1</v>
      </c>
      <c r="X204" s="3">
        <v>0</v>
      </c>
      <c r="Z204" s="3">
        <f t="shared" si="9"/>
        <v>-4</v>
      </c>
      <c r="AA204" s="3">
        <f t="shared" si="10"/>
        <v>-0.015444015444015444</v>
      </c>
      <c r="AB204" s="16">
        <v>3.78</v>
      </c>
      <c r="AC204" s="17">
        <v>7.13</v>
      </c>
      <c r="AD204" s="3">
        <v>1.102</v>
      </c>
      <c r="AE204" s="3">
        <v>1.452</v>
      </c>
      <c r="AF204" s="3">
        <v>0</v>
      </c>
      <c r="AG204" s="3">
        <v>0</v>
      </c>
      <c r="AH204" s="3">
        <v>1.45</v>
      </c>
      <c r="AI204" s="4">
        <v>5.413761467889908</v>
      </c>
      <c r="AJ204" s="4">
        <f t="shared" si="11"/>
        <v>1.452</v>
      </c>
      <c r="AK204" s="4">
        <v>6.165985714285715</v>
      </c>
      <c r="AL204" s="3" t="s">
        <v>101</v>
      </c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20"/>
      <c r="AY204" s="20">
        <v>60.78399999999999</v>
      </c>
      <c r="AZ204" s="20">
        <v>12340.2</v>
      </c>
      <c r="BA204" s="3">
        <v>4.716</v>
      </c>
      <c r="BB204" s="3">
        <v>447.496</v>
      </c>
      <c r="BC204" s="3">
        <v>9553.568000000001</v>
      </c>
      <c r="BD204" s="3">
        <v>2177.2200000000003</v>
      </c>
      <c r="BE204" s="3">
        <v>238.944</v>
      </c>
      <c r="BF204" s="3">
        <v>109.516</v>
      </c>
      <c r="BG204" s="3">
        <v>5418.16</v>
      </c>
      <c r="BH204" s="3">
        <v>11267.572</v>
      </c>
      <c r="BI204" s="3">
        <v>46.112</v>
      </c>
    </row>
    <row r="205" spans="1:61" ht="15">
      <c r="A205" s="3" t="s">
        <v>23</v>
      </c>
      <c r="B205" s="13" t="s">
        <v>24</v>
      </c>
      <c r="C205" s="14">
        <v>1</v>
      </c>
      <c r="D205" s="13">
        <v>0</v>
      </c>
      <c r="E205" s="18">
        <v>0.25</v>
      </c>
      <c r="F205" s="14">
        <v>2.5</v>
      </c>
      <c r="G205" s="13">
        <v>0</v>
      </c>
      <c r="H205" s="13">
        <v>18</v>
      </c>
      <c r="I205" s="13" t="s">
        <v>2</v>
      </c>
      <c r="J205" s="5">
        <v>4</v>
      </c>
      <c r="K205" s="5">
        <v>24</v>
      </c>
      <c r="L205" s="21">
        <v>107</v>
      </c>
      <c r="M205" s="15">
        <v>204</v>
      </c>
      <c r="N205" s="37">
        <v>204</v>
      </c>
      <c r="O205" s="1">
        <v>235</v>
      </c>
      <c r="P205" s="12">
        <v>1</v>
      </c>
      <c r="Q205" s="3">
        <v>0</v>
      </c>
      <c r="S205" s="3">
        <v>1</v>
      </c>
      <c r="T205" s="3">
        <v>3</v>
      </c>
      <c r="V205" s="3">
        <v>234</v>
      </c>
      <c r="W205" s="3" t="s">
        <v>1</v>
      </c>
      <c r="X205" s="3">
        <v>0</v>
      </c>
      <c r="Z205" s="3">
        <f t="shared" si="9"/>
        <v>-1</v>
      </c>
      <c r="AA205" s="3">
        <f t="shared" si="10"/>
        <v>-0.00425531914893617</v>
      </c>
      <c r="AB205" s="16">
        <v>3.36</v>
      </c>
      <c r="AC205" s="17">
        <v>7.72</v>
      </c>
      <c r="AD205" s="3">
        <v>1.315</v>
      </c>
      <c r="AE205" s="3">
        <v>1.779</v>
      </c>
      <c r="AF205" s="3">
        <v>0.021</v>
      </c>
      <c r="AG205" s="3">
        <v>0.308</v>
      </c>
      <c r="AH205" s="3">
        <v>5.712</v>
      </c>
      <c r="AI205" s="4">
        <v>12.566972477064214</v>
      </c>
      <c r="AJ205" s="4">
        <f t="shared" si="11"/>
        <v>2.0869999999999997</v>
      </c>
      <c r="AK205" s="4">
        <v>13.787007142857137</v>
      </c>
      <c r="AM205" s="35">
        <v>0</v>
      </c>
      <c r="AN205" s="35">
        <v>2348.7261146496817</v>
      </c>
      <c r="AO205" s="35">
        <v>0</v>
      </c>
      <c r="AP205" s="35">
        <v>66.87898089171975</v>
      </c>
      <c r="AQ205" s="35">
        <v>4568.471337579618</v>
      </c>
      <c r="AR205" s="35">
        <v>834.3949044585987</v>
      </c>
      <c r="AS205" s="35">
        <v>35.031847133757964</v>
      </c>
      <c r="AT205" s="35">
        <v>0</v>
      </c>
      <c r="AU205" s="35">
        <v>692.6751592356687</v>
      </c>
      <c r="AV205" s="35">
        <v>1536.624203821656</v>
      </c>
      <c r="AW205" s="35">
        <v>9.554140127388536</v>
      </c>
      <c r="AX205" s="20"/>
      <c r="AY205" s="20">
        <v>13.789499999999999</v>
      </c>
      <c r="AZ205" s="20">
        <v>6980.8155</v>
      </c>
      <c r="BA205" s="3">
        <v>1.4264999999999999</v>
      </c>
      <c r="BB205" s="3">
        <v>203.9895</v>
      </c>
      <c r="BC205" s="3">
        <v>4328.4765</v>
      </c>
      <c r="BD205" s="3">
        <v>2002.8059999999998</v>
      </c>
      <c r="BE205" s="3">
        <v>208.26899999999998</v>
      </c>
      <c r="BF205" s="3">
        <v>29.9565</v>
      </c>
      <c r="BG205" s="3">
        <v>860.6550000000001</v>
      </c>
      <c r="BH205" s="3">
        <v>4191.5325</v>
      </c>
      <c r="BI205" s="3">
        <v>21.872999999999998</v>
      </c>
    </row>
    <row r="206" spans="1:61" ht="15">
      <c r="A206" s="3" t="s">
        <v>23</v>
      </c>
      <c r="B206" s="13" t="s">
        <v>24</v>
      </c>
      <c r="C206" s="14">
        <v>1</v>
      </c>
      <c r="D206" s="13">
        <v>0</v>
      </c>
      <c r="E206" s="18">
        <v>0.25</v>
      </c>
      <c r="F206" s="14">
        <v>2.5</v>
      </c>
      <c r="G206" s="13">
        <v>0</v>
      </c>
      <c r="H206" s="13">
        <v>18</v>
      </c>
      <c r="I206" s="13" t="s">
        <v>2</v>
      </c>
      <c r="J206" s="5">
        <v>5</v>
      </c>
      <c r="K206" s="5">
        <v>13</v>
      </c>
      <c r="L206" s="21">
        <v>108</v>
      </c>
      <c r="M206" s="15">
        <v>205</v>
      </c>
      <c r="N206" s="37">
        <v>205</v>
      </c>
      <c r="O206" s="1">
        <v>232</v>
      </c>
      <c r="P206" s="12">
        <v>1</v>
      </c>
      <c r="Q206" s="3">
        <v>0</v>
      </c>
      <c r="S206" s="3">
        <v>1</v>
      </c>
      <c r="T206" s="3">
        <v>5</v>
      </c>
      <c r="V206" s="3">
        <v>230</v>
      </c>
      <c r="W206" s="3" t="s">
        <v>1</v>
      </c>
      <c r="X206" s="3">
        <v>0</v>
      </c>
      <c r="Z206" s="3">
        <f t="shared" si="9"/>
        <v>-2</v>
      </c>
      <c r="AA206" s="3">
        <f t="shared" si="10"/>
        <v>-0.008620689655172414</v>
      </c>
      <c r="AB206" s="16">
        <v>3.48</v>
      </c>
      <c r="AC206" s="17">
        <v>7.83</v>
      </c>
      <c r="AD206" s="3">
        <v>1.614</v>
      </c>
      <c r="AE206" s="3">
        <v>1.768</v>
      </c>
      <c r="AF206" s="3">
        <v>0.218</v>
      </c>
      <c r="AG206" s="3">
        <v>1.093</v>
      </c>
      <c r="AH206" s="3">
        <v>5.475</v>
      </c>
      <c r="AI206" s="4">
        <v>13.461467889908254</v>
      </c>
      <c r="AJ206" s="4">
        <f t="shared" si="11"/>
        <v>2.8609999999999998</v>
      </c>
      <c r="AK206" s="4">
        <v>15.097942857142858</v>
      </c>
      <c r="AM206" s="35">
        <v>0</v>
      </c>
      <c r="AN206" s="35">
        <v>896.0802187784868</v>
      </c>
      <c r="AO206" s="35">
        <v>0.45578851412944393</v>
      </c>
      <c r="AP206" s="35">
        <v>24.15679124886053</v>
      </c>
      <c r="AQ206" s="35">
        <v>3839.1066545123062</v>
      </c>
      <c r="AR206" s="35">
        <v>482.68003646308114</v>
      </c>
      <c r="AS206" s="35">
        <v>10.027347310847766</v>
      </c>
      <c r="AT206" s="35">
        <v>0</v>
      </c>
      <c r="AU206" s="35">
        <v>570.6472196900638</v>
      </c>
      <c r="AV206" s="35">
        <v>1053.7830446672745</v>
      </c>
      <c r="AW206" s="35">
        <v>7.748404740200547</v>
      </c>
      <c r="AX206" s="20"/>
      <c r="AY206" s="20">
        <v>24.683999999999997</v>
      </c>
      <c r="AZ206" s="20">
        <v>7960.348</v>
      </c>
      <c r="BA206" s="3">
        <v>1.936</v>
      </c>
      <c r="BB206" s="3">
        <v>225.54399999999998</v>
      </c>
      <c r="BC206" s="3">
        <v>5233.008</v>
      </c>
      <c r="BD206" s="3">
        <v>2261.732</v>
      </c>
      <c r="BE206" s="3">
        <v>265.716</v>
      </c>
      <c r="BF206" s="3">
        <v>84.216</v>
      </c>
      <c r="BG206" s="3">
        <v>2057</v>
      </c>
      <c r="BH206" s="3">
        <v>5852.044</v>
      </c>
      <c r="BI206" s="3">
        <v>26.62</v>
      </c>
    </row>
    <row r="207" spans="1:61" ht="15">
      <c r="A207" s="3" t="s">
        <v>23</v>
      </c>
      <c r="B207" s="13" t="s">
        <v>24</v>
      </c>
      <c r="C207" s="14">
        <v>1</v>
      </c>
      <c r="D207" s="13">
        <v>0</v>
      </c>
      <c r="E207" s="18">
        <v>0.25</v>
      </c>
      <c r="F207" s="14">
        <v>2.5</v>
      </c>
      <c r="G207" s="13">
        <v>0</v>
      </c>
      <c r="H207" s="13">
        <v>18</v>
      </c>
      <c r="I207" s="13" t="s">
        <v>1</v>
      </c>
      <c r="J207" s="5">
        <v>6</v>
      </c>
      <c r="K207" s="5">
        <v>21</v>
      </c>
      <c r="L207" s="21">
        <v>109</v>
      </c>
      <c r="M207" s="15">
        <v>206</v>
      </c>
      <c r="N207" s="37">
        <v>206</v>
      </c>
      <c r="O207" s="1">
        <v>194</v>
      </c>
      <c r="P207" s="12">
        <v>1</v>
      </c>
      <c r="Q207" s="3">
        <v>0</v>
      </c>
      <c r="S207" s="3">
        <v>1</v>
      </c>
      <c r="T207" s="3">
        <v>3</v>
      </c>
      <c r="V207" s="3">
        <v>220</v>
      </c>
      <c r="W207" s="3" t="s">
        <v>2</v>
      </c>
      <c r="X207" s="3">
        <v>1</v>
      </c>
      <c r="Z207" s="3">
        <f t="shared" si="9"/>
        <v>26</v>
      </c>
      <c r="AA207" s="3">
        <f t="shared" si="10"/>
        <v>0.13402061855670103</v>
      </c>
      <c r="AB207" s="16">
        <v>3.09</v>
      </c>
      <c r="AC207" s="17">
        <v>7.69</v>
      </c>
      <c r="AD207" s="3">
        <v>1.399</v>
      </c>
      <c r="AE207" s="3">
        <v>1.678</v>
      </c>
      <c r="AF207" s="3">
        <v>0.153</v>
      </c>
      <c r="AG207" s="3">
        <v>1.364</v>
      </c>
      <c r="AH207" s="3">
        <v>5.386</v>
      </c>
      <c r="AI207" s="4">
        <v>12.853211009174306</v>
      </c>
      <c r="AJ207" s="4">
        <f t="shared" si="11"/>
        <v>3.042</v>
      </c>
      <c r="AK207" s="4">
        <v>14.035714285714278</v>
      </c>
      <c r="AM207" s="35">
        <v>0</v>
      </c>
      <c r="AN207" s="35">
        <v>774.9546279491832</v>
      </c>
      <c r="AO207" s="35">
        <v>0.4537205081669691</v>
      </c>
      <c r="AP207" s="35">
        <v>21.77858439201452</v>
      </c>
      <c r="AQ207" s="35">
        <v>4962.341197822141</v>
      </c>
      <c r="AR207" s="35">
        <v>466.8784029038112</v>
      </c>
      <c r="AS207" s="35">
        <v>10.88929219600726</v>
      </c>
      <c r="AT207" s="35">
        <v>0</v>
      </c>
      <c r="AU207" s="35">
        <v>753.6297640653357</v>
      </c>
      <c r="AV207" s="35">
        <v>1353.4482758620688</v>
      </c>
      <c r="AW207" s="35">
        <v>8.166969147005444</v>
      </c>
      <c r="AX207" s="20"/>
      <c r="AY207" s="20">
        <v>10.35</v>
      </c>
      <c r="AZ207" s="20">
        <v>4686.3</v>
      </c>
      <c r="BA207" s="3">
        <v>1.35</v>
      </c>
      <c r="BB207" s="3">
        <v>119.25</v>
      </c>
      <c r="BC207" s="3">
        <v>5647.05</v>
      </c>
      <c r="BD207" s="3">
        <v>1441.8</v>
      </c>
      <c r="BE207" s="3">
        <v>217.8</v>
      </c>
      <c r="BF207" s="3">
        <v>31.05</v>
      </c>
      <c r="BG207" s="3">
        <v>1604.25</v>
      </c>
      <c r="BH207" s="3">
        <v>4224.6</v>
      </c>
      <c r="BI207" s="3">
        <v>23.85</v>
      </c>
    </row>
    <row r="208" spans="1:61" ht="15">
      <c r="A208" s="3" t="s">
        <v>23</v>
      </c>
      <c r="B208" s="13" t="s">
        <v>24</v>
      </c>
      <c r="C208" s="14">
        <v>1</v>
      </c>
      <c r="D208" s="13">
        <v>0</v>
      </c>
      <c r="E208" s="18">
        <v>0.25</v>
      </c>
      <c r="F208" s="14">
        <v>2.5</v>
      </c>
      <c r="G208" s="13">
        <v>0</v>
      </c>
      <c r="H208" s="13">
        <v>18</v>
      </c>
      <c r="I208" s="13" t="s">
        <v>1</v>
      </c>
      <c r="J208" s="5">
        <v>7</v>
      </c>
      <c r="K208" s="5">
        <v>1</v>
      </c>
      <c r="L208" s="21">
        <v>110</v>
      </c>
      <c r="M208" s="15">
        <v>207</v>
      </c>
      <c r="N208" s="37">
        <v>207</v>
      </c>
      <c r="O208" s="1">
        <v>242</v>
      </c>
      <c r="P208" s="12">
        <v>1</v>
      </c>
      <c r="Q208" s="3">
        <v>0</v>
      </c>
      <c r="S208" s="3">
        <v>1</v>
      </c>
      <c r="T208" s="3">
        <v>15</v>
      </c>
      <c r="V208" s="3">
        <v>246</v>
      </c>
      <c r="W208" s="3" t="s">
        <v>1</v>
      </c>
      <c r="X208" s="3">
        <v>0</v>
      </c>
      <c r="Z208" s="3">
        <f t="shared" si="9"/>
        <v>4</v>
      </c>
      <c r="AA208" s="3">
        <f t="shared" si="10"/>
        <v>0.01652892561983471</v>
      </c>
      <c r="AB208" s="16">
        <v>3.44</v>
      </c>
      <c r="AC208" s="17">
        <v>7.69</v>
      </c>
      <c r="AD208" s="3">
        <v>1.362</v>
      </c>
      <c r="AE208" s="3">
        <v>1.489</v>
      </c>
      <c r="AF208" s="3">
        <v>0.067</v>
      </c>
      <c r="AG208" s="3">
        <v>0.562</v>
      </c>
      <c r="AH208" s="3">
        <v>4.705</v>
      </c>
      <c r="AI208" s="4">
        <v>11.499999999999996</v>
      </c>
      <c r="AJ208" s="4">
        <f t="shared" si="11"/>
        <v>2.051</v>
      </c>
      <c r="AK208" s="4">
        <v>13.134999999999994</v>
      </c>
      <c r="AM208" s="35">
        <v>0</v>
      </c>
      <c r="AN208" s="35">
        <v>1006.172839506173</v>
      </c>
      <c r="AO208" s="35">
        <v>0</v>
      </c>
      <c r="AP208" s="35">
        <v>22.045855379188716</v>
      </c>
      <c r="AQ208" s="35">
        <v>3626.984126984127</v>
      </c>
      <c r="AR208" s="35">
        <v>590.8289241622575</v>
      </c>
      <c r="AS208" s="35">
        <v>28.218694885361554</v>
      </c>
      <c r="AT208" s="35">
        <v>0</v>
      </c>
      <c r="AU208" s="35">
        <v>777.7777777777778</v>
      </c>
      <c r="AV208" s="35">
        <v>948.8536155202822</v>
      </c>
      <c r="AW208" s="35">
        <v>13.227513227513228</v>
      </c>
      <c r="AX208" s="20"/>
      <c r="AY208" s="20">
        <v>13.935</v>
      </c>
      <c r="AZ208" s="20">
        <v>6459.337</v>
      </c>
      <c r="BA208" s="3">
        <v>1.3935</v>
      </c>
      <c r="BB208" s="3">
        <v>240.61100000000002</v>
      </c>
      <c r="BC208" s="3">
        <v>3776.8495000000003</v>
      </c>
      <c r="BD208" s="3">
        <v>1911.4175</v>
      </c>
      <c r="BE208" s="3">
        <v>341.4075</v>
      </c>
      <c r="BF208" s="3">
        <v>48.7725</v>
      </c>
      <c r="BG208" s="3">
        <v>1602.525</v>
      </c>
      <c r="BH208" s="3">
        <v>5134.5830000000005</v>
      </c>
      <c r="BI208" s="3">
        <v>49.7015</v>
      </c>
    </row>
    <row r="209" spans="1:61" ht="15">
      <c r="A209" s="3" t="s">
        <v>23</v>
      </c>
      <c r="B209" s="13" t="s">
        <v>24</v>
      </c>
      <c r="C209" s="14">
        <v>1</v>
      </c>
      <c r="D209" s="13">
        <v>0</v>
      </c>
      <c r="E209" s="18">
        <v>0.25</v>
      </c>
      <c r="F209" s="14">
        <v>2.5</v>
      </c>
      <c r="G209" s="13">
        <v>0</v>
      </c>
      <c r="H209" s="13">
        <v>18</v>
      </c>
      <c r="I209" s="13" t="s">
        <v>2</v>
      </c>
      <c r="J209" s="5">
        <v>8</v>
      </c>
      <c r="K209" s="5">
        <v>7</v>
      </c>
      <c r="L209" s="21">
        <v>111</v>
      </c>
      <c r="M209" s="15">
        <v>208</v>
      </c>
      <c r="N209" s="37">
        <v>208</v>
      </c>
      <c r="O209" s="1">
        <v>203</v>
      </c>
      <c r="P209" s="12">
        <v>1</v>
      </c>
      <c r="Q209" s="3">
        <v>0</v>
      </c>
      <c r="S209" s="3">
        <v>1</v>
      </c>
      <c r="T209" s="3">
        <v>3</v>
      </c>
      <c r="V209" s="3">
        <v>205</v>
      </c>
      <c r="W209" s="3" t="s">
        <v>1</v>
      </c>
      <c r="X209" s="3">
        <v>0</v>
      </c>
      <c r="Z209" s="3">
        <f t="shared" si="9"/>
        <v>2</v>
      </c>
      <c r="AA209" s="3">
        <f t="shared" si="10"/>
        <v>0.009852216748768473</v>
      </c>
      <c r="AB209" s="16">
        <v>3.51</v>
      </c>
      <c r="AC209" s="17">
        <v>7.75</v>
      </c>
      <c r="AD209" s="3">
        <v>1.507</v>
      </c>
      <c r="AE209" s="3">
        <v>2.253</v>
      </c>
      <c r="AF209" s="3">
        <v>0.149</v>
      </c>
      <c r="AG209" s="3">
        <v>0.863</v>
      </c>
      <c r="AH209" s="3">
        <v>6.247</v>
      </c>
      <c r="AI209" s="4">
        <v>13.444954128440376</v>
      </c>
      <c r="AJ209" s="4">
        <f t="shared" si="11"/>
        <v>3.116</v>
      </c>
      <c r="AK209" s="4">
        <v>14.753692857142866</v>
      </c>
      <c r="AM209" s="35">
        <v>0</v>
      </c>
      <c r="AN209" s="35">
        <v>1013.5593220338984</v>
      </c>
      <c r="AO209" s="35">
        <v>0.5649717514124294</v>
      </c>
      <c r="AP209" s="35">
        <v>57.06214689265536</v>
      </c>
      <c r="AQ209" s="35">
        <v>4152.542372881356</v>
      </c>
      <c r="AR209" s="35">
        <v>779.0960451977401</v>
      </c>
      <c r="AS209" s="35">
        <v>26.55367231638418</v>
      </c>
      <c r="AT209" s="35">
        <v>0</v>
      </c>
      <c r="AU209" s="35">
        <v>637.2881355932203</v>
      </c>
      <c r="AV209" s="35">
        <v>1471.1864406779662</v>
      </c>
      <c r="AW209" s="35">
        <v>11.864406779661017</v>
      </c>
      <c r="AX209" s="20"/>
      <c r="AY209" s="20">
        <v>19.224</v>
      </c>
      <c r="AZ209" s="20">
        <v>5904.972000000001</v>
      </c>
      <c r="BA209" s="3">
        <v>1.602</v>
      </c>
      <c r="BB209" s="3">
        <v>264.33000000000004</v>
      </c>
      <c r="BC209" s="3">
        <v>6370.086</v>
      </c>
      <c r="BD209" s="3">
        <v>2130.6600000000003</v>
      </c>
      <c r="BE209" s="3">
        <v>232.29</v>
      </c>
      <c r="BF209" s="3">
        <v>93.98400000000001</v>
      </c>
      <c r="BG209" s="3">
        <v>1957.1100000000001</v>
      </c>
      <c r="BH209" s="3">
        <v>5850.504</v>
      </c>
      <c r="BI209" s="3">
        <v>52.332</v>
      </c>
    </row>
    <row r="210" spans="1:61" ht="15">
      <c r="A210" s="3" t="s">
        <v>23</v>
      </c>
      <c r="B210" s="13" t="s">
        <v>24</v>
      </c>
      <c r="C210" s="14">
        <v>1</v>
      </c>
      <c r="D210" s="13">
        <v>0</v>
      </c>
      <c r="E210" s="18">
        <v>0.25</v>
      </c>
      <c r="F210" s="14">
        <v>2.5</v>
      </c>
      <c r="G210" s="13">
        <v>0</v>
      </c>
      <c r="H210" s="13">
        <v>18</v>
      </c>
      <c r="I210" s="13" t="s">
        <v>1</v>
      </c>
      <c r="J210" s="5">
        <v>9</v>
      </c>
      <c r="K210" s="5">
        <v>22</v>
      </c>
      <c r="L210" s="21">
        <v>112</v>
      </c>
      <c r="M210" s="15">
        <v>209</v>
      </c>
      <c r="N210" s="37">
        <v>209</v>
      </c>
      <c r="O210" s="1">
        <v>188</v>
      </c>
      <c r="P210" s="12">
        <v>1</v>
      </c>
      <c r="Q210" s="3">
        <v>0</v>
      </c>
      <c r="S210" s="3">
        <v>1</v>
      </c>
      <c r="T210" s="3">
        <v>15</v>
      </c>
      <c r="V210" s="3">
        <v>186</v>
      </c>
      <c r="W210" s="3" t="s">
        <v>1</v>
      </c>
      <c r="X210" s="3">
        <v>0</v>
      </c>
      <c r="Z210" s="3">
        <f t="shared" si="9"/>
        <v>-2</v>
      </c>
      <c r="AA210" s="3">
        <f t="shared" si="10"/>
        <v>-0.010638297872340425</v>
      </c>
      <c r="AB210" s="16">
        <v>3.95</v>
      </c>
      <c r="AC210" s="17">
        <v>7.68</v>
      </c>
      <c r="AD210" s="3">
        <v>1.937</v>
      </c>
      <c r="AE210" s="3">
        <v>1.833</v>
      </c>
      <c r="AF210" s="3">
        <v>0.362</v>
      </c>
      <c r="AG210" s="3">
        <v>2.258</v>
      </c>
      <c r="AH210" s="3">
        <v>5.402</v>
      </c>
      <c r="AI210" s="4">
        <v>12.863302752293592</v>
      </c>
      <c r="AJ210" s="4">
        <f t="shared" si="11"/>
        <v>4.091</v>
      </c>
      <c r="AK210" s="4">
        <v>14.670714285714299</v>
      </c>
      <c r="AM210" s="35">
        <v>0</v>
      </c>
      <c r="AN210" s="35">
        <v>2407.235621521336</v>
      </c>
      <c r="AO210" s="35">
        <v>0.9276437847866419</v>
      </c>
      <c r="AP210" s="35">
        <v>24.11873840445269</v>
      </c>
      <c r="AQ210" s="35">
        <v>3346.938775510204</v>
      </c>
      <c r="AR210" s="35">
        <v>1150.278293135436</v>
      </c>
      <c r="AS210" s="35">
        <v>9.74025974025974</v>
      </c>
      <c r="AT210" s="35">
        <v>0</v>
      </c>
      <c r="AU210" s="35">
        <v>746.7532467532468</v>
      </c>
      <c r="AV210" s="35">
        <v>1623.3766233766232</v>
      </c>
      <c r="AW210" s="35">
        <v>8.812615955473097</v>
      </c>
      <c r="AX210" s="20"/>
      <c r="AY210" s="20">
        <v>17.974</v>
      </c>
      <c r="AZ210" s="20">
        <v>11015.697</v>
      </c>
      <c r="BA210" s="3">
        <v>2.3649999999999998</v>
      </c>
      <c r="BB210" s="3">
        <v>254.00099999999998</v>
      </c>
      <c r="BC210" s="3">
        <v>5143.875</v>
      </c>
      <c r="BD210" s="3">
        <v>2266.616</v>
      </c>
      <c r="BE210" s="3">
        <v>268.191</v>
      </c>
      <c r="BF210" s="3">
        <v>105.479</v>
      </c>
      <c r="BG210" s="3">
        <v>3228.6980000000003</v>
      </c>
      <c r="BH210" s="3">
        <v>7754.835</v>
      </c>
      <c r="BI210" s="3">
        <v>76.62599999999999</v>
      </c>
    </row>
    <row r="211" spans="1:61" ht="15">
      <c r="A211" s="3" t="s">
        <v>23</v>
      </c>
      <c r="B211" s="13" t="s">
        <v>24</v>
      </c>
      <c r="C211" s="14">
        <v>1</v>
      </c>
      <c r="D211" s="13">
        <v>0</v>
      </c>
      <c r="E211" s="18">
        <v>0.25</v>
      </c>
      <c r="F211" s="14">
        <v>2.5</v>
      </c>
      <c r="G211" s="13">
        <v>0</v>
      </c>
      <c r="H211" s="13">
        <v>18</v>
      </c>
      <c r="I211" s="13" t="s">
        <v>1</v>
      </c>
      <c r="J211" s="5">
        <v>10</v>
      </c>
      <c r="K211" s="5">
        <v>23</v>
      </c>
      <c r="L211" s="21">
        <v>113</v>
      </c>
      <c r="M211" s="15">
        <v>210</v>
      </c>
      <c r="N211" s="37">
        <v>210</v>
      </c>
      <c r="O211" s="1">
        <v>196</v>
      </c>
      <c r="P211" s="12">
        <v>1</v>
      </c>
      <c r="Q211" s="3">
        <v>0</v>
      </c>
      <c r="S211" s="3">
        <v>1</v>
      </c>
      <c r="T211" s="3">
        <v>10</v>
      </c>
      <c r="V211" s="3">
        <v>197</v>
      </c>
      <c r="W211" s="3" t="s">
        <v>1</v>
      </c>
      <c r="X211" s="3">
        <v>0</v>
      </c>
      <c r="Z211" s="3">
        <f t="shared" si="9"/>
        <v>1</v>
      </c>
      <c r="AA211" s="3">
        <f t="shared" si="10"/>
        <v>0.00510204081632653</v>
      </c>
      <c r="AB211" s="16">
        <v>3.93</v>
      </c>
      <c r="AC211" s="17">
        <v>7.5</v>
      </c>
      <c r="AD211" s="3">
        <v>1.338</v>
      </c>
      <c r="AE211" s="3">
        <v>1.993</v>
      </c>
      <c r="AF211" s="3">
        <v>0.092</v>
      </c>
      <c r="AG211" s="3">
        <v>0.636</v>
      </c>
      <c r="AH211" s="3">
        <v>5.343</v>
      </c>
      <c r="AI211" s="4">
        <v>12.716513761467901</v>
      </c>
      <c r="AJ211" s="4">
        <f t="shared" si="11"/>
        <v>2.629</v>
      </c>
      <c r="AK211" s="4">
        <v>14.303571428571438</v>
      </c>
      <c r="AM211" s="35">
        <v>0</v>
      </c>
      <c r="AN211" s="35">
        <v>1537.19723183391</v>
      </c>
      <c r="AO211" s="35">
        <v>0.8650519031141869</v>
      </c>
      <c r="AP211" s="35">
        <v>42.38754325259516</v>
      </c>
      <c r="AQ211" s="35">
        <v>4292.387543252596</v>
      </c>
      <c r="AR211" s="35">
        <v>825.2595155709342</v>
      </c>
      <c r="AS211" s="35">
        <v>17.301038062283737</v>
      </c>
      <c r="AT211" s="35">
        <v>0</v>
      </c>
      <c r="AU211" s="35">
        <v>669.5501730103807</v>
      </c>
      <c r="AV211" s="35">
        <v>1349.4809688581315</v>
      </c>
      <c r="AW211" s="35">
        <v>10.380622837370243</v>
      </c>
      <c r="AX211" s="20"/>
      <c r="AY211" s="20">
        <v>44.500499999999995</v>
      </c>
      <c r="AZ211" s="20">
        <v>8750.3295</v>
      </c>
      <c r="BA211" s="3">
        <v>2.871</v>
      </c>
      <c r="BB211" s="3">
        <v>401.4615</v>
      </c>
      <c r="BC211" s="3">
        <v>4656.2835</v>
      </c>
      <c r="BD211" s="3">
        <v>2694.912</v>
      </c>
      <c r="BE211" s="3">
        <v>285.186</v>
      </c>
      <c r="BF211" s="3">
        <v>231.1155</v>
      </c>
      <c r="BG211" s="3">
        <v>1516.3664999999999</v>
      </c>
      <c r="BH211" s="3">
        <v>6158.294999999999</v>
      </c>
      <c r="BI211" s="3">
        <v>29.666999999999998</v>
      </c>
    </row>
    <row r="212" spans="1:61" ht="15">
      <c r="A212" s="3" t="s">
        <v>25</v>
      </c>
      <c r="B212" s="13" t="s">
        <v>24</v>
      </c>
      <c r="C212" s="14">
        <v>1</v>
      </c>
      <c r="D212" s="13">
        <v>0</v>
      </c>
      <c r="E212" s="18">
        <v>0.5</v>
      </c>
      <c r="F212" s="14">
        <v>2.5</v>
      </c>
      <c r="G212" s="13">
        <v>0</v>
      </c>
      <c r="H212" s="13">
        <v>19</v>
      </c>
      <c r="I212" s="13" t="s">
        <v>2</v>
      </c>
      <c r="J212" s="5">
        <v>1</v>
      </c>
      <c r="K212" s="5">
        <v>17</v>
      </c>
      <c r="L212" s="21">
        <v>114</v>
      </c>
      <c r="M212" s="15">
        <v>211</v>
      </c>
      <c r="N212" s="37">
        <v>211</v>
      </c>
      <c r="O212" s="1">
        <v>225</v>
      </c>
      <c r="P212" s="12">
        <v>1</v>
      </c>
      <c r="Q212" s="3">
        <v>0</v>
      </c>
      <c r="S212" s="3">
        <v>1</v>
      </c>
      <c r="T212" s="3">
        <v>3</v>
      </c>
      <c r="V212" s="3">
        <v>268</v>
      </c>
      <c r="W212" s="3" t="s">
        <v>2</v>
      </c>
      <c r="X212" s="3">
        <v>1</v>
      </c>
      <c r="Z212" s="3">
        <f t="shared" si="9"/>
        <v>43</v>
      </c>
      <c r="AA212" s="3">
        <f t="shared" si="10"/>
        <v>0.19111111111111112</v>
      </c>
      <c r="AB212" s="16">
        <v>3.94</v>
      </c>
      <c r="AC212" s="17">
        <v>7.92</v>
      </c>
      <c r="AD212" s="3">
        <v>1.597</v>
      </c>
      <c r="AE212" s="3">
        <v>2.019</v>
      </c>
      <c r="AF212" s="3">
        <v>0.282</v>
      </c>
      <c r="AG212" s="3">
        <v>1.817</v>
      </c>
      <c r="AH212" s="3">
        <v>5.402</v>
      </c>
      <c r="AI212" s="4">
        <v>11.876146788990825</v>
      </c>
      <c r="AJ212" s="4">
        <f t="shared" si="11"/>
        <v>3.8360000000000003</v>
      </c>
      <c r="AK212" s="4">
        <v>13.327921428571429</v>
      </c>
      <c r="AM212" s="35">
        <v>0</v>
      </c>
      <c r="AN212" s="35">
        <v>1492.7272727272727</v>
      </c>
      <c r="AO212" s="35">
        <v>0.45454545454545453</v>
      </c>
      <c r="AP212" s="35">
        <v>20</v>
      </c>
      <c r="AQ212" s="35">
        <v>2457.7272727272725</v>
      </c>
      <c r="AR212" s="35">
        <v>640.4545454545454</v>
      </c>
      <c r="AS212" s="35">
        <v>16.818181818181817</v>
      </c>
      <c r="AT212" s="35">
        <v>0</v>
      </c>
      <c r="AU212" s="35">
        <v>582.2727272727273</v>
      </c>
      <c r="AV212" s="35">
        <v>1045.9090909090908</v>
      </c>
      <c r="AW212" s="35">
        <v>9.545454545454545</v>
      </c>
      <c r="AX212" s="20"/>
      <c r="AY212" s="20">
        <v>18.197999999999997</v>
      </c>
      <c r="AZ212" s="20">
        <v>7995.493499999999</v>
      </c>
      <c r="BA212" s="3">
        <v>1.5164999999999997</v>
      </c>
      <c r="BB212" s="3">
        <v>188.046</v>
      </c>
      <c r="BC212" s="3">
        <v>4529.28</v>
      </c>
      <c r="BD212" s="3">
        <v>1598.3909999999998</v>
      </c>
      <c r="BE212" s="3">
        <v>263.3655</v>
      </c>
      <c r="BF212" s="3">
        <v>59.648999999999994</v>
      </c>
      <c r="BG212" s="3">
        <v>2353.1025</v>
      </c>
      <c r="BH212" s="3">
        <v>4316.969999999999</v>
      </c>
      <c r="BI212" s="3">
        <v>25.275</v>
      </c>
    </row>
    <row r="213" spans="1:61" ht="15">
      <c r="A213" s="3" t="s">
        <v>25</v>
      </c>
      <c r="B213" s="13" t="s">
        <v>24</v>
      </c>
      <c r="C213" s="14">
        <v>1</v>
      </c>
      <c r="D213" s="13">
        <v>0</v>
      </c>
      <c r="E213" s="18">
        <v>0.5</v>
      </c>
      <c r="F213" s="14">
        <v>2.5</v>
      </c>
      <c r="G213" s="13">
        <v>0</v>
      </c>
      <c r="H213" s="13">
        <v>19</v>
      </c>
      <c r="I213" s="13" t="s">
        <v>1</v>
      </c>
      <c r="J213" s="5">
        <v>2</v>
      </c>
      <c r="K213" s="5">
        <v>2</v>
      </c>
      <c r="L213" s="21">
        <v>115</v>
      </c>
      <c r="M213" s="15">
        <v>212</v>
      </c>
      <c r="N213" s="37">
        <v>212</v>
      </c>
      <c r="O213" s="1">
        <v>227</v>
      </c>
      <c r="P213" s="12">
        <v>1</v>
      </c>
      <c r="Q213" s="3">
        <v>0</v>
      </c>
      <c r="S213" s="3">
        <v>1</v>
      </c>
      <c r="T213" s="3">
        <v>15</v>
      </c>
      <c r="U213" s="3" t="s">
        <v>82</v>
      </c>
      <c r="V213" s="3">
        <v>260</v>
      </c>
      <c r="W213" s="3" t="s">
        <v>2</v>
      </c>
      <c r="X213" s="3">
        <v>1</v>
      </c>
      <c r="Z213" s="3">
        <f t="shared" si="9"/>
        <v>33</v>
      </c>
      <c r="AA213" s="3">
        <f t="shared" si="10"/>
        <v>0.14537444933920704</v>
      </c>
      <c r="AB213" s="16">
        <v>4.54</v>
      </c>
      <c r="AC213" s="17">
        <v>7.61</v>
      </c>
      <c r="AD213" s="3">
        <v>1.452</v>
      </c>
      <c r="AE213" s="3">
        <v>1.361</v>
      </c>
      <c r="AF213" s="3">
        <v>0.122</v>
      </c>
      <c r="AG213" s="3">
        <v>0.958</v>
      </c>
      <c r="AH213" s="3">
        <v>3.903</v>
      </c>
      <c r="AI213" s="4">
        <v>9.4045871559633</v>
      </c>
      <c r="AJ213" s="4">
        <f t="shared" si="11"/>
        <v>2.319</v>
      </c>
      <c r="AK213" s="4">
        <v>11.253571428571428</v>
      </c>
      <c r="AM213" s="35">
        <v>0</v>
      </c>
      <c r="AN213" s="35">
        <v>1178.1888997078872</v>
      </c>
      <c r="AO213" s="35">
        <v>0.4868549172346641</v>
      </c>
      <c r="AP213" s="35">
        <v>18.01363193768257</v>
      </c>
      <c r="AQ213" s="35">
        <v>2624.1480038948393</v>
      </c>
      <c r="AR213" s="35">
        <v>568.159688412853</v>
      </c>
      <c r="AS213" s="35">
        <v>8.27653359298929</v>
      </c>
      <c r="AT213" s="35">
        <v>0</v>
      </c>
      <c r="AU213" s="35">
        <v>621.7137293086661</v>
      </c>
      <c r="AV213" s="35">
        <v>1019.9610516066214</v>
      </c>
      <c r="AW213" s="35">
        <v>6.815968841285298</v>
      </c>
      <c r="AX213" s="20"/>
      <c r="AY213" s="20">
        <v>13.2</v>
      </c>
      <c r="AZ213" s="20">
        <v>11711.48</v>
      </c>
      <c r="BA213" s="3">
        <v>1.76</v>
      </c>
      <c r="BB213" s="3">
        <v>179.08</v>
      </c>
      <c r="BC213" s="3">
        <v>2211</v>
      </c>
      <c r="BD213" s="3">
        <v>2280.08</v>
      </c>
      <c r="BE213" s="3">
        <v>195.36</v>
      </c>
      <c r="BF213" s="3">
        <v>120.12</v>
      </c>
      <c r="BG213" s="3">
        <v>1865.16</v>
      </c>
      <c r="BH213" s="3">
        <v>3773.88</v>
      </c>
      <c r="BI213" s="3">
        <v>16.28</v>
      </c>
    </row>
    <row r="214" spans="1:61" ht="15">
      <c r="A214" s="3" t="s">
        <v>25</v>
      </c>
      <c r="B214" s="13" t="s">
        <v>24</v>
      </c>
      <c r="C214" s="14">
        <v>1</v>
      </c>
      <c r="D214" s="13">
        <v>0</v>
      </c>
      <c r="E214" s="18">
        <v>0.5</v>
      </c>
      <c r="F214" s="14">
        <v>2.5</v>
      </c>
      <c r="G214" s="13">
        <v>0</v>
      </c>
      <c r="H214" s="13">
        <v>19</v>
      </c>
      <c r="I214" s="13" t="s">
        <v>2</v>
      </c>
      <c r="J214" s="5">
        <v>3</v>
      </c>
      <c r="K214" s="5">
        <v>14</v>
      </c>
      <c r="L214" s="21">
        <v>116</v>
      </c>
      <c r="M214" s="15">
        <v>213</v>
      </c>
      <c r="N214" s="37">
        <v>213</v>
      </c>
      <c r="O214" s="1">
        <v>197</v>
      </c>
      <c r="P214" s="12">
        <v>1</v>
      </c>
      <c r="Q214" s="3">
        <v>0</v>
      </c>
      <c r="S214" s="3">
        <v>1</v>
      </c>
      <c r="T214" s="3">
        <v>3</v>
      </c>
      <c r="V214" s="3">
        <v>195</v>
      </c>
      <c r="W214" s="3" t="s">
        <v>1</v>
      </c>
      <c r="X214" s="3">
        <v>0</v>
      </c>
      <c r="Z214" s="3">
        <f t="shared" si="9"/>
        <v>-2</v>
      </c>
      <c r="AA214" s="3">
        <f t="shared" si="10"/>
        <v>-0.01015228426395939</v>
      </c>
      <c r="AB214" s="16">
        <v>3.66</v>
      </c>
      <c r="AC214" s="17">
        <v>7.75</v>
      </c>
      <c r="AD214" s="3">
        <v>0.976</v>
      </c>
      <c r="AE214" s="3">
        <v>1.897</v>
      </c>
      <c r="AF214" s="3">
        <v>0.188</v>
      </c>
      <c r="AG214" s="3">
        <v>1.909</v>
      </c>
      <c r="AH214" s="3">
        <v>4.726</v>
      </c>
      <c r="AI214" s="4">
        <v>10.584403669724777</v>
      </c>
      <c r="AJ214" s="4">
        <f t="shared" si="11"/>
        <v>3.806</v>
      </c>
      <c r="AK214" s="4">
        <v>12.515500000000007</v>
      </c>
      <c r="AM214" s="35">
        <v>0</v>
      </c>
      <c r="AN214" s="35">
        <v>2320.3198494825965</v>
      </c>
      <c r="AO214" s="35">
        <v>0.4703668861712136</v>
      </c>
      <c r="AP214" s="35">
        <v>31.044214487300096</v>
      </c>
      <c r="AQ214" s="35">
        <v>3784.101599247413</v>
      </c>
      <c r="AR214" s="35">
        <v>920.978363123236</v>
      </c>
      <c r="AS214" s="35">
        <v>21.636876763875826</v>
      </c>
      <c r="AT214" s="35">
        <v>25.399811853245534</v>
      </c>
      <c r="AU214" s="35">
        <v>867.8269049858891</v>
      </c>
      <c r="AV214" s="35">
        <v>1131.70272812794</v>
      </c>
      <c r="AW214" s="35">
        <v>10.818438381937913</v>
      </c>
      <c r="AX214" s="20"/>
      <c r="AY214" s="20">
        <v>11.100000000000001</v>
      </c>
      <c r="AZ214" s="20">
        <v>11790.975</v>
      </c>
      <c r="BA214" s="3">
        <v>0.925</v>
      </c>
      <c r="BB214" s="3">
        <v>148.4625</v>
      </c>
      <c r="BC214" s="3">
        <v>2917.4500000000003</v>
      </c>
      <c r="BD214" s="3">
        <v>3407.7000000000007</v>
      </c>
      <c r="BE214" s="3">
        <v>185.4625</v>
      </c>
      <c r="BF214" s="3">
        <v>73.075</v>
      </c>
      <c r="BG214" s="3">
        <v>1521.1625000000001</v>
      </c>
      <c r="BH214" s="3">
        <v>5937.575000000001</v>
      </c>
      <c r="BI214" s="3">
        <v>22.200000000000003</v>
      </c>
    </row>
    <row r="215" spans="1:61" ht="15">
      <c r="A215" s="3" t="s">
        <v>25</v>
      </c>
      <c r="B215" s="13" t="s">
        <v>24</v>
      </c>
      <c r="C215" s="14">
        <v>1</v>
      </c>
      <c r="D215" s="13">
        <v>0</v>
      </c>
      <c r="E215" s="18">
        <v>0.5</v>
      </c>
      <c r="F215" s="14">
        <v>2.5</v>
      </c>
      <c r="G215" s="13">
        <v>0</v>
      </c>
      <c r="H215" s="13">
        <v>19</v>
      </c>
      <c r="I215" s="13" t="s">
        <v>2</v>
      </c>
      <c r="J215" s="5">
        <v>4</v>
      </c>
      <c r="K215" s="5">
        <v>21</v>
      </c>
      <c r="L215" s="21">
        <v>117</v>
      </c>
      <c r="M215" s="15">
        <v>214</v>
      </c>
      <c r="N215" s="37">
        <v>214</v>
      </c>
      <c r="O215" s="1">
        <v>205</v>
      </c>
      <c r="P215" s="12">
        <v>1</v>
      </c>
      <c r="Q215" s="3">
        <v>0</v>
      </c>
      <c r="S215" s="3">
        <v>1</v>
      </c>
      <c r="T215" s="3">
        <v>3</v>
      </c>
      <c r="V215" s="3">
        <v>202</v>
      </c>
      <c r="W215" s="3" t="s">
        <v>1</v>
      </c>
      <c r="X215" s="3">
        <v>0</v>
      </c>
      <c r="Z215" s="3">
        <f t="shared" si="9"/>
        <v>-3</v>
      </c>
      <c r="AA215" s="3">
        <f t="shared" si="10"/>
        <v>-0.014634146341463415</v>
      </c>
      <c r="AB215" s="16">
        <v>3.6</v>
      </c>
      <c r="AC215" s="17">
        <v>7.8</v>
      </c>
      <c r="AD215" s="3">
        <v>1.636</v>
      </c>
      <c r="AE215" s="3">
        <v>2.098</v>
      </c>
      <c r="AF215" s="3">
        <v>0.243</v>
      </c>
      <c r="AG215" s="3">
        <v>2.049</v>
      </c>
      <c r="AH215" s="3">
        <v>6.101</v>
      </c>
      <c r="AI215" s="4">
        <v>13.27165137614679</v>
      </c>
      <c r="AJ215" s="4">
        <f t="shared" si="11"/>
        <v>4.147</v>
      </c>
      <c r="AK215" s="4">
        <v>14.606092857142857</v>
      </c>
      <c r="AM215" s="35">
        <v>0</v>
      </c>
      <c r="AN215" s="35">
        <v>1358.9251439539346</v>
      </c>
      <c r="AO215" s="35">
        <v>0.4798464491362764</v>
      </c>
      <c r="AP215" s="35">
        <v>26.391554702495203</v>
      </c>
      <c r="AQ215" s="35">
        <v>3192.4184261036467</v>
      </c>
      <c r="AR215" s="35">
        <v>659.3090211132437</v>
      </c>
      <c r="AS215" s="35">
        <v>23.99232245681382</v>
      </c>
      <c r="AT215" s="35">
        <v>23.51247600767754</v>
      </c>
      <c r="AU215" s="35">
        <v>612.7639155470249</v>
      </c>
      <c r="AV215" s="35">
        <v>1233.6852207293666</v>
      </c>
      <c r="AW215" s="35">
        <v>8.637236084452974</v>
      </c>
      <c r="AX215" s="20"/>
      <c r="AY215" s="20">
        <v>16.048</v>
      </c>
      <c r="AZ215" s="20">
        <v>6721.7519999999995</v>
      </c>
      <c r="BA215" s="3">
        <v>1.888</v>
      </c>
      <c r="BB215" s="3">
        <v>220.42399999999998</v>
      </c>
      <c r="BC215" s="3">
        <v>3305.4159999999997</v>
      </c>
      <c r="BD215" s="3">
        <v>2376.9919999999997</v>
      </c>
      <c r="BE215" s="3">
        <v>257.24</v>
      </c>
      <c r="BF215" s="3">
        <v>107.14399999999999</v>
      </c>
      <c r="BG215" s="3">
        <v>1281.008</v>
      </c>
      <c r="BH215" s="3">
        <v>4566.599999999999</v>
      </c>
      <c r="BI215" s="3">
        <v>30.68</v>
      </c>
    </row>
    <row r="216" spans="1:61" ht="15">
      <c r="A216" s="3" t="s">
        <v>25</v>
      </c>
      <c r="B216" s="13" t="s">
        <v>24</v>
      </c>
      <c r="C216" s="14">
        <v>1</v>
      </c>
      <c r="D216" s="13">
        <v>0</v>
      </c>
      <c r="E216" s="18">
        <v>0.5</v>
      </c>
      <c r="F216" s="14">
        <v>2.5</v>
      </c>
      <c r="G216" s="13">
        <v>0</v>
      </c>
      <c r="H216" s="13">
        <v>19</v>
      </c>
      <c r="I216" s="13" t="s">
        <v>2</v>
      </c>
      <c r="J216" s="5">
        <v>5</v>
      </c>
      <c r="K216" s="5">
        <v>15</v>
      </c>
      <c r="L216" s="21">
        <v>118</v>
      </c>
      <c r="M216" s="15">
        <v>215</v>
      </c>
      <c r="N216" s="37">
        <v>215</v>
      </c>
      <c r="O216" s="1">
        <v>220</v>
      </c>
      <c r="P216" s="12">
        <v>1</v>
      </c>
      <c r="Q216" s="3">
        <v>0</v>
      </c>
      <c r="S216" s="3">
        <v>1</v>
      </c>
      <c r="T216" s="3">
        <v>5</v>
      </c>
      <c r="V216" s="3">
        <v>230</v>
      </c>
      <c r="W216" s="3" t="s">
        <v>2</v>
      </c>
      <c r="X216" s="3">
        <v>1</v>
      </c>
      <c r="Z216" s="3">
        <f t="shared" si="9"/>
        <v>10</v>
      </c>
      <c r="AA216" s="3">
        <f t="shared" si="10"/>
        <v>0.045454545454545456</v>
      </c>
      <c r="AB216" s="16">
        <v>4.59</v>
      </c>
      <c r="AC216" s="17">
        <v>7.43</v>
      </c>
      <c r="AD216" s="3">
        <v>1.066</v>
      </c>
      <c r="AE216" s="3">
        <v>0.822</v>
      </c>
      <c r="AF216" s="3">
        <v>0.196</v>
      </c>
      <c r="AG216" s="3">
        <v>1.275</v>
      </c>
      <c r="AH216" s="3">
        <v>2.709</v>
      </c>
      <c r="AI216" s="4">
        <v>8.021100917431186</v>
      </c>
      <c r="AJ216" s="4">
        <f t="shared" si="11"/>
        <v>2.097</v>
      </c>
      <c r="AK216" s="4">
        <v>9.67739285714285</v>
      </c>
      <c r="AM216" s="35">
        <v>0</v>
      </c>
      <c r="AN216" s="35">
        <v>2644.06779661017</v>
      </c>
      <c r="AO216" s="35">
        <v>0.49850448654037893</v>
      </c>
      <c r="AP216" s="35">
        <v>36.39082751744766</v>
      </c>
      <c r="AQ216" s="35">
        <v>4410.767696909273</v>
      </c>
      <c r="AR216" s="35">
        <v>1018.4446660019942</v>
      </c>
      <c r="AS216" s="35">
        <v>26.919242273180462</v>
      </c>
      <c r="AT216" s="35">
        <v>15.952143569292126</v>
      </c>
      <c r="AU216" s="35">
        <v>883.8484546360918</v>
      </c>
      <c r="AV216" s="35">
        <v>1273.678963110668</v>
      </c>
      <c r="AW216" s="35">
        <v>8.973080757726821</v>
      </c>
      <c r="AX216" s="20"/>
      <c r="AY216" s="20">
        <v>11.760000000000002</v>
      </c>
      <c r="AZ216" s="20">
        <v>9376.08</v>
      </c>
      <c r="BA216" s="3">
        <v>1.26</v>
      </c>
      <c r="BB216" s="3">
        <v>184.8</v>
      </c>
      <c r="BC216" s="3">
        <v>3189.48</v>
      </c>
      <c r="BD216" s="3">
        <v>3059.2799999999997</v>
      </c>
      <c r="BE216" s="3">
        <v>355.74</v>
      </c>
      <c r="BF216" s="3">
        <v>40.74</v>
      </c>
      <c r="BG216" s="3">
        <v>2787.96</v>
      </c>
      <c r="BH216" s="3">
        <v>3353.2799999999997</v>
      </c>
      <c r="BI216" s="3">
        <v>39.48</v>
      </c>
    </row>
    <row r="217" spans="1:61" ht="15">
      <c r="A217" s="3" t="s">
        <v>25</v>
      </c>
      <c r="B217" s="13" t="s">
        <v>24</v>
      </c>
      <c r="C217" s="14">
        <v>1</v>
      </c>
      <c r="D217" s="13">
        <v>0</v>
      </c>
      <c r="E217" s="18">
        <v>0.5</v>
      </c>
      <c r="F217" s="14">
        <v>2.5</v>
      </c>
      <c r="G217" s="13">
        <v>0</v>
      </c>
      <c r="H217" s="13">
        <v>19</v>
      </c>
      <c r="I217" s="13" t="s">
        <v>1</v>
      </c>
      <c r="J217" s="5">
        <v>6</v>
      </c>
      <c r="K217" s="5">
        <v>17</v>
      </c>
      <c r="L217" s="21"/>
      <c r="M217" s="15">
        <v>216</v>
      </c>
      <c r="N217" s="37">
        <v>216</v>
      </c>
      <c r="O217" s="1">
        <v>232</v>
      </c>
      <c r="P217" s="12">
        <v>1</v>
      </c>
      <c r="Q217" s="3">
        <v>0</v>
      </c>
      <c r="S217" s="3">
        <v>0</v>
      </c>
      <c r="T217" s="3">
        <v>10</v>
      </c>
      <c r="V217" s="3">
        <v>228</v>
      </c>
      <c r="W217" s="3" t="s">
        <v>1</v>
      </c>
      <c r="X217" s="3">
        <v>0</v>
      </c>
      <c r="Z217" s="3">
        <f t="shared" si="9"/>
        <v>-4</v>
      </c>
      <c r="AA217" s="3">
        <f t="shared" si="10"/>
        <v>-0.017241379310344827</v>
      </c>
      <c r="AB217" s="16">
        <v>4.1</v>
      </c>
      <c r="AC217" s="17">
        <v>7.56</v>
      </c>
      <c r="AD217" s="3">
        <v>0.783</v>
      </c>
      <c r="AE217" s="3">
        <v>1.705</v>
      </c>
      <c r="AF217" s="3">
        <v>0</v>
      </c>
      <c r="AG217" s="3">
        <v>0</v>
      </c>
      <c r="AH217" s="3">
        <v>3.238</v>
      </c>
      <c r="AI217" s="4">
        <v>10.554128440366977</v>
      </c>
      <c r="AJ217" s="4">
        <f t="shared" si="11"/>
        <v>1.705</v>
      </c>
      <c r="AK217" s="4">
        <v>11.948571428571434</v>
      </c>
      <c r="AL217" s="3" t="s">
        <v>101</v>
      </c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20"/>
      <c r="AY217" s="20">
        <v>12.600000000000001</v>
      </c>
      <c r="AZ217" s="20">
        <v>7280.55</v>
      </c>
      <c r="BA217" s="3">
        <v>1.35</v>
      </c>
      <c r="BB217" s="3">
        <v>163.35</v>
      </c>
      <c r="BC217" s="3">
        <v>5808.600000000001</v>
      </c>
      <c r="BD217" s="3">
        <v>2106.4500000000003</v>
      </c>
      <c r="BE217" s="3">
        <v>223.20000000000002</v>
      </c>
      <c r="BF217" s="3">
        <v>20.25</v>
      </c>
      <c r="BG217" s="3">
        <v>3546.4500000000003</v>
      </c>
      <c r="BH217" s="3">
        <v>3703.9500000000003</v>
      </c>
      <c r="BI217" s="3">
        <v>23.400000000000002</v>
      </c>
    </row>
    <row r="218" spans="1:61" ht="15">
      <c r="A218" s="3" t="s">
        <v>25</v>
      </c>
      <c r="B218" s="13" t="s">
        <v>24</v>
      </c>
      <c r="C218" s="14">
        <v>1</v>
      </c>
      <c r="D218" s="13">
        <v>0</v>
      </c>
      <c r="E218" s="18">
        <v>0.5</v>
      </c>
      <c r="F218" s="14">
        <v>2.5</v>
      </c>
      <c r="G218" s="13">
        <v>0</v>
      </c>
      <c r="H218" s="13">
        <v>19</v>
      </c>
      <c r="I218" s="13" t="s">
        <v>1</v>
      </c>
      <c r="J218" s="5">
        <v>7</v>
      </c>
      <c r="K218" s="5">
        <v>22</v>
      </c>
      <c r="L218" s="21">
        <v>119</v>
      </c>
      <c r="M218" s="15">
        <v>217</v>
      </c>
      <c r="N218" s="37">
        <v>217</v>
      </c>
      <c r="O218" s="1">
        <v>198</v>
      </c>
      <c r="P218" s="12">
        <v>1</v>
      </c>
      <c r="Q218" s="3">
        <v>0</v>
      </c>
      <c r="S218" s="3">
        <v>1</v>
      </c>
      <c r="T218" s="3">
        <v>10</v>
      </c>
      <c r="V218" s="3">
        <v>194</v>
      </c>
      <c r="W218" s="3" t="s">
        <v>1</v>
      </c>
      <c r="X218" s="3">
        <v>0</v>
      </c>
      <c r="Z218" s="3">
        <f t="shared" si="9"/>
        <v>-4</v>
      </c>
      <c r="AA218" s="3">
        <f t="shared" si="10"/>
        <v>-0.020202020202020204</v>
      </c>
      <c r="AB218" s="16">
        <v>4.76</v>
      </c>
      <c r="AC218" s="17">
        <v>7.83</v>
      </c>
      <c r="AD218" s="3">
        <v>1.307</v>
      </c>
      <c r="AE218" s="3">
        <v>1.467</v>
      </c>
      <c r="AF218" s="3">
        <v>0.262</v>
      </c>
      <c r="AG218" s="3">
        <v>2.033</v>
      </c>
      <c r="AH218" s="3">
        <v>3.801</v>
      </c>
      <c r="AI218" s="4">
        <v>11.120183486238528</v>
      </c>
      <c r="AJ218" s="4">
        <f t="shared" si="11"/>
        <v>3.5</v>
      </c>
      <c r="AK218" s="4">
        <v>13.165714285714278</v>
      </c>
      <c r="AM218" s="35">
        <v>0</v>
      </c>
      <c r="AN218" s="35">
        <v>2314.1634980988592</v>
      </c>
      <c r="AO218" s="35">
        <v>0.47528517110266155</v>
      </c>
      <c r="AP218" s="35">
        <v>28.992395437262356</v>
      </c>
      <c r="AQ218" s="35">
        <v>3759.0304182509503</v>
      </c>
      <c r="AR218" s="35">
        <v>681.083650190114</v>
      </c>
      <c r="AS218" s="35">
        <v>0</v>
      </c>
      <c r="AT218" s="35">
        <v>29.94296577946768</v>
      </c>
      <c r="AU218" s="35">
        <v>689.6387832699619</v>
      </c>
      <c r="AV218" s="35">
        <v>1010.9315589353612</v>
      </c>
      <c r="AW218" s="35">
        <v>9.03041825095057</v>
      </c>
      <c r="AX218" s="20"/>
      <c r="AY218" s="20">
        <v>14.514499999999996</v>
      </c>
      <c r="AZ218" s="20">
        <v>17824.3065</v>
      </c>
      <c r="BA218" s="3">
        <v>2.002</v>
      </c>
      <c r="BB218" s="3">
        <v>216.21599999999998</v>
      </c>
      <c r="BC218" s="3">
        <v>4063.5594999999994</v>
      </c>
      <c r="BD218" s="3">
        <v>3698.695</v>
      </c>
      <c r="BE218" s="3">
        <v>146.64649999999997</v>
      </c>
      <c r="BF218" s="3">
        <v>97.097</v>
      </c>
      <c r="BG218" s="3">
        <v>2370.368</v>
      </c>
      <c r="BH218" s="3">
        <v>10276.7665</v>
      </c>
      <c r="BI218" s="3">
        <v>69.56949999999999</v>
      </c>
    </row>
    <row r="219" spans="1:61" ht="15">
      <c r="A219" s="3" t="s">
        <v>25</v>
      </c>
      <c r="B219" s="13" t="s">
        <v>24</v>
      </c>
      <c r="C219" s="14">
        <v>1</v>
      </c>
      <c r="D219" s="13">
        <v>0</v>
      </c>
      <c r="E219" s="18">
        <v>0.5</v>
      </c>
      <c r="F219" s="14">
        <v>2.5</v>
      </c>
      <c r="G219" s="13">
        <v>0</v>
      </c>
      <c r="H219" s="13">
        <v>19</v>
      </c>
      <c r="I219" s="13" t="s">
        <v>2</v>
      </c>
      <c r="J219" s="5">
        <v>8</v>
      </c>
      <c r="K219" s="5">
        <v>24</v>
      </c>
      <c r="L219" s="21">
        <v>120</v>
      </c>
      <c r="M219" s="15">
        <v>218</v>
      </c>
      <c r="N219" s="37">
        <v>218</v>
      </c>
      <c r="O219" s="1">
        <v>259</v>
      </c>
      <c r="P219" s="12">
        <v>1</v>
      </c>
      <c r="Q219" s="3">
        <v>0</v>
      </c>
      <c r="S219" s="3">
        <v>1</v>
      </c>
      <c r="T219" s="3">
        <v>5</v>
      </c>
      <c r="V219" s="3">
        <v>298</v>
      </c>
      <c r="W219" s="3" t="s">
        <v>2</v>
      </c>
      <c r="X219" s="3">
        <v>1</v>
      </c>
      <c r="Z219" s="3">
        <f t="shared" si="9"/>
        <v>39</v>
      </c>
      <c r="AA219" s="3">
        <f t="shared" si="10"/>
        <v>0.15057915057915058</v>
      </c>
      <c r="AB219" s="16">
        <v>3.79</v>
      </c>
      <c r="AC219" s="17">
        <v>7.83</v>
      </c>
      <c r="AD219" s="3">
        <v>1.916</v>
      </c>
      <c r="AE219" s="3">
        <v>1.51</v>
      </c>
      <c r="AF219" s="3">
        <v>0.219</v>
      </c>
      <c r="AG219" s="3">
        <v>1.419</v>
      </c>
      <c r="AH219" s="3">
        <v>5.807</v>
      </c>
      <c r="AI219" s="4">
        <v>13.579816513761475</v>
      </c>
      <c r="AJ219" s="4">
        <f t="shared" si="11"/>
        <v>2.9290000000000003</v>
      </c>
      <c r="AK219" s="4">
        <v>15.123192857142863</v>
      </c>
      <c r="AM219" s="35">
        <v>0</v>
      </c>
      <c r="AN219" s="35">
        <v>1572.967678746327</v>
      </c>
      <c r="AO219" s="35">
        <v>4.407443682664055</v>
      </c>
      <c r="AP219" s="35">
        <v>21.547502448579827</v>
      </c>
      <c r="AQ219" s="35">
        <v>2665.5239960822723</v>
      </c>
      <c r="AR219" s="35">
        <v>772.771792360431</v>
      </c>
      <c r="AS219" s="35">
        <v>15.181194906953968</v>
      </c>
      <c r="AT219" s="35">
        <v>0</v>
      </c>
      <c r="AU219" s="35">
        <v>666.5034280117533</v>
      </c>
      <c r="AV219" s="35">
        <v>1197.3555337904018</v>
      </c>
      <c r="AW219" s="35">
        <v>10.284035259549462</v>
      </c>
      <c r="AX219" s="20"/>
      <c r="AY219" s="20">
        <v>19.1295</v>
      </c>
      <c r="AZ219" s="20">
        <v>9411.2235</v>
      </c>
      <c r="BA219" s="3">
        <v>2.4525</v>
      </c>
      <c r="BB219" s="3">
        <v>194.7285</v>
      </c>
      <c r="BC219" s="3">
        <v>4108.428</v>
      </c>
      <c r="BD219" s="3">
        <v>2185.1775</v>
      </c>
      <c r="BE219" s="3">
        <v>384.06149999999997</v>
      </c>
      <c r="BF219" s="3">
        <v>77.499</v>
      </c>
      <c r="BG219" s="3">
        <v>1648.08</v>
      </c>
      <c r="BH219" s="3">
        <v>5627.997</v>
      </c>
      <c r="BI219" s="3">
        <v>24.525</v>
      </c>
    </row>
    <row r="220" spans="1:61" ht="15">
      <c r="A220" s="3" t="s">
        <v>25</v>
      </c>
      <c r="B220" s="13" t="s">
        <v>24</v>
      </c>
      <c r="C220" s="14">
        <v>1</v>
      </c>
      <c r="D220" s="13">
        <v>0</v>
      </c>
      <c r="E220" s="18">
        <v>0.5</v>
      </c>
      <c r="F220" s="14">
        <v>2.5</v>
      </c>
      <c r="G220" s="13">
        <v>0</v>
      </c>
      <c r="H220" s="13">
        <v>19</v>
      </c>
      <c r="I220" s="13" t="s">
        <v>1</v>
      </c>
      <c r="J220" s="5">
        <v>9</v>
      </c>
      <c r="K220" s="5">
        <v>3</v>
      </c>
      <c r="L220" s="21">
        <v>121</v>
      </c>
      <c r="M220" s="15">
        <v>219</v>
      </c>
      <c r="N220" s="37">
        <v>219</v>
      </c>
      <c r="O220" s="1">
        <v>251</v>
      </c>
      <c r="P220" s="12">
        <v>1</v>
      </c>
      <c r="Q220" s="3">
        <v>0</v>
      </c>
      <c r="S220" s="3">
        <v>1</v>
      </c>
      <c r="T220" s="3">
        <v>10</v>
      </c>
      <c r="V220" s="3">
        <v>292</v>
      </c>
      <c r="W220" s="3" t="s">
        <v>2</v>
      </c>
      <c r="X220" s="3">
        <v>1</v>
      </c>
      <c r="Z220" s="3">
        <f t="shared" si="9"/>
        <v>41</v>
      </c>
      <c r="AA220" s="3">
        <f t="shared" si="10"/>
        <v>0.16334661354581673</v>
      </c>
      <c r="AB220" s="16">
        <v>4.08</v>
      </c>
      <c r="AC220" s="17">
        <v>7.63</v>
      </c>
      <c r="AD220" s="3">
        <v>2.09</v>
      </c>
      <c r="AE220" s="3">
        <v>2.634</v>
      </c>
      <c r="AF220" s="3">
        <v>0.213</v>
      </c>
      <c r="AG220" s="3">
        <v>1.462</v>
      </c>
      <c r="AH220" s="3">
        <v>6.287</v>
      </c>
      <c r="AI220" s="4">
        <v>13.121100917431194</v>
      </c>
      <c r="AJ220" s="4">
        <f t="shared" si="11"/>
        <v>4.096</v>
      </c>
      <c r="AK220" s="4">
        <v>14.465714285714292</v>
      </c>
      <c r="AM220" s="35">
        <v>0</v>
      </c>
      <c r="AN220" s="35">
        <v>1428.0408542246983</v>
      </c>
      <c r="AO220" s="35">
        <v>0.46425255338904364</v>
      </c>
      <c r="AP220" s="35">
        <v>34.35468895078923</v>
      </c>
      <c r="AQ220" s="35">
        <v>2153.2033426183843</v>
      </c>
      <c r="AR220" s="35">
        <v>910.3992571959146</v>
      </c>
      <c r="AS220" s="35">
        <v>32.033426183844014</v>
      </c>
      <c r="AT220" s="35">
        <v>0</v>
      </c>
      <c r="AU220" s="35">
        <v>792.9433611884865</v>
      </c>
      <c r="AV220" s="35">
        <v>946.61095636026</v>
      </c>
      <c r="AW220" s="35">
        <v>10.21355617455896</v>
      </c>
      <c r="AX220" s="20"/>
      <c r="AY220" s="20">
        <v>20.28</v>
      </c>
      <c r="AZ220" s="20">
        <v>6198.582</v>
      </c>
      <c r="BA220" s="3">
        <v>1.521</v>
      </c>
      <c r="BB220" s="3">
        <v>372.645</v>
      </c>
      <c r="BC220" s="3">
        <v>2874.69</v>
      </c>
      <c r="BD220" s="3">
        <v>3028.818</v>
      </c>
      <c r="BE220" s="3">
        <v>377.208</v>
      </c>
      <c r="BF220" s="3">
        <v>41.574</v>
      </c>
      <c r="BG220" s="3">
        <v>2612.571</v>
      </c>
      <c r="BH220" s="3">
        <v>3514.5239999999994</v>
      </c>
      <c r="BI220" s="3">
        <v>55.263000000000005</v>
      </c>
    </row>
    <row r="221" spans="1:61" ht="15">
      <c r="A221" s="3" t="s">
        <v>25</v>
      </c>
      <c r="B221" s="13" t="s">
        <v>24</v>
      </c>
      <c r="C221" s="14">
        <v>1</v>
      </c>
      <c r="D221" s="13">
        <v>0</v>
      </c>
      <c r="E221" s="18">
        <v>0.5</v>
      </c>
      <c r="F221" s="14">
        <v>2.5</v>
      </c>
      <c r="G221" s="13">
        <v>0</v>
      </c>
      <c r="H221" s="13">
        <v>19</v>
      </c>
      <c r="I221" s="13" t="s">
        <v>1</v>
      </c>
      <c r="J221" s="5">
        <v>10</v>
      </c>
      <c r="K221" s="5">
        <v>11</v>
      </c>
      <c r="L221" s="21">
        <v>122</v>
      </c>
      <c r="M221" s="15">
        <v>220</v>
      </c>
      <c r="N221" s="37">
        <v>220</v>
      </c>
      <c r="O221" s="1">
        <v>250</v>
      </c>
      <c r="P221" s="12">
        <v>1</v>
      </c>
      <c r="Q221" s="3">
        <v>0</v>
      </c>
      <c r="S221" s="3">
        <v>1</v>
      </c>
      <c r="T221" s="3">
        <v>3</v>
      </c>
      <c r="V221" s="3">
        <v>249</v>
      </c>
      <c r="W221" s="3" t="s">
        <v>1</v>
      </c>
      <c r="X221" s="3">
        <v>0</v>
      </c>
      <c r="Z221" s="3">
        <f t="shared" si="9"/>
        <v>-1</v>
      </c>
      <c r="AA221" s="3">
        <f t="shared" si="10"/>
        <v>-0.004</v>
      </c>
      <c r="AB221" s="16">
        <v>3.61</v>
      </c>
      <c r="AC221" s="17">
        <v>7.7</v>
      </c>
      <c r="AD221" s="3">
        <v>1.514</v>
      </c>
      <c r="AE221" s="3">
        <v>2.097</v>
      </c>
      <c r="AF221" s="3">
        <v>0.515</v>
      </c>
      <c r="AG221" s="3">
        <v>0.061</v>
      </c>
      <c r="AH221" s="3">
        <v>7.235</v>
      </c>
      <c r="AI221" s="4">
        <v>13.07798165137614</v>
      </c>
      <c r="AJ221" s="4">
        <f t="shared" si="11"/>
        <v>2.158</v>
      </c>
      <c r="AK221" s="4">
        <v>14.308571428571424</v>
      </c>
      <c r="AM221" s="35">
        <v>0</v>
      </c>
      <c r="AN221" s="35">
        <v>1603.6468330134358</v>
      </c>
      <c r="AO221" s="35">
        <v>0</v>
      </c>
      <c r="AP221" s="35">
        <v>23.99232245681382</v>
      </c>
      <c r="AQ221" s="35">
        <v>3115.1631477927062</v>
      </c>
      <c r="AR221" s="35">
        <v>549.9040307101727</v>
      </c>
      <c r="AS221" s="35">
        <v>0</v>
      </c>
      <c r="AT221" s="35">
        <v>0</v>
      </c>
      <c r="AU221" s="35">
        <v>681.3819577735125</v>
      </c>
      <c r="AV221" s="35">
        <v>1428.0230326295584</v>
      </c>
      <c r="AW221" s="35">
        <v>11.516314779270633</v>
      </c>
      <c r="AX221" s="20"/>
      <c r="AY221" s="20">
        <v>14.035999999999998</v>
      </c>
      <c r="AZ221" s="20">
        <v>7070.272000000001</v>
      </c>
      <c r="BA221" s="3">
        <v>1.936</v>
      </c>
      <c r="BB221" s="3">
        <v>224.09199999999998</v>
      </c>
      <c r="BC221" s="3">
        <v>2753.96</v>
      </c>
      <c r="BD221" s="3">
        <v>2324.168</v>
      </c>
      <c r="BE221" s="3">
        <v>179.564</v>
      </c>
      <c r="BF221" s="3">
        <v>22.747999999999998</v>
      </c>
      <c r="BG221" s="3">
        <v>1895.3439999999998</v>
      </c>
      <c r="BH221" s="3">
        <v>4528.304</v>
      </c>
      <c r="BI221" s="3">
        <v>20.811999999999998</v>
      </c>
    </row>
    <row r="222" spans="1:61" ht="15">
      <c r="A222" s="3" t="s">
        <v>26</v>
      </c>
      <c r="B222" s="13" t="s">
        <v>24</v>
      </c>
      <c r="C222" s="14">
        <v>1</v>
      </c>
      <c r="D222" s="13">
        <v>0</v>
      </c>
      <c r="E222" s="18">
        <v>2</v>
      </c>
      <c r="F222" s="14">
        <v>2.5</v>
      </c>
      <c r="G222" s="13">
        <v>0</v>
      </c>
      <c r="H222" s="13">
        <v>20</v>
      </c>
      <c r="I222" s="13" t="s">
        <v>2</v>
      </c>
      <c r="J222" s="5">
        <v>1</v>
      </c>
      <c r="K222" s="5">
        <v>7</v>
      </c>
      <c r="L222" s="21">
        <v>123</v>
      </c>
      <c r="M222" s="15">
        <v>221</v>
      </c>
      <c r="N222" s="37">
        <v>221</v>
      </c>
      <c r="O222" s="1">
        <v>236</v>
      </c>
      <c r="P222" s="12">
        <v>1</v>
      </c>
      <c r="Q222" s="3">
        <v>0</v>
      </c>
      <c r="S222" s="3">
        <v>1</v>
      </c>
      <c r="T222" s="3">
        <v>40</v>
      </c>
      <c r="V222" s="3">
        <v>233</v>
      </c>
      <c r="W222" s="3" t="s">
        <v>1</v>
      </c>
      <c r="X222" s="3">
        <v>0</v>
      </c>
      <c r="Z222" s="3">
        <f t="shared" si="9"/>
        <v>-3</v>
      </c>
      <c r="AA222" s="3">
        <f t="shared" si="10"/>
        <v>-0.012711864406779662</v>
      </c>
      <c r="AB222" s="16">
        <v>11.57</v>
      </c>
      <c r="AC222" s="17">
        <v>6.9</v>
      </c>
      <c r="AD222" s="3">
        <v>1.112</v>
      </c>
      <c r="AE222" s="3">
        <v>1.651</v>
      </c>
      <c r="AF222" s="3">
        <v>0.018</v>
      </c>
      <c r="AG222" s="3">
        <v>0.089</v>
      </c>
      <c r="AH222" s="3">
        <v>1.694</v>
      </c>
      <c r="AI222" s="4">
        <v>5.81834862385321</v>
      </c>
      <c r="AJ222" s="4">
        <f t="shared" si="11"/>
        <v>1.74</v>
      </c>
      <c r="AK222" s="4">
        <v>6.51307857142857</v>
      </c>
      <c r="AM222" s="35">
        <v>0</v>
      </c>
      <c r="AN222" s="35">
        <v>13443.037974683544</v>
      </c>
      <c r="AO222" s="35">
        <v>0</v>
      </c>
      <c r="AP222" s="35">
        <v>0</v>
      </c>
      <c r="AQ222" s="35">
        <v>14943.037974683544</v>
      </c>
      <c r="AR222" s="35">
        <v>1151.8987341772151</v>
      </c>
      <c r="AS222" s="35">
        <v>0</v>
      </c>
      <c r="AT222" s="35">
        <v>329.11392405063293</v>
      </c>
      <c r="AU222" s="35">
        <v>2107.5949367088606</v>
      </c>
      <c r="AV222" s="35">
        <v>2430.379746835443</v>
      </c>
      <c r="AW222" s="35">
        <v>44.30379746835444</v>
      </c>
      <c r="AX222" s="20" t="s">
        <v>158</v>
      </c>
      <c r="AY222" s="20">
        <v>51.65449999999999</v>
      </c>
      <c r="AZ222" s="20">
        <v>21293.69</v>
      </c>
      <c r="BA222" s="3">
        <v>3.5105</v>
      </c>
      <c r="BB222" s="3">
        <v>503.0044999999999</v>
      </c>
      <c r="BC222" s="3">
        <v>9949.759999999998</v>
      </c>
      <c r="BD222" s="3">
        <v>3138.8884999999996</v>
      </c>
      <c r="BE222" s="3">
        <v>251.75299999999996</v>
      </c>
      <c r="BF222" s="3">
        <v>255.76499999999996</v>
      </c>
      <c r="BG222" s="3">
        <v>3389.1369999999997</v>
      </c>
      <c r="BH222" s="3">
        <v>7186.495</v>
      </c>
      <c r="BI222" s="3">
        <v>75.72649999999999</v>
      </c>
    </row>
    <row r="223" spans="1:61" ht="15">
      <c r="A223" s="3" t="s">
        <v>26</v>
      </c>
      <c r="B223" s="13" t="s">
        <v>24</v>
      </c>
      <c r="C223" s="14">
        <v>1</v>
      </c>
      <c r="D223" s="13">
        <v>0</v>
      </c>
      <c r="E223" s="18">
        <v>2</v>
      </c>
      <c r="F223" s="14">
        <v>2.5</v>
      </c>
      <c r="G223" s="13">
        <v>0</v>
      </c>
      <c r="H223" s="13">
        <v>20</v>
      </c>
      <c r="I223" s="13" t="s">
        <v>1</v>
      </c>
      <c r="J223" s="5">
        <v>2</v>
      </c>
      <c r="K223" s="5">
        <v>20</v>
      </c>
      <c r="L223" s="21">
        <v>124</v>
      </c>
      <c r="M223" s="15">
        <v>222</v>
      </c>
      <c r="N223" s="37">
        <v>222</v>
      </c>
      <c r="O223" s="1">
        <v>249</v>
      </c>
      <c r="P223" s="12">
        <v>1</v>
      </c>
      <c r="Q223" s="3">
        <v>0</v>
      </c>
      <c r="S223" s="3">
        <v>1</v>
      </c>
      <c r="T223" s="3">
        <v>10</v>
      </c>
      <c r="V223" s="3">
        <v>239</v>
      </c>
      <c r="W223" s="3" t="s">
        <v>2</v>
      </c>
      <c r="X223" s="3">
        <v>1</v>
      </c>
      <c r="Y223" s="3" t="s">
        <v>83</v>
      </c>
      <c r="Z223" s="3">
        <f t="shared" si="9"/>
        <v>-10</v>
      </c>
      <c r="AA223" s="3">
        <f t="shared" si="10"/>
        <v>-0.040160642570281124</v>
      </c>
      <c r="AB223" s="16">
        <v>11.65</v>
      </c>
      <c r="AC223" s="17">
        <v>7.08</v>
      </c>
      <c r="AD223" s="3">
        <v>1.362</v>
      </c>
      <c r="AE223" s="3">
        <v>1.422</v>
      </c>
      <c r="AF223" s="3">
        <v>0.2</v>
      </c>
      <c r="AG223" s="3">
        <v>1.272</v>
      </c>
      <c r="AH223" s="3">
        <v>2.092</v>
      </c>
      <c r="AI223" s="4">
        <v>7.051376146788995</v>
      </c>
      <c r="AJ223" s="4">
        <f t="shared" si="11"/>
        <v>2.694</v>
      </c>
      <c r="AK223" s="4">
        <v>7.8992857142857185</v>
      </c>
      <c r="AM223" s="35">
        <v>8.612440191387561</v>
      </c>
      <c r="AN223" s="35">
        <v>8384.688995215312</v>
      </c>
      <c r="AO223" s="35">
        <v>2.3923444976076556</v>
      </c>
      <c r="AP223" s="35">
        <v>41.62679425837321</v>
      </c>
      <c r="AQ223" s="35">
        <v>10375.119617224882</v>
      </c>
      <c r="AR223" s="35">
        <v>838.2775119617226</v>
      </c>
      <c r="AS223" s="35">
        <v>33.49282296650718</v>
      </c>
      <c r="AT223" s="35">
        <v>61.24401913875599</v>
      </c>
      <c r="AU223" s="35">
        <v>1581.33971291866</v>
      </c>
      <c r="AV223" s="35">
        <v>1625.3588516746413</v>
      </c>
      <c r="AW223" s="35">
        <v>29.66507177033493</v>
      </c>
      <c r="AX223" s="20"/>
      <c r="AY223" s="20">
        <v>49.64849999999999</v>
      </c>
      <c r="AZ223" s="20">
        <v>18821.295</v>
      </c>
      <c r="BA223" s="3">
        <v>3.0089999999999995</v>
      </c>
      <c r="BB223" s="3">
        <v>290.86999999999995</v>
      </c>
      <c r="BC223" s="3">
        <v>7848.474999999999</v>
      </c>
      <c r="BD223" s="3">
        <v>4165.459</v>
      </c>
      <c r="BE223" s="3">
        <v>294.88199999999995</v>
      </c>
      <c r="BF223" s="3">
        <v>310.4285</v>
      </c>
      <c r="BG223" s="3">
        <v>2389.1459999999997</v>
      </c>
      <c r="BH223" s="3">
        <v>6409.169999999999</v>
      </c>
      <c r="BI223" s="3">
        <v>54.16199999999999</v>
      </c>
    </row>
    <row r="224" spans="1:61" ht="15">
      <c r="A224" s="3" t="s">
        <v>26</v>
      </c>
      <c r="B224" s="13" t="s">
        <v>24</v>
      </c>
      <c r="C224" s="14">
        <v>1</v>
      </c>
      <c r="D224" s="13">
        <v>0</v>
      </c>
      <c r="E224" s="18">
        <v>2</v>
      </c>
      <c r="F224" s="14">
        <v>2.5</v>
      </c>
      <c r="G224" s="13">
        <v>0</v>
      </c>
      <c r="H224" s="13">
        <v>20</v>
      </c>
      <c r="I224" s="13" t="s">
        <v>2</v>
      </c>
      <c r="J224" s="5">
        <v>3</v>
      </c>
      <c r="K224" s="5">
        <v>20</v>
      </c>
      <c r="L224" s="21"/>
      <c r="M224" s="15">
        <v>223</v>
      </c>
      <c r="N224" s="20">
        <v>223</v>
      </c>
      <c r="O224" s="1">
        <v>211</v>
      </c>
      <c r="P224" s="12">
        <v>1</v>
      </c>
      <c r="Q224" s="3">
        <v>0</v>
      </c>
      <c r="S224" s="3">
        <v>1</v>
      </c>
      <c r="T224" s="3">
        <v>95</v>
      </c>
      <c r="U224" s="3" t="s">
        <v>77</v>
      </c>
      <c r="V224" s="3">
        <v>202</v>
      </c>
      <c r="W224" s="3" t="s">
        <v>2</v>
      </c>
      <c r="X224" s="3">
        <v>1</v>
      </c>
      <c r="Y224" s="3" t="s">
        <v>84</v>
      </c>
      <c r="Z224" s="3">
        <f t="shared" si="9"/>
        <v>-9</v>
      </c>
      <c r="AA224" s="3">
        <f t="shared" si="10"/>
        <v>-0.04265402843601896</v>
      </c>
      <c r="AB224" s="16">
        <v>10.16</v>
      </c>
      <c r="AC224" s="17">
        <v>6.7</v>
      </c>
      <c r="AD224" s="3">
        <v>0.687</v>
      </c>
      <c r="AE224" s="3">
        <v>1.636</v>
      </c>
      <c r="AF224" s="3">
        <v>0</v>
      </c>
      <c r="AG224" s="3">
        <v>0</v>
      </c>
      <c r="AH224" s="3">
        <v>2.114</v>
      </c>
      <c r="AI224" s="4">
        <v>6.095412844036691</v>
      </c>
      <c r="AJ224" s="4">
        <f t="shared" si="11"/>
        <v>1.636</v>
      </c>
      <c r="AK224" s="4">
        <v>6.479028571428566</v>
      </c>
      <c r="AL224" s="3" t="s">
        <v>101</v>
      </c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20"/>
      <c r="AY224" s="20">
        <v>31.878</v>
      </c>
      <c r="AZ224" s="20">
        <v>17850.162</v>
      </c>
      <c r="BA224" s="3">
        <v>3.5420000000000007</v>
      </c>
      <c r="BB224" s="3">
        <v>263.12</v>
      </c>
      <c r="BC224" s="3">
        <v>13810.764000000001</v>
      </c>
      <c r="BD224" s="3">
        <v>3845.6</v>
      </c>
      <c r="BE224" s="3">
        <v>187.726</v>
      </c>
      <c r="BF224" s="3">
        <v>329.912</v>
      </c>
      <c r="BG224" s="3">
        <v>3695.8240000000005</v>
      </c>
      <c r="BH224" s="3">
        <v>6519.81</v>
      </c>
      <c r="BI224" s="3">
        <v>38.962</v>
      </c>
    </row>
    <row r="225" spans="1:61" ht="15">
      <c r="A225" s="3" t="s">
        <v>26</v>
      </c>
      <c r="B225" s="13" t="s">
        <v>24</v>
      </c>
      <c r="C225" s="14">
        <v>1</v>
      </c>
      <c r="D225" s="13">
        <v>0</v>
      </c>
      <c r="E225" s="18">
        <v>2</v>
      </c>
      <c r="F225" s="14">
        <v>2.5</v>
      </c>
      <c r="G225" s="13">
        <v>0</v>
      </c>
      <c r="H225" s="13">
        <v>20</v>
      </c>
      <c r="I225" s="13" t="s">
        <v>2</v>
      </c>
      <c r="J225" s="5">
        <v>4</v>
      </c>
      <c r="K225" s="5">
        <v>23</v>
      </c>
      <c r="L225" s="21"/>
      <c r="M225" s="15">
        <v>224</v>
      </c>
      <c r="N225" s="37">
        <v>224</v>
      </c>
      <c r="O225" s="1">
        <v>263</v>
      </c>
      <c r="P225" s="12">
        <v>0</v>
      </c>
      <c r="Q225" s="3">
        <v>100</v>
      </c>
      <c r="S225" s="3">
        <v>0</v>
      </c>
      <c r="T225" s="3">
        <v>95</v>
      </c>
      <c r="U225" s="3" t="s">
        <v>85</v>
      </c>
      <c r="V225" s="3">
        <v>248</v>
      </c>
      <c r="W225" s="3" t="s">
        <v>1</v>
      </c>
      <c r="X225" s="3">
        <v>0</v>
      </c>
      <c r="Z225" s="3">
        <f t="shared" si="9"/>
        <v>-15</v>
      </c>
      <c r="AA225" s="3">
        <f t="shared" si="10"/>
        <v>-0.057034220532319393</v>
      </c>
      <c r="AB225" s="16">
        <v>13.49</v>
      </c>
      <c r="AC225" s="17">
        <v>6.65</v>
      </c>
      <c r="AD225" s="3">
        <v>1.329</v>
      </c>
      <c r="AE225" s="3">
        <v>0.736</v>
      </c>
      <c r="AF225" s="3">
        <v>0</v>
      </c>
      <c r="AG225" s="3">
        <v>0</v>
      </c>
      <c r="AH225" s="3">
        <v>2.216</v>
      </c>
      <c r="AI225" s="4">
        <v>6.26422018348623</v>
      </c>
      <c r="AJ225" s="4">
        <f t="shared" si="11"/>
        <v>0.736</v>
      </c>
      <c r="AK225" s="4">
        <v>6.921428571428563</v>
      </c>
      <c r="AL225" s="3" t="s">
        <v>101</v>
      </c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20"/>
      <c r="AY225" s="20">
        <v>264.418</v>
      </c>
      <c r="AZ225" s="20">
        <v>10210.2</v>
      </c>
      <c r="BA225" s="3">
        <v>6.358</v>
      </c>
      <c r="BB225" s="3">
        <v>1314.984</v>
      </c>
      <c r="BC225" s="3">
        <v>6111.16</v>
      </c>
      <c r="BD225" s="3">
        <v>1588.752</v>
      </c>
      <c r="BE225" s="3">
        <v>85.27199999999999</v>
      </c>
      <c r="BF225" s="3">
        <v>257.686</v>
      </c>
      <c r="BG225" s="3">
        <v>2410.8039999999996</v>
      </c>
      <c r="BH225" s="3">
        <v>4906.879999999999</v>
      </c>
      <c r="BI225" s="3">
        <v>29.172</v>
      </c>
    </row>
    <row r="226" spans="1:61" ht="15">
      <c r="A226" s="3" t="s">
        <v>26</v>
      </c>
      <c r="B226" s="13" t="s">
        <v>24</v>
      </c>
      <c r="C226" s="14">
        <v>1</v>
      </c>
      <c r="D226" s="13">
        <v>0</v>
      </c>
      <c r="E226" s="18">
        <v>2</v>
      </c>
      <c r="F226" s="14">
        <v>2.5</v>
      </c>
      <c r="G226" s="13">
        <v>0</v>
      </c>
      <c r="H226" s="13">
        <v>20</v>
      </c>
      <c r="I226" s="13" t="s">
        <v>2</v>
      </c>
      <c r="J226" s="5">
        <v>5</v>
      </c>
      <c r="K226" s="5">
        <v>24</v>
      </c>
      <c r="L226" s="21"/>
      <c r="M226" s="15">
        <v>225</v>
      </c>
      <c r="N226" s="20">
        <v>225</v>
      </c>
      <c r="O226" s="1">
        <v>281</v>
      </c>
      <c r="P226" s="12">
        <v>0</v>
      </c>
      <c r="Q226" s="3">
        <v>100</v>
      </c>
      <c r="S226" s="3">
        <v>0</v>
      </c>
      <c r="T226" s="3">
        <v>100</v>
      </c>
      <c r="V226" s="3">
        <v>258</v>
      </c>
      <c r="W226" s="3" t="s">
        <v>1</v>
      </c>
      <c r="X226" s="3">
        <v>0</v>
      </c>
      <c r="Y226" s="3" t="s">
        <v>86</v>
      </c>
      <c r="Z226" s="3">
        <f t="shared" si="9"/>
        <v>-23</v>
      </c>
      <c r="AA226" s="3">
        <f t="shared" si="10"/>
        <v>-0.08185053380782918</v>
      </c>
      <c r="AB226" s="16">
        <v>11.37</v>
      </c>
      <c r="AC226" s="17">
        <v>6.13</v>
      </c>
      <c r="AD226" s="3">
        <v>1.095</v>
      </c>
      <c r="AE226" s="3">
        <v>0.754</v>
      </c>
      <c r="AF226" s="3">
        <v>0</v>
      </c>
      <c r="AG226" s="3">
        <v>0</v>
      </c>
      <c r="AH226" s="3">
        <v>1.527</v>
      </c>
      <c r="AI226" s="4">
        <v>4.828440366972477</v>
      </c>
      <c r="AJ226" s="4">
        <f t="shared" si="11"/>
        <v>0.754</v>
      </c>
      <c r="AK226" s="4">
        <v>5.680857142857143</v>
      </c>
      <c r="AL226" s="3" t="s">
        <v>101</v>
      </c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20"/>
      <c r="AY226" s="20">
        <v>168.81</v>
      </c>
      <c r="AZ226" s="20">
        <v>10100.796000000002</v>
      </c>
      <c r="BA226" s="3">
        <v>5.627000000000001</v>
      </c>
      <c r="BB226" s="3">
        <v>914.553</v>
      </c>
      <c r="BC226" s="3">
        <v>4340.403</v>
      </c>
      <c r="BD226" s="3">
        <v>1068.468</v>
      </c>
      <c r="BE226" s="3">
        <v>130.41400000000002</v>
      </c>
      <c r="BF226" s="3">
        <v>107.906</v>
      </c>
      <c r="BG226" s="3">
        <v>2647.669</v>
      </c>
      <c r="BH226" s="3">
        <v>4492.663</v>
      </c>
      <c r="BI226" s="3">
        <v>23.17</v>
      </c>
    </row>
    <row r="227" spans="1:61" ht="15">
      <c r="A227" s="3" t="s">
        <v>26</v>
      </c>
      <c r="B227" s="13" t="s">
        <v>24</v>
      </c>
      <c r="C227" s="14">
        <v>1</v>
      </c>
      <c r="D227" s="13">
        <v>0</v>
      </c>
      <c r="E227" s="18">
        <v>2</v>
      </c>
      <c r="F227" s="14">
        <v>2.5</v>
      </c>
      <c r="G227" s="13">
        <v>0</v>
      </c>
      <c r="H227" s="13">
        <v>20</v>
      </c>
      <c r="I227" s="13" t="s">
        <v>1</v>
      </c>
      <c r="J227" s="5">
        <v>6</v>
      </c>
      <c r="K227" s="5">
        <v>16</v>
      </c>
      <c r="L227" s="21">
        <v>125</v>
      </c>
      <c r="M227" s="15">
        <v>226</v>
      </c>
      <c r="N227" s="37">
        <v>226</v>
      </c>
      <c r="O227" s="1">
        <v>212</v>
      </c>
      <c r="P227" s="12">
        <v>1</v>
      </c>
      <c r="Q227" s="3">
        <v>0</v>
      </c>
      <c r="S227" s="3">
        <v>1</v>
      </c>
      <c r="T227" s="3">
        <v>90</v>
      </c>
      <c r="V227" s="3">
        <v>220</v>
      </c>
      <c r="W227" s="3" t="s">
        <v>1</v>
      </c>
      <c r="X227" s="3">
        <v>0</v>
      </c>
      <c r="Z227" s="3">
        <f t="shared" si="9"/>
        <v>8</v>
      </c>
      <c r="AA227" s="3">
        <f t="shared" si="10"/>
        <v>0.03773584905660377</v>
      </c>
      <c r="AB227" s="16">
        <v>9.3</v>
      </c>
      <c r="AC227" s="17">
        <v>6.51</v>
      </c>
      <c r="AD227" s="3">
        <v>0.837</v>
      </c>
      <c r="AE227" s="3">
        <v>1.513</v>
      </c>
      <c r="AF227" s="3">
        <v>0.049</v>
      </c>
      <c r="AG227" s="3">
        <v>0.093</v>
      </c>
      <c r="AH227" s="3">
        <v>1.888</v>
      </c>
      <c r="AI227" s="4">
        <v>7.078899082568818</v>
      </c>
      <c r="AJ227" s="4">
        <f t="shared" si="11"/>
        <v>1.6059999999999999</v>
      </c>
      <c r="AK227" s="4">
        <v>7.395000000000011</v>
      </c>
      <c r="AM227" s="35">
        <v>0</v>
      </c>
      <c r="AN227" s="35">
        <v>17026.59574468085</v>
      </c>
      <c r="AO227" s="35">
        <v>0</v>
      </c>
      <c r="AP227" s="35">
        <v>148.93617021276597</v>
      </c>
      <c r="AQ227" s="35">
        <v>16457.44680851064</v>
      </c>
      <c r="AR227" s="35">
        <v>2510.6382978723404</v>
      </c>
      <c r="AS227" s="35">
        <v>186.17021276595744</v>
      </c>
      <c r="AT227" s="35">
        <v>159.5744680851064</v>
      </c>
      <c r="AU227" s="35">
        <v>2835.1063829787236</v>
      </c>
      <c r="AV227" s="35">
        <v>3601.063829787234</v>
      </c>
      <c r="AW227" s="35">
        <v>58.51063829787234</v>
      </c>
      <c r="AX227" s="22" t="s">
        <v>159</v>
      </c>
      <c r="AY227" s="20">
        <v>25.916999999999998</v>
      </c>
      <c r="AZ227" s="20">
        <v>15608.880000000001</v>
      </c>
      <c r="BA227" s="3">
        <v>2.445</v>
      </c>
      <c r="BB227" s="3">
        <v>295.356</v>
      </c>
      <c r="BC227" s="3">
        <v>8953.59</v>
      </c>
      <c r="BD227" s="3">
        <v>4071.4139999999998</v>
      </c>
      <c r="BE227" s="3">
        <v>246.945</v>
      </c>
      <c r="BF227" s="3">
        <v>224.451</v>
      </c>
      <c r="BG227" s="3">
        <v>3271.899</v>
      </c>
      <c r="BH227" s="3">
        <v>4454.79</v>
      </c>
      <c r="BI227" s="3">
        <v>52.812</v>
      </c>
    </row>
    <row r="228" spans="1:61" ht="15">
      <c r="A228" s="3" t="s">
        <v>26</v>
      </c>
      <c r="B228" s="13" t="s">
        <v>24</v>
      </c>
      <c r="C228" s="14">
        <v>1</v>
      </c>
      <c r="D228" s="13">
        <v>0</v>
      </c>
      <c r="E228" s="18">
        <v>2</v>
      </c>
      <c r="F228" s="14">
        <v>2.5</v>
      </c>
      <c r="G228" s="13">
        <v>0</v>
      </c>
      <c r="H228" s="13">
        <v>20</v>
      </c>
      <c r="I228" s="13" t="s">
        <v>1</v>
      </c>
      <c r="J228" s="5">
        <v>7</v>
      </c>
      <c r="K228" s="5">
        <v>6</v>
      </c>
      <c r="L228" s="21"/>
      <c r="M228" s="15">
        <v>227</v>
      </c>
      <c r="N228" s="20">
        <v>227</v>
      </c>
      <c r="O228" s="1">
        <v>105</v>
      </c>
      <c r="P228" s="12">
        <v>0</v>
      </c>
      <c r="Q228" s="3">
        <v>100</v>
      </c>
      <c r="S228" s="3">
        <v>1</v>
      </c>
      <c r="T228" s="3">
        <v>100</v>
      </c>
      <c r="V228" s="3">
        <v>191</v>
      </c>
      <c r="W228" s="3" t="s">
        <v>1</v>
      </c>
      <c r="X228" s="3">
        <v>0</v>
      </c>
      <c r="Z228" s="3">
        <f t="shared" si="9"/>
        <v>86</v>
      </c>
      <c r="AA228" s="3">
        <f t="shared" si="10"/>
        <v>0.819047619047619</v>
      </c>
      <c r="AB228" s="16">
        <v>8.32</v>
      </c>
      <c r="AC228" s="17">
        <v>6.4</v>
      </c>
      <c r="AD228" s="3">
        <v>0.623</v>
      </c>
      <c r="AE228" s="3">
        <v>0.705</v>
      </c>
      <c r="AF228" s="3">
        <v>0</v>
      </c>
      <c r="AG228" s="3">
        <v>0</v>
      </c>
      <c r="AH228" s="3">
        <v>0.964</v>
      </c>
      <c r="AI228" s="4">
        <v>4.034862385321102</v>
      </c>
      <c r="AJ228" s="4">
        <f t="shared" si="11"/>
        <v>0.705</v>
      </c>
      <c r="AK228" s="4">
        <v>4.641428571428572</v>
      </c>
      <c r="AL228" s="3" t="s">
        <v>101</v>
      </c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20"/>
      <c r="AY228" s="20">
        <v>18.56</v>
      </c>
      <c r="AZ228" s="20">
        <v>6914.24</v>
      </c>
      <c r="BA228" s="3">
        <v>2.24</v>
      </c>
      <c r="BB228" s="3">
        <v>162.56</v>
      </c>
      <c r="BC228" s="3">
        <v>7477.12</v>
      </c>
      <c r="BD228" s="3">
        <v>1372.8</v>
      </c>
      <c r="BE228" s="3">
        <v>204.16</v>
      </c>
      <c r="BF228" s="3">
        <v>87.68</v>
      </c>
      <c r="BG228" s="3">
        <v>4507.52</v>
      </c>
      <c r="BH228" s="3">
        <v>5991.04</v>
      </c>
      <c r="BI228" s="3">
        <v>40</v>
      </c>
    </row>
    <row r="229" spans="1:61" ht="15">
      <c r="A229" s="3" t="s">
        <v>26</v>
      </c>
      <c r="B229" s="13" t="s">
        <v>24</v>
      </c>
      <c r="C229" s="14">
        <v>1</v>
      </c>
      <c r="D229" s="13">
        <v>0</v>
      </c>
      <c r="E229" s="18">
        <v>2</v>
      </c>
      <c r="F229" s="14">
        <v>2.5</v>
      </c>
      <c r="G229" s="13">
        <v>0</v>
      </c>
      <c r="H229" s="13">
        <v>20</v>
      </c>
      <c r="I229" s="13" t="s">
        <v>2</v>
      </c>
      <c r="J229" s="5">
        <v>8</v>
      </c>
      <c r="K229" s="5">
        <v>5</v>
      </c>
      <c r="L229" s="21"/>
      <c r="M229" s="15">
        <v>228</v>
      </c>
      <c r="N229" s="37">
        <v>228</v>
      </c>
      <c r="O229" s="1">
        <v>258</v>
      </c>
      <c r="P229" s="12">
        <v>0</v>
      </c>
      <c r="Q229" s="3">
        <v>100</v>
      </c>
      <c r="S229" s="3">
        <v>0</v>
      </c>
      <c r="T229" s="3">
        <v>100</v>
      </c>
      <c r="V229" s="3">
        <v>252</v>
      </c>
      <c r="W229" s="3" t="s">
        <v>1</v>
      </c>
      <c r="X229" s="3">
        <v>0</v>
      </c>
      <c r="Z229" s="3">
        <f t="shared" si="9"/>
        <v>-6</v>
      </c>
      <c r="AA229" s="3">
        <f t="shared" si="10"/>
        <v>-0.023255813953488372</v>
      </c>
      <c r="AB229" s="16">
        <v>5.44</v>
      </c>
      <c r="AC229" s="17">
        <v>6.17</v>
      </c>
      <c r="AD229" s="3">
        <v>1.041</v>
      </c>
      <c r="AE229" s="3">
        <v>1.199</v>
      </c>
      <c r="AF229" s="3">
        <v>0</v>
      </c>
      <c r="AG229" s="3">
        <v>0</v>
      </c>
      <c r="AH229" s="3">
        <v>1.374</v>
      </c>
      <c r="AI229" s="4">
        <v>4.230275229357796</v>
      </c>
      <c r="AJ229" s="4">
        <f t="shared" si="11"/>
        <v>1.199</v>
      </c>
      <c r="AK229" s="4">
        <v>5.088778571428568</v>
      </c>
      <c r="AL229" s="3" t="s">
        <v>101</v>
      </c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20"/>
      <c r="AY229" s="20">
        <v>28.593999999999998</v>
      </c>
      <c r="AZ229" s="20">
        <v>10136.08</v>
      </c>
      <c r="BA229" s="3">
        <v>5.423</v>
      </c>
      <c r="BB229" s="3">
        <v>348.551</v>
      </c>
      <c r="BC229" s="3">
        <v>14405.46</v>
      </c>
      <c r="BD229" s="3">
        <v>3825.6799999999994</v>
      </c>
      <c r="BE229" s="3">
        <v>339.677</v>
      </c>
      <c r="BF229" s="3">
        <v>277.066</v>
      </c>
      <c r="BG229" s="3">
        <v>7324.501</v>
      </c>
      <c r="BH229" s="3">
        <v>11023.48</v>
      </c>
      <c r="BI229" s="3">
        <v>66.55499999999999</v>
      </c>
    </row>
    <row r="230" spans="1:61" ht="15">
      <c r="A230" s="3" t="s">
        <v>26</v>
      </c>
      <c r="B230" s="13" t="s">
        <v>24</v>
      </c>
      <c r="C230" s="14">
        <v>1</v>
      </c>
      <c r="D230" s="13">
        <v>0</v>
      </c>
      <c r="E230" s="18">
        <v>2</v>
      </c>
      <c r="F230" s="14">
        <v>2.5</v>
      </c>
      <c r="G230" s="13">
        <v>0</v>
      </c>
      <c r="H230" s="13">
        <v>20</v>
      </c>
      <c r="I230" s="13" t="s">
        <v>1</v>
      </c>
      <c r="J230" s="5">
        <v>9</v>
      </c>
      <c r="K230" s="5">
        <v>16</v>
      </c>
      <c r="L230" s="21">
        <v>126</v>
      </c>
      <c r="M230" s="15">
        <v>229</v>
      </c>
      <c r="N230" s="37">
        <v>229</v>
      </c>
      <c r="O230" s="1">
        <v>200</v>
      </c>
      <c r="P230" s="12">
        <v>1</v>
      </c>
      <c r="Q230" s="3">
        <v>0</v>
      </c>
      <c r="S230" s="3">
        <v>1</v>
      </c>
      <c r="T230" s="3">
        <v>25</v>
      </c>
      <c r="V230" s="3">
        <v>197</v>
      </c>
      <c r="W230" s="3" t="s">
        <v>2</v>
      </c>
      <c r="X230" s="3">
        <v>1</v>
      </c>
      <c r="Z230" s="3">
        <f t="shared" si="9"/>
        <v>-3</v>
      </c>
      <c r="AA230" s="3">
        <f t="shared" si="10"/>
        <v>-0.015</v>
      </c>
      <c r="AB230" s="16">
        <v>7.46</v>
      </c>
      <c r="AC230" s="17">
        <v>6.69</v>
      </c>
      <c r="AD230" s="3">
        <v>1.827</v>
      </c>
      <c r="AE230" s="3">
        <v>2.439</v>
      </c>
      <c r="AF230" s="3">
        <v>0.579</v>
      </c>
      <c r="AG230" s="3">
        <v>3.011</v>
      </c>
      <c r="AH230" s="3">
        <v>3.68</v>
      </c>
      <c r="AI230" s="4">
        <v>8.615596330275242</v>
      </c>
      <c r="AJ230" s="4">
        <f t="shared" si="11"/>
        <v>5.45</v>
      </c>
      <c r="AK230" s="4">
        <v>9.951428571428584</v>
      </c>
      <c r="AM230" s="35">
        <v>0</v>
      </c>
      <c r="AN230" s="35">
        <v>9552.63157894737</v>
      </c>
      <c r="AO230" s="35">
        <v>0.99304865938431</v>
      </c>
      <c r="AP230" s="35">
        <v>18.371400198609734</v>
      </c>
      <c r="AQ230" s="35">
        <v>6456.305858987091</v>
      </c>
      <c r="AR230" s="35">
        <v>692.6514399205562</v>
      </c>
      <c r="AS230" s="35">
        <v>30.28798411122145</v>
      </c>
      <c r="AT230" s="35">
        <v>0</v>
      </c>
      <c r="AU230" s="35">
        <v>1013.4061569016883</v>
      </c>
      <c r="AV230" s="35">
        <v>1078.9473684210527</v>
      </c>
      <c r="AW230" s="35">
        <v>23.833167825223438</v>
      </c>
      <c r="AX230" s="20"/>
      <c r="AY230" s="20">
        <v>8.964</v>
      </c>
      <c r="AZ230" s="20">
        <v>18719.82</v>
      </c>
      <c r="BA230" s="3">
        <v>0.996</v>
      </c>
      <c r="BB230" s="3">
        <v>157.368</v>
      </c>
      <c r="BC230" s="3">
        <v>5478</v>
      </c>
      <c r="BD230" s="3">
        <v>3565.182</v>
      </c>
      <c r="BE230" s="3">
        <v>79.182</v>
      </c>
      <c r="BF230" s="3">
        <v>78.684</v>
      </c>
      <c r="BG230" s="3">
        <v>2169.786</v>
      </c>
      <c r="BH230" s="3">
        <v>6732.959999999999</v>
      </c>
      <c r="BI230" s="3">
        <v>40.338</v>
      </c>
    </row>
    <row r="231" spans="1:61" ht="15">
      <c r="A231" s="3" t="s">
        <v>26</v>
      </c>
      <c r="B231" s="13" t="s">
        <v>24</v>
      </c>
      <c r="C231" s="14">
        <v>1</v>
      </c>
      <c r="D231" s="13">
        <v>0</v>
      </c>
      <c r="E231" s="18">
        <v>2</v>
      </c>
      <c r="F231" s="14">
        <v>2.5</v>
      </c>
      <c r="G231" s="13">
        <v>0</v>
      </c>
      <c r="H231" s="13">
        <v>20</v>
      </c>
      <c r="I231" s="13" t="s">
        <v>1</v>
      </c>
      <c r="J231" s="5">
        <v>10</v>
      </c>
      <c r="K231" s="5">
        <v>8</v>
      </c>
      <c r="L231" s="21"/>
      <c r="M231" s="15">
        <v>230</v>
      </c>
      <c r="N231" s="20">
        <v>230</v>
      </c>
      <c r="O231" s="1">
        <v>194</v>
      </c>
      <c r="P231" s="12">
        <v>0</v>
      </c>
      <c r="Q231" s="3">
        <v>100</v>
      </c>
      <c r="R231" s="3" t="s">
        <v>44</v>
      </c>
      <c r="S231" s="3">
        <v>1</v>
      </c>
      <c r="T231" s="3">
        <v>95</v>
      </c>
      <c r="U231" s="3" t="s">
        <v>87</v>
      </c>
      <c r="V231" s="3">
        <v>191</v>
      </c>
      <c r="W231" s="3" t="s">
        <v>2</v>
      </c>
      <c r="X231" s="3">
        <v>1</v>
      </c>
      <c r="Y231" s="3" t="s">
        <v>88</v>
      </c>
      <c r="Z231" s="3">
        <f t="shared" si="9"/>
        <v>-3</v>
      </c>
      <c r="AA231" s="3">
        <f t="shared" si="10"/>
        <v>-0.015463917525773196</v>
      </c>
      <c r="AB231" s="16">
        <v>14.62</v>
      </c>
      <c r="AC231" s="17">
        <v>6.53</v>
      </c>
      <c r="AD231" s="3">
        <v>0.468</v>
      </c>
      <c r="AE231" s="3">
        <v>1.027</v>
      </c>
      <c r="AF231" s="3">
        <v>0</v>
      </c>
      <c r="AG231" s="3">
        <v>0</v>
      </c>
      <c r="AH231" s="3">
        <v>1.344</v>
      </c>
      <c r="AI231" s="4">
        <v>6.8559633027523</v>
      </c>
      <c r="AJ231" s="4">
        <f t="shared" si="11"/>
        <v>1.027</v>
      </c>
      <c r="AK231" s="4">
        <v>7.387142857142862</v>
      </c>
      <c r="AL231" s="3" t="s">
        <v>101</v>
      </c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20"/>
      <c r="AY231" s="20">
        <v>54.69199999999999</v>
      </c>
      <c r="AZ231" s="20">
        <v>19713.32</v>
      </c>
      <c r="BA231" s="3">
        <v>3.3880000000000003</v>
      </c>
      <c r="BB231" s="3">
        <v>345.57599999999996</v>
      </c>
      <c r="BC231" s="3">
        <v>9236.655999999999</v>
      </c>
      <c r="BD231" s="3">
        <v>3824.5679999999998</v>
      </c>
      <c r="BE231" s="3">
        <v>148.10399999999998</v>
      </c>
      <c r="BF231" s="3">
        <v>166.49599999999998</v>
      </c>
      <c r="BG231" s="3">
        <v>4762.5599999999995</v>
      </c>
      <c r="BH231" s="3">
        <v>7625.9039999999995</v>
      </c>
      <c r="BI231" s="3">
        <v>60.983999999999995</v>
      </c>
    </row>
    <row r="232" spans="1:61" ht="15">
      <c r="A232" s="3" t="s">
        <v>27</v>
      </c>
      <c r="B232" s="13" t="s">
        <v>24</v>
      </c>
      <c r="C232" s="14">
        <v>1</v>
      </c>
      <c r="D232" s="13">
        <v>0</v>
      </c>
      <c r="E232" s="13">
        <v>0</v>
      </c>
      <c r="F232" s="14">
        <v>2.5</v>
      </c>
      <c r="G232" s="13">
        <v>1</v>
      </c>
      <c r="H232" s="13">
        <v>21</v>
      </c>
      <c r="I232" s="13" t="s">
        <v>2</v>
      </c>
      <c r="J232" s="5">
        <v>1</v>
      </c>
      <c r="K232" s="5">
        <v>12</v>
      </c>
      <c r="L232" s="21">
        <v>127</v>
      </c>
      <c r="M232" s="15">
        <v>231</v>
      </c>
      <c r="N232" s="37">
        <v>231</v>
      </c>
      <c r="O232" s="1">
        <v>265</v>
      </c>
      <c r="P232" s="12">
        <v>1</v>
      </c>
      <c r="Q232" s="3">
        <v>0</v>
      </c>
      <c r="S232" s="3">
        <v>1</v>
      </c>
      <c r="T232" s="3">
        <v>10</v>
      </c>
      <c r="V232" s="3">
        <v>262</v>
      </c>
      <c r="W232" s="3" t="s">
        <v>1</v>
      </c>
      <c r="X232" s="3">
        <v>0</v>
      </c>
      <c r="Z232" s="3">
        <f t="shared" si="9"/>
        <v>-3</v>
      </c>
      <c r="AA232" s="3">
        <f t="shared" si="10"/>
        <v>-0.011320754716981131</v>
      </c>
      <c r="AB232" s="16">
        <v>3.08</v>
      </c>
      <c r="AC232" s="17">
        <v>7.54</v>
      </c>
      <c r="AD232" s="3">
        <v>1.424</v>
      </c>
      <c r="AE232" s="3">
        <v>2.262</v>
      </c>
      <c r="AF232" s="3">
        <v>0.063</v>
      </c>
      <c r="AG232" s="3">
        <v>0.216</v>
      </c>
      <c r="AH232" s="3">
        <v>3.756</v>
      </c>
      <c r="AI232" s="4">
        <v>9.68715596330276</v>
      </c>
      <c r="AJ232" s="4">
        <f t="shared" si="11"/>
        <v>2.478</v>
      </c>
      <c r="AK232" s="4">
        <v>11.124707142857151</v>
      </c>
      <c r="AM232" s="35">
        <v>0</v>
      </c>
      <c r="AN232" s="35">
        <v>2715.6398104265404</v>
      </c>
      <c r="AO232" s="35">
        <v>2.3696682464454977</v>
      </c>
      <c r="AP232" s="35">
        <v>109.00473933649289</v>
      </c>
      <c r="AQ232" s="35">
        <v>8784.36018957346</v>
      </c>
      <c r="AR232" s="35">
        <v>789.0995260663508</v>
      </c>
      <c r="AS232" s="35">
        <v>73.45971563981043</v>
      </c>
      <c r="AT232" s="35">
        <v>0</v>
      </c>
      <c r="AU232" s="35">
        <v>1265.4028436018957</v>
      </c>
      <c r="AV232" s="35">
        <v>2516.5876777251187</v>
      </c>
      <c r="AW232" s="35">
        <v>26.066350710900476</v>
      </c>
      <c r="AX232" s="20"/>
      <c r="AY232" s="20">
        <v>19.227</v>
      </c>
      <c r="AZ232" s="20">
        <v>8154.219999999998</v>
      </c>
      <c r="BA232" s="3">
        <v>2.465</v>
      </c>
      <c r="BB232" s="3">
        <v>264.248</v>
      </c>
      <c r="BC232" s="3">
        <v>9066.27</v>
      </c>
      <c r="BD232" s="3">
        <v>2076.023</v>
      </c>
      <c r="BE232" s="3">
        <v>218.89200000000002</v>
      </c>
      <c r="BF232" s="3">
        <v>89.233</v>
      </c>
      <c r="BG232" s="3">
        <v>3012.23</v>
      </c>
      <c r="BH232" s="3">
        <v>7562.62</v>
      </c>
      <c r="BI232" s="3">
        <v>94.656</v>
      </c>
    </row>
    <row r="233" spans="1:61" ht="15">
      <c r="A233" s="3" t="s">
        <v>27</v>
      </c>
      <c r="B233" s="13" t="s">
        <v>24</v>
      </c>
      <c r="C233" s="14">
        <v>1</v>
      </c>
      <c r="D233" s="13">
        <v>0</v>
      </c>
      <c r="E233" s="13">
        <v>0</v>
      </c>
      <c r="F233" s="14">
        <v>2.5</v>
      </c>
      <c r="G233" s="13">
        <v>1</v>
      </c>
      <c r="H233" s="13">
        <v>21</v>
      </c>
      <c r="I233" s="13" t="s">
        <v>1</v>
      </c>
      <c r="J233" s="5">
        <v>2</v>
      </c>
      <c r="K233" s="5">
        <v>9</v>
      </c>
      <c r="L233" s="21"/>
      <c r="M233" s="15">
        <v>232</v>
      </c>
      <c r="N233" s="37">
        <v>232</v>
      </c>
      <c r="O233" s="1">
        <v>282</v>
      </c>
      <c r="P233" s="12">
        <v>1</v>
      </c>
      <c r="Q233" s="3">
        <v>0</v>
      </c>
      <c r="S233" s="3">
        <v>1</v>
      </c>
      <c r="T233" s="3">
        <v>5</v>
      </c>
      <c r="U233" s="3" t="s">
        <v>34</v>
      </c>
      <c r="V233" s="3">
        <v>281</v>
      </c>
      <c r="W233" s="3" t="s">
        <v>1</v>
      </c>
      <c r="X233" s="3">
        <v>0</v>
      </c>
      <c r="Z233" s="3">
        <f t="shared" si="9"/>
        <v>-1</v>
      </c>
      <c r="AA233" s="3">
        <f t="shared" si="10"/>
        <v>-0.0035460992907801418</v>
      </c>
      <c r="AB233" s="16">
        <v>1.37</v>
      </c>
      <c r="AC233" s="17">
        <v>7.42</v>
      </c>
      <c r="AD233" s="3">
        <v>1.729</v>
      </c>
      <c r="AE233" s="3">
        <v>2.595</v>
      </c>
      <c r="AF233" s="3">
        <v>0</v>
      </c>
      <c r="AG233" s="3">
        <v>0</v>
      </c>
      <c r="AH233" s="3">
        <v>6.43</v>
      </c>
      <c r="AI233" s="4">
        <v>13.331743119266061</v>
      </c>
      <c r="AJ233" s="4">
        <f t="shared" si="11"/>
        <v>2.595</v>
      </c>
      <c r="AK233" s="4">
        <v>14.66685714285715</v>
      </c>
      <c r="AL233" s="3" t="s">
        <v>101</v>
      </c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20"/>
      <c r="AY233" s="20">
        <v>17.477999999999998</v>
      </c>
      <c r="AZ233" s="20">
        <v>4830.724999999999</v>
      </c>
      <c r="BA233" s="3">
        <v>1.4565</v>
      </c>
      <c r="BB233" s="3">
        <v>283.532</v>
      </c>
      <c r="BC233" s="3">
        <v>11477.22</v>
      </c>
      <c r="BD233" s="3">
        <v>1563.3100000000002</v>
      </c>
      <c r="BE233" s="3">
        <v>218.9605</v>
      </c>
      <c r="BF233" s="3">
        <v>33.4995</v>
      </c>
      <c r="BG233" s="3">
        <v>2029.8754999999999</v>
      </c>
      <c r="BH233" s="3">
        <v>6452.294999999999</v>
      </c>
      <c r="BI233" s="3">
        <v>33.013999999999996</v>
      </c>
    </row>
    <row r="234" spans="1:61" ht="15">
      <c r="A234" s="3" t="s">
        <v>27</v>
      </c>
      <c r="B234" s="13" t="s">
        <v>24</v>
      </c>
      <c r="C234" s="14">
        <v>1</v>
      </c>
      <c r="D234" s="13">
        <v>0</v>
      </c>
      <c r="E234" s="13">
        <v>0</v>
      </c>
      <c r="F234" s="14">
        <v>2.5</v>
      </c>
      <c r="G234" s="13">
        <v>1</v>
      </c>
      <c r="H234" s="13">
        <v>21</v>
      </c>
      <c r="I234" s="13" t="s">
        <v>2</v>
      </c>
      <c r="J234" s="5">
        <v>3</v>
      </c>
      <c r="K234" s="5">
        <v>1</v>
      </c>
      <c r="L234" s="21">
        <v>128</v>
      </c>
      <c r="M234" s="15">
        <v>233</v>
      </c>
      <c r="N234" s="37">
        <v>233</v>
      </c>
      <c r="O234" s="1">
        <v>202</v>
      </c>
      <c r="P234" s="12">
        <v>1</v>
      </c>
      <c r="Q234" s="3">
        <v>0</v>
      </c>
      <c r="S234" s="3">
        <v>1</v>
      </c>
      <c r="T234" s="3">
        <v>15</v>
      </c>
      <c r="V234" s="3">
        <v>200</v>
      </c>
      <c r="W234" s="3" t="s">
        <v>1</v>
      </c>
      <c r="X234" s="3">
        <v>0</v>
      </c>
      <c r="Z234" s="3">
        <f t="shared" si="9"/>
        <v>-2</v>
      </c>
      <c r="AA234" s="3">
        <f t="shared" si="10"/>
        <v>-0.009900990099009901</v>
      </c>
      <c r="AB234" s="16">
        <v>3.18</v>
      </c>
      <c r="AC234" s="17">
        <v>7.51</v>
      </c>
      <c r="AD234" s="3">
        <v>0.655</v>
      </c>
      <c r="AE234" s="3">
        <v>1.226</v>
      </c>
      <c r="AF234" s="3">
        <v>0.011</v>
      </c>
      <c r="AG234" s="3">
        <v>0.041</v>
      </c>
      <c r="AH234" s="3">
        <v>3.059</v>
      </c>
      <c r="AI234" s="4">
        <v>10.03302752293579</v>
      </c>
      <c r="AJ234" s="4">
        <f t="shared" si="11"/>
        <v>1.267</v>
      </c>
      <c r="AK234" s="4">
        <v>11.32697857142858</v>
      </c>
      <c r="AM234" s="35">
        <v>0</v>
      </c>
      <c r="AN234" s="35">
        <v>2155.5555555555557</v>
      </c>
      <c r="AO234" s="35">
        <v>0</v>
      </c>
      <c r="AP234" s="35">
        <v>0</v>
      </c>
      <c r="AQ234" s="35">
        <v>7977.777777777778</v>
      </c>
      <c r="AR234" s="35">
        <v>1044.4444444444446</v>
      </c>
      <c r="AS234" s="35">
        <v>0</v>
      </c>
      <c r="AT234" s="35">
        <v>0</v>
      </c>
      <c r="AU234" s="35">
        <v>1211.1111111111113</v>
      </c>
      <c r="AV234" s="35">
        <v>3233.3333333333335</v>
      </c>
      <c r="AW234" s="35">
        <v>22.22222222222222</v>
      </c>
      <c r="AX234" s="20"/>
      <c r="AY234" s="20">
        <v>21.5645</v>
      </c>
      <c r="AZ234" s="20">
        <v>6489.409999999999</v>
      </c>
      <c r="BA234" s="3">
        <v>1.5044999999999997</v>
      </c>
      <c r="BB234" s="3">
        <v>210.1285</v>
      </c>
      <c r="BC234" s="3">
        <v>7382.08</v>
      </c>
      <c r="BD234" s="3">
        <v>1681.028</v>
      </c>
      <c r="BE234" s="3">
        <v>242.22449999999998</v>
      </c>
      <c r="BF234" s="3">
        <v>60.68149999999999</v>
      </c>
      <c r="BG234" s="3">
        <v>2211.1135</v>
      </c>
      <c r="BH234" s="3">
        <v>5712.084999999999</v>
      </c>
      <c r="BI234" s="3">
        <v>22.5675</v>
      </c>
    </row>
    <row r="235" spans="1:61" ht="15">
      <c r="A235" s="3" t="s">
        <v>27</v>
      </c>
      <c r="B235" s="13" t="s">
        <v>24</v>
      </c>
      <c r="C235" s="14">
        <v>1</v>
      </c>
      <c r="D235" s="13">
        <v>0</v>
      </c>
      <c r="E235" s="13">
        <v>0</v>
      </c>
      <c r="F235" s="14">
        <v>2.5</v>
      </c>
      <c r="G235" s="13">
        <v>1</v>
      </c>
      <c r="H235" s="13">
        <v>21</v>
      </c>
      <c r="I235" s="13" t="s">
        <v>2</v>
      </c>
      <c r="J235" s="5">
        <v>4</v>
      </c>
      <c r="K235" s="5">
        <v>8</v>
      </c>
      <c r="L235" s="21">
        <v>129</v>
      </c>
      <c r="M235" s="15">
        <v>234</v>
      </c>
      <c r="N235" s="37">
        <v>234</v>
      </c>
      <c r="O235" s="1">
        <v>250</v>
      </c>
      <c r="P235" s="12">
        <v>1</v>
      </c>
      <c r="Q235" s="3">
        <v>0</v>
      </c>
      <c r="S235" s="3">
        <v>1</v>
      </c>
      <c r="T235" s="3">
        <v>40</v>
      </c>
      <c r="V235" s="3">
        <v>244</v>
      </c>
      <c r="W235" s="3" t="s">
        <v>1</v>
      </c>
      <c r="X235" s="3">
        <v>0</v>
      </c>
      <c r="Z235" s="3">
        <f t="shared" si="9"/>
        <v>-6</v>
      </c>
      <c r="AA235" s="3">
        <f t="shared" si="10"/>
        <v>-0.024</v>
      </c>
      <c r="AB235" s="16">
        <v>3.17</v>
      </c>
      <c r="AC235" s="17">
        <v>7.53</v>
      </c>
      <c r="AD235" s="3">
        <v>1.438</v>
      </c>
      <c r="AE235" s="3">
        <v>1.34</v>
      </c>
      <c r="AF235" s="3">
        <v>0.155</v>
      </c>
      <c r="AG235" s="3">
        <v>0.67</v>
      </c>
      <c r="AH235" s="3">
        <v>5.461</v>
      </c>
      <c r="AI235" s="4">
        <v>12.33669724770642</v>
      </c>
      <c r="AJ235" s="4">
        <f t="shared" si="11"/>
        <v>2.0100000000000002</v>
      </c>
      <c r="AK235" s="4">
        <v>13.6324</v>
      </c>
      <c r="AM235" s="35">
        <v>0</v>
      </c>
      <c r="AN235" s="35">
        <v>2080.5270863836017</v>
      </c>
      <c r="AO235" s="35">
        <v>1.4641288433382136</v>
      </c>
      <c r="AP235" s="35">
        <v>76.86676427525622</v>
      </c>
      <c r="AQ235" s="35">
        <v>7158.125915080526</v>
      </c>
      <c r="AR235" s="35">
        <v>1033.6749633967788</v>
      </c>
      <c r="AS235" s="35">
        <v>27.81844802342606</v>
      </c>
      <c r="AT235" s="35">
        <v>0</v>
      </c>
      <c r="AU235" s="35">
        <v>1071.7423133235725</v>
      </c>
      <c r="AV235" s="35">
        <v>2707.1742313323566</v>
      </c>
      <c r="AW235" s="35">
        <v>10.980966325036603</v>
      </c>
      <c r="AX235" s="20"/>
      <c r="AY235" s="20">
        <v>26.052</v>
      </c>
      <c r="AZ235" s="20">
        <v>11748.45</v>
      </c>
      <c r="BA235" s="3">
        <v>2.004</v>
      </c>
      <c r="BB235" s="3">
        <v>270.039</v>
      </c>
      <c r="BC235" s="3">
        <v>9884.73</v>
      </c>
      <c r="BD235" s="3">
        <v>2304.6</v>
      </c>
      <c r="BE235" s="3">
        <v>131.763</v>
      </c>
      <c r="BF235" s="3">
        <v>49.599</v>
      </c>
      <c r="BG235" s="3">
        <v>1740.474</v>
      </c>
      <c r="BH235" s="3">
        <v>8697.36</v>
      </c>
      <c r="BI235" s="3">
        <v>56.11200000000001</v>
      </c>
    </row>
    <row r="236" spans="1:61" ht="15">
      <c r="A236" s="3" t="s">
        <v>27</v>
      </c>
      <c r="B236" s="13" t="s">
        <v>24</v>
      </c>
      <c r="C236" s="14">
        <v>1</v>
      </c>
      <c r="D236" s="13">
        <v>0</v>
      </c>
      <c r="E236" s="13">
        <v>0</v>
      </c>
      <c r="F236" s="14">
        <v>2.5</v>
      </c>
      <c r="G236" s="13">
        <v>1</v>
      </c>
      <c r="H236" s="13">
        <v>21</v>
      </c>
      <c r="I236" s="13" t="s">
        <v>2</v>
      </c>
      <c r="J236" s="5">
        <v>5</v>
      </c>
      <c r="K236" s="5">
        <v>18</v>
      </c>
      <c r="L236" s="21"/>
      <c r="M236" s="15">
        <v>235</v>
      </c>
      <c r="N236" s="37">
        <v>235</v>
      </c>
      <c r="O236" s="1">
        <v>270</v>
      </c>
      <c r="P236" s="12">
        <v>0</v>
      </c>
      <c r="Q236" s="3">
        <v>100</v>
      </c>
      <c r="S236" s="3">
        <v>1</v>
      </c>
      <c r="T236" s="3">
        <v>100</v>
      </c>
      <c r="U236" s="3" t="s">
        <v>89</v>
      </c>
      <c r="V236" s="3">
        <v>239</v>
      </c>
      <c r="W236" s="3" t="s">
        <v>1</v>
      </c>
      <c r="X236" s="3">
        <v>0</v>
      </c>
      <c r="Z236" s="3">
        <f t="shared" si="9"/>
        <v>-31</v>
      </c>
      <c r="AA236" s="3">
        <f t="shared" si="10"/>
        <v>-0.11481481481481481</v>
      </c>
      <c r="AB236" s="16">
        <v>2.18</v>
      </c>
      <c r="AC236" s="17">
        <v>7.33</v>
      </c>
      <c r="AD236" s="3">
        <v>1.003</v>
      </c>
      <c r="AE236" s="3">
        <v>0.543</v>
      </c>
      <c r="AF236" s="3">
        <v>0</v>
      </c>
      <c r="AG236" s="3">
        <v>0</v>
      </c>
      <c r="AH236" s="3">
        <v>1.142</v>
      </c>
      <c r="AI236" s="4">
        <v>5.303669724770632</v>
      </c>
      <c r="AJ236" s="4">
        <f t="shared" si="11"/>
        <v>0.543</v>
      </c>
      <c r="AK236" s="4">
        <v>6.073857142857133</v>
      </c>
      <c r="AL236" s="3" t="s">
        <v>101</v>
      </c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20"/>
      <c r="AY236" s="20">
        <v>6.575</v>
      </c>
      <c r="AZ236" s="20">
        <v>4034.42</v>
      </c>
      <c r="BA236" s="3">
        <v>1.052</v>
      </c>
      <c r="BB236" s="3">
        <v>70.48400000000001</v>
      </c>
      <c r="BC236" s="3">
        <v>2821.9900000000007</v>
      </c>
      <c r="BD236" s="3">
        <v>752.706</v>
      </c>
      <c r="BE236" s="3">
        <v>36.031</v>
      </c>
      <c r="BF236" s="3">
        <v>100.46600000000001</v>
      </c>
      <c r="BG236" s="3">
        <v>881.0500000000001</v>
      </c>
      <c r="BH236" s="3">
        <v>4131.7300000000005</v>
      </c>
      <c r="BI236" s="3">
        <v>16.306</v>
      </c>
    </row>
    <row r="237" spans="1:61" ht="15">
      <c r="A237" s="3" t="s">
        <v>27</v>
      </c>
      <c r="B237" s="13" t="s">
        <v>24</v>
      </c>
      <c r="C237" s="14">
        <v>1</v>
      </c>
      <c r="D237" s="13">
        <v>0</v>
      </c>
      <c r="E237" s="13">
        <v>0</v>
      </c>
      <c r="F237" s="14">
        <v>2.5</v>
      </c>
      <c r="G237" s="13">
        <v>1</v>
      </c>
      <c r="H237" s="13">
        <v>21</v>
      </c>
      <c r="I237" s="13" t="s">
        <v>1</v>
      </c>
      <c r="J237" s="5">
        <v>6</v>
      </c>
      <c r="K237" s="5">
        <v>4</v>
      </c>
      <c r="L237" s="21"/>
      <c r="M237" s="15">
        <v>236</v>
      </c>
      <c r="N237" s="37">
        <v>236</v>
      </c>
      <c r="O237" s="1">
        <v>221</v>
      </c>
      <c r="P237" s="12">
        <v>1</v>
      </c>
      <c r="Q237" s="3">
        <v>0</v>
      </c>
      <c r="S237" s="3">
        <v>0</v>
      </c>
      <c r="T237" s="3">
        <v>5</v>
      </c>
      <c r="V237" s="3">
        <v>219</v>
      </c>
      <c r="W237" s="3" t="s">
        <v>1</v>
      </c>
      <c r="X237" s="3">
        <v>0</v>
      </c>
      <c r="Z237" s="3">
        <f t="shared" si="9"/>
        <v>-2</v>
      </c>
      <c r="AA237" s="3">
        <f t="shared" si="10"/>
        <v>-0.00904977375565611</v>
      </c>
      <c r="AB237" s="16">
        <v>3.37</v>
      </c>
      <c r="AC237" s="17">
        <v>7.66</v>
      </c>
      <c r="AD237" s="3">
        <v>0.748</v>
      </c>
      <c r="AE237" s="3">
        <v>1.365</v>
      </c>
      <c r="AF237" s="3">
        <v>0</v>
      </c>
      <c r="AG237" s="3">
        <v>0</v>
      </c>
      <c r="AH237" s="3">
        <v>3.09</v>
      </c>
      <c r="AI237" s="4">
        <v>9.060550458715602</v>
      </c>
      <c r="AJ237" s="4">
        <f t="shared" si="11"/>
        <v>1.365</v>
      </c>
      <c r="AK237" s="4">
        <v>10.140000000000002</v>
      </c>
      <c r="AL237" s="3" t="s">
        <v>101</v>
      </c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20"/>
      <c r="AY237" s="20">
        <v>29.588499999999996</v>
      </c>
      <c r="AZ237" s="20">
        <v>8675.949999999999</v>
      </c>
      <c r="BA237" s="3">
        <v>2.006</v>
      </c>
      <c r="BB237" s="3">
        <v>264.792</v>
      </c>
      <c r="BC237" s="3">
        <v>9463.304999999998</v>
      </c>
      <c r="BD237" s="3">
        <v>2096.7715</v>
      </c>
      <c r="BE237" s="3">
        <v>173.51899999999998</v>
      </c>
      <c r="BF237" s="3">
        <v>44.6335</v>
      </c>
      <c r="BG237" s="3">
        <v>2258.2544999999996</v>
      </c>
      <c r="BH237" s="3">
        <v>9633.815</v>
      </c>
      <c r="BI237" s="3">
        <v>44.132</v>
      </c>
    </row>
    <row r="238" spans="1:61" ht="15">
      <c r="A238" s="3" t="s">
        <v>27</v>
      </c>
      <c r="B238" s="13" t="s">
        <v>24</v>
      </c>
      <c r="C238" s="14">
        <v>1</v>
      </c>
      <c r="D238" s="13">
        <v>0</v>
      </c>
      <c r="E238" s="13">
        <v>0</v>
      </c>
      <c r="F238" s="14">
        <v>2.5</v>
      </c>
      <c r="G238" s="13">
        <v>1</v>
      </c>
      <c r="H238" s="13">
        <v>21</v>
      </c>
      <c r="I238" s="13" t="s">
        <v>1</v>
      </c>
      <c r="J238" s="5">
        <v>7</v>
      </c>
      <c r="K238" s="5">
        <v>11</v>
      </c>
      <c r="L238" s="21"/>
      <c r="M238" s="15">
        <v>237</v>
      </c>
      <c r="N238" s="20">
        <v>237</v>
      </c>
      <c r="O238" s="1">
        <v>194</v>
      </c>
      <c r="P238" s="12">
        <v>0</v>
      </c>
      <c r="Q238" s="3">
        <v>100</v>
      </c>
      <c r="S238" s="3">
        <v>0</v>
      </c>
      <c r="T238" s="3">
        <v>100</v>
      </c>
      <c r="V238" s="3">
        <v>188</v>
      </c>
      <c r="W238" s="3" t="s">
        <v>1</v>
      </c>
      <c r="X238" s="3">
        <v>0</v>
      </c>
      <c r="Z238" s="3">
        <f t="shared" si="9"/>
        <v>-6</v>
      </c>
      <c r="AA238" s="3">
        <f t="shared" si="10"/>
        <v>-0.030927835051546393</v>
      </c>
      <c r="AB238" s="16">
        <v>3.22</v>
      </c>
      <c r="AC238" s="17">
        <v>7.38</v>
      </c>
      <c r="AD238" s="3">
        <v>0.444</v>
      </c>
      <c r="AE238" s="3">
        <v>0.642</v>
      </c>
      <c r="AF238" s="3">
        <v>0</v>
      </c>
      <c r="AG238" s="3">
        <v>0</v>
      </c>
      <c r="AH238" s="3">
        <v>0.899</v>
      </c>
      <c r="AI238" s="4">
        <v>5.475229357798166</v>
      </c>
      <c r="AJ238" s="4">
        <f t="shared" si="11"/>
        <v>0.642</v>
      </c>
      <c r="AK238" s="4">
        <v>6.022142857142858</v>
      </c>
      <c r="AL238" s="3" t="s">
        <v>101</v>
      </c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20"/>
      <c r="AY238" s="20">
        <v>7.425</v>
      </c>
      <c r="AZ238" s="20">
        <v>5738.634</v>
      </c>
      <c r="BA238" s="3">
        <v>1.188</v>
      </c>
      <c r="BB238" s="3">
        <v>89.991</v>
      </c>
      <c r="BC238" s="3">
        <v>4047.5159999999996</v>
      </c>
      <c r="BD238" s="3">
        <v>1001.1869999999999</v>
      </c>
      <c r="BE238" s="3">
        <v>46.035</v>
      </c>
      <c r="BF238" s="3">
        <v>92.36699999999999</v>
      </c>
      <c r="BG238" s="3">
        <v>2942.676</v>
      </c>
      <c r="BH238" s="3">
        <v>4791.501</v>
      </c>
      <c r="BI238" s="3">
        <v>24.057</v>
      </c>
    </row>
    <row r="239" spans="1:61" ht="15">
      <c r="A239" s="3" t="s">
        <v>27</v>
      </c>
      <c r="B239" s="13" t="s">
        <v>24</v>
      </c>
      <c r="C239" s="14">
        <v>1</v>
      </c>
      <c r="D239" s="13">
        <v>0</v>
      </c>
      <c r="E239" s="13">
        <v>0</v>
      </c>
      <c r="F239" s="14">
        <v>2.5</v>
      </c>
      <c r="G239" s="13">
        <v>1</v>
      </c>
      <c r="H239" s="13">
        <v>21</v>
      </c>
      <c r="I239" s="13" t="s">
        <v>2</v>
      </c>
      <c r="J239" s="5">
        <v>8</v>
      </c>
      <c r="K239" s="5">
        <v>9</v>
      </c>
      <c r="L239" s="21"/>
      <c r="M239" s="15">
        <v>238</v>
      </c>
      <c r="N239" s="37">
        <v>238</v>
      </c>
      <c r="O239" s="1">
        <v>225</v>
      </c>
      <c r="P239" s="12">
        <v>0</v>
      </c>
      <c r="Q239" s="3">
        <v>100</v>
      </c>
      <c r="S239" s="3">
        <v>0</v>
      </c>
      <c r="T239" s="3">
        <v>100</v>
      </c>
      <c r="V239" s="3">
        <v>209</v>
      </c>
      <c r="W239" s="3" t="s">
        <v>1</v>
      </c>
      <c r="X239" s="3">
        <v>0</v>
      </c>
      <c r="Z239" s="3">
        <f t="shared" si="9"/>
        <v>-16</v>
      </c>
      <c r="AA239" s="3">
        <f t="shared" si="10"/>
        <v>-0.07111111111111111</v>
      </c>
      <c r="AB239" s="16">
        <v>2.18</v>
      </c>
      <c r="AC239" s="17">
        <v>7.38</v>
      </c>
      <c r="AD239" s="3">
        <v>0.795</v>
      </c>
      <c r="AE239" s="3">
        <v>0.794</v>
      </c>
      <c r="AF239" s="3">
        <v>0</v>
      </c>
      <c r="AG239" s="3">
        <v>0</v>
      </c>
      <c r="AH239" s="3">
        <v>1.257</v>
      </c>
      <c r="AI239" s="4">
        <v>5.518348623853212</v>
      </c>
      <c r="AJ239" s="4">
        <f t="shared" si="11"/>
        <v>0.794</v>
      </c>
      <c r="AK239" s="4">
        <v>6.260864285714287</v>
      </c>
      <c r="AL239" s="3" t="s">
        <v>101</v>
      </c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20"/>
      <c r="AY239" s="20">
        <v>28.8715</v>
      </c>
      <c r="AZ239" s="20">
        <v>6897.52</v>
      </c>
      <c r="BA239" s="3">
        <v>2.7685000000000004</v>
      </c>
      <c r="BB239" s="3">
        <v>195.37700000000004</v>
      </c>
      <c r="BC239" s="3">
        <v>5801.985</v>
      </c>
      <c r="BD239" s="3">
        <v>1253.3395</v>
      </c>
      <c r="BE239" s="3">
        <v>167.29650000000004</v>
      </c>
      <c r="BF239" s="3">
        <v>168.483</v>
      </c>
      <c r="BG239" s="3">
        <v>2531.2000000000003</v>
      </c>
      <c r="BH239" s="3">
        <v>6830.285000000001</v>
      </c>
      <c r="BI239" s="3">
        <v>53.788000000000004</v>
      </c>
    </row>
    <row r="240" spans="1:61" ht="15">
      <c r="A240" s="3" t="s">
        <v>27</v>
      </c>
      <c r="B240" s="13" t="s">
        <v>24</v>
      </c>
      <c r="C240" s="14">
        <v>1</v>
      </c>
      <c r="D240" s="13">
        <v>0</v>
      </c>
      <c r="E240" s="13">
        <v>0</v>
      </c>
      <c r="F240" s="14">
        <v>2.5</v>
      </c>
      <c r="G240" s="13">
        <v>1</v>
      </c>
      <c r="H240" s="13">
        <v>21</v>
      </c>
      <c r="I240" s="13" t="s">
        <v>1</v>
      </c>
      <c r="J240" s="5">
        <v>9</v>
      </c>
      <c r="K240" s="5">
        <v>11</v>
      </c>
      <c r="L240" s="21">
        <v>130</v>
      </c>
      <c r="M240" s="15">
        <v>239</v>
      </c>
      <c r="N240" s="37">
        <v>239</v>
      </c>
      <c r="O240" s="1">
        <v>205</v>
      </c>
      <c r="P240" s="12">
        <v>1</v>
      </c>
      <c r="Q240" s="3">
        <v>0</v>
      </c>
      <c r="S240" s="3">
        <v>1</v>
      </c>
      <c r="T240" s="3">
        <v>10</v>
      </c>
      <c r="V240" s="3">
        <v>205</v>
      </c>
      <c r="W240" s="3" t="s">
        <v>1</v>
      </c>
      <c r="X240" s="3">
        <v>0</v>
      </c>
      <c r="Z240" s="3">
        <f t="shared" si="9"/>
        <v>0</v>
      </c>
      <c r="AA240" s="3">
        <f t="shared" si="10"/>
        <v>0</v>
      </c>
      <c r="AB240" s="16">
        <v>3.47</v>
      </c>
      <c r="AC240" s="17">
        <v>7.48</v>
      </c>
      <c r="AD240" s="3">
        <v>0.707</v>
      </c>
      <c r="AE240" s="3">
        <v>1.327</v>
      </c>
      <c r="AF240" s="3">
        <v>0.017</v>
      </c>
      <c r="AG240" s="3">
        <v>0.057</v>
      </c>
      <c r="AH240" s="3">
        <v>3.413</v>
      </c>
      <c r="AI240" s="4">
        <v>11.077064220183477</v>
      </c>
      <c r="AJ240" s="4">
        <f t="shared" si="11"/>
        <v>1.384</v>
      </c>
      <c r="AK240" s="4">
        <v>12.782142857142844</v>
      </c>
      <c r="AM240" s="35">
        <v>0</v>
      </c>
      <c r="AN240" s="35">
        <v>1419.3548387096773</v>
      </c>
      <c r="AO240" s="35">
        <v>0</v>
      </c>
      <c r="AP240" s="35">
        <v>0</v>
      </c>
      <c r="AQ240" s="35">
        <v>8604.838709677419</v>
      </c>
      <c r="AR240" s="35">
        <v>854.8387096774194</v>
      </c>
      <c r="AS240" s="35">
        <v>0</v>
      </c>
      <c r="AT240" s="35">
        <v>0</v>
      </c>
      <c r="AU240" s="35">
        <v>935.4838709677418</v>
      </c>
      <c r="AV240" s="35">
        <v>2032.258064516129</v>
      </c>
      <c r="AW240" s="35">
        <v>40.32258064516129</v>
      </c>
      <c r="AX240" s="20"/>
      <c r="AY240" s="20">
        <v>17.034</v>
      </c>
      <c r="AZ240" s="20">
        <v>7064.1</v>
      </c>
      <c r="BA240" s="3">
        <v>1.5030000000000001</v>
      </c>
      <c r="BB240" s="3">
        <v>213.92699999999996</v>
      </c>
      <c r="BC240" s="3">
        <v>9539.039999999999</v>
      </c>
      <c r="BD240" s="3">
        <v>1627.749</v>
      </c>
      <c r="BE240" s="3">
        <v>98.196</v>
      </c>
      <c r="BF240" s="3">
        <v>107.214</v>
      </c>
      <c r="BG240" s="3">
        <v>1646.286</v>
      </c>
      <c r="BH240" s="3">
        <v>7019.01</v>
      </c>
      <c r="BI240" s="3">
        <v>35.07</v>
      </c>
    </row>
    <row r="241" spans="1:61" ht="15">
      <c r="A241" s="3" t="s">
        <v>27</v>
      </c>
      <c r="B241" s="13" t="s">
        <v>24</v>
      </c>
      <c r="C241" s="14">
        <v>1</v>
      </c>
      <c r="D241" s="13">
        <v>0</v>
      </c>
      <c r="E241" s="13">
        <v>0</v>
      </c>
      <c r="F241" s="14">
        <v>2.5</v>
      </c>
      <c r="G241" s="13">
        <v>1</v>
      </c>
      <c r="H241" s="13">
        <v>21</v>
      </c>
      <c r="I241" s="13" t="s">
        <v>1</v>
      </c>
      <c r="J241" s="5">
        <v>10</v>
      </c>
      <c r="K241" s="5">
        <v>14</v>
      </c>
      <c r="L241" s="21">
        <v>131</v>
      </c>
      <c r="M241" s="15">
        <v>240</v>
      </c>
      <c r="N241" s="37">
        <v>240</v>
      </c>
      <c r="O241" s="1">
        <v>269</v>
      </c>
      <c r="P241" s="12">
        <v>1</v>
      </c>
      <c r="Q241" s="3">
        <v>0</v>
      </c>
      <c r="S241" s="3">
        <v>1</v>
      </c>
      <c r="T241" s="3">
        <v>5</v>
      </c>
      <c r="U241" s="3" t="s">
        <v>90</v>
      </c>
      <c r="V241" s="3">
        <v>266</v>
      </c>
      <c r="W241" s="3" t="s">
        <v>1</v>
      </c>
      <c r="X241" s="3">
        <v>0</v>
      </c>
      <c r="Z241" s="3">
        <f t="shared" si="9"/>
        <v>-3</v>
      </c>
      <c r="AA241" s="3">
        <f t="shared" si="10"/>
        <v>-0.011152416356877323</v>
      </c>
      <c r="AB241" s="16">
        <v>3.79</v>
      </c>
      <c r="AC241" s="17">
        <v>7.52</v>
      </c>
      <c r="AD241" s="3">
        <v>1.561</v>
      </c>
      <c r="AE241" s="3">
        <v>2.227</v>
      </c>
      <c r="AF241" s="3">
        <v>0</v>
      </c>
      <c r="AG241" s="3">
        <v>0.018</v>
      </c>
      <c r="AH241" s="3">
        <v>1.612</v>
      </c>
      <c r="AI241" s="4">
        <v>12.775229357798171</v>
      </c>
      <c r="AJ241" s="4">
        <f t="shared" si="11"/>
        <v>2.2449999999999997</v>
      </c>
      <c r="AK241" s="4">
        <v>14.185714285714292</v>
      </c>
      <c r="AL241" s="6" t="s">
        <v>95</v>
      </c>
      <c r="AM241" s="35">
        <v>0</v>
      </c>
      <c r="AN241" s="35">
        <v>1781.2499999999998</v>
      </c>
      <c r="AO241" s="35">
        <v>0</v>
      </c>
      <c r="AP241" s="35">
        <v>0</v>
      </c>
      <c r="AQ241" s="35">
        <v>6968.75</v>
      </c>
      <c r="AR241" s="35">
        <v>687.5</v>
      </c>
      <c r="AS241" s="35">
        <v>0</v>
      </c>
      <c r="AT241" s="35">
        <v>0</v>
      </c>
      <c r="AU241" s="35">
        <v>1281.25</v>
      </c>
      <c r="AV241" s="35">
        <v>1875</v>
      </c>
      <c r="AW241" s="35">
        <v>218.75000000000003</v>
      </c>
      <c r="AX241" s="20" t="s">
        <v>160</v>
      </c>
      <c r="AY241" s="20">
        <v>16.096</v>
      </c>
      <c r="AZ241" s="20">
        <v>7298.53</v>
      </c>
      <c r="BA241" s="3">
        <v>2.012</v>
      </c>
      <c r="BB241" s="3">
        <v>208.24199999999996</v>
      </c>
      <c r="BC241" s="3">
        <v>8530.880000000001</v>
      </c>
      <c r="BD241" s="3">
        <v>2193.08</v>
      </c>
      <c r="BE241" s="3">
        <v>197.176</v>
      </c>
      <c r="BF241" s="3">
        <v>103.618</v>
      </c>
      <c r="BG241" s="3">
        <v>1831.926</v>
      </c>
      <c r="BH241" s="3">
        <v>7207.990000000001</v>
      </c>
      <c r="BI241" s="3">
        <v>38.731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63"/>
  <sheetViews>
    <sheetView tabSelected="1" zoomScalePageLayoutView="0" workbookViewId="0" topLeftCell="A36">
      <selection activeCell="H37" sqref="H37"/>
    </sheetView>
  </sheetViews>
  <sheetFormatPr defaultColWidth="9.140625" defaultRowHeight="15"/>
  <cols>
    <col min="1" max="1" width="21.28125" style="38" customWidth="1"/>
    <col min="2" max="2" width="42.7109375" style="0" customWidth="1"/>
  </cols>
  <sheetData>
    <row r="1" spans="1:2" ht="15">
      <c r="A1" s="38" t="s">
        <v>120</v>
      </c>
      <c r="B1" t="s">
        <v>121</v>
      </c>
    </row>
    <row r="2" spans="1:2" ht="15">
      <c r="A2" s="24" t="s">
        <v>111</v>
      </c>
      <c r="B2" t="s">
        <v>122</v>
      </c>
    </row>
    <row r="3" spans="1:2" ht="15">
      <c r="A3" s="24" t="s">
        <v>102</v>
      </c>
      <c r="B3" t="s">
        <v>123</v>
      </c>
    </row>
    <row r="4" spans="1:2" ht="15">
      <c r="A4" s="39" t="s">
        <v>109</v>
      </c>
      <c r="B4" t="s">
        <v>124</v>
      </c>
    </row>
    <row r="5" spans="1:2" ht="15">
      <c r="A5" s="26" t="s">
        <v>104</v>
      </c>
      <c r="B5" t="s">
        <v>125</v>
      </c>
    </row>
    <row r="6" spans="1:2" ht="15">
      <c r="A6" s="26" t="s">
        <v>105</v>
      </c>
      <c r="B6" t="s">
        <v>125</v>
      </c>
    </row>
    <row r="7" spans="1:2" ht="15">
      <c r="A7" s="26" t="s">
        <v>106</v>
      </c>
      <c r="B7" t="s">
        <v>126</v>
      </c>
    </row>
    <row r="8" spans="1:2" ht="15">
      <c r="A8" s="26" t="s">
        <v>103</v>
      </c>
      <c r="B8" t="s">
        <v>127</v>
      </c>
    </row>
    <row r="9" spans="1:2" ht="15">
      <c r="A9" s="26" t="s">
        <v>110</v>
      </c>
      <c r="B9" t="s">
        <v>128</v>
      </c>
    </row>
    <row r="10" spans="1:2" ht="15">
      <c r="A10" s="26" t="s">
        <v>113</v>
      </c>
      <c r="B10" t="s">
        <v>129</v>
      </c>
    </row>
    <row r="11" spans="1:2" ht="15">
      <c r="A11" s="24" t="s">
        <v>107</v>
      </c>
      <c r="B11" t="s">
        <v>130</v>
      </c>
    </row>
    <row r="12" spans="1:2" ht="15">
      <c r="A12" s="26" t="s">
        <v>112</v>
      </c>
      <c r="B12" t="s">
        <v>131</v>
      </c>
    </row>
    <row r="13" spans="1:2" ht="15">
      <c r="A13" s="22" t="s">
        <v>161</v>
      </c>
      <c r="B13" t="s">
        <v>173</v>
      </c>
    </row>
    <row r="14" spans="1:2" ht="15">
      <c r="A14" s="40" t="s">
        <v>108</v>
      </c>
      <c r="B14" t="s">
        <v>132</v>
      </c>
    </row>
    <row r="15" spans="1:2" ht="15">
      <c r="A15" s="40" t="s">
        <v>204</v>
      </c>
      <c r="B15" t="s">
        <v>218</v>
      </c>
    </row>
    <row r="16" spans="1:2" ht="15">
      <c r="A16" s="25" t="s">
        <v>28</v>
      </c>
      <c r="B16" t="s">
        <v>140</v>
      </c>
    </row>
    <row r="17" spans="1:2" ht="15">
      <c r="A17" s="26" t="s">
        <v>91</v>
      </c>
      <c r="B17" t="s">
        <v>133</v>
      </c>
    </row>
    <row r="18" spans="1:2" ht="15">
      <c r="A18" s="26" t="s">
        <v>92</v>
      </c>
      <c r="B18" t="s">
        <v>134</v>
      </c>
    </row>
    <row r="19" spans="1:2" ht="15">
      <c r="A19" s="26" t="s">
        <v>116</v>
      </c>
      <c r="B19" t="s">
        <v>135</v>
      </c>
    </row>
    <row r="20" spans="1:2" ht="15">
      <c r="A20" s="26" t="s">
        <v>93</v>
      </c>
      <c r="B20" t="s">
        <v>136</v>
      </c>
    </row>
    <row r="21" spans="1:2" ht="15">
      <c r="A21" s="26" t="s">
        <v>29</v>
      </c>
      <c r="B21" t="s">
        <v>137</v>
      </c>
    </row>
    <row r="22" spans="1:2" ht="15">
      <c r="A22" s="41" t="s">
        <v>115</v>
      </c>
      <c r="B22" t="s">
        <v>138</v>
      </c>
    </row>
    <row r="23" spans="1:2" ht="15">
      <c r="A23" s="41" t="s">
        <v>30</v>
      </c>
      <c r="B23" t="s">
        <v>139</v>
      </c>
    </row>
    <row r="24" spans="1:2" ht="15">
      <c r="A24" s="41" t="s">
        <v>31</v>
      </c>
      <c r="B24" t="s">
        <v>141</v>
      </c>
    </row>
    <row r="25" spans="1:2" ht="15">
      <c r="A25" s="41" t="s">
        <v>32</v>
      </c>
      <c r="B25" t="s">
        <v>142</v>
      </c>
    </row>
    <row r="26" spans="1:2" ht="15">
      <c r="A26" s="41" t="s">
        <v>117</v>
      </c>
      <c r="B26" t="s">
        <v>143</v>
      </c>
    </row>
    <row r="27" spans="1:2" ht="15">
      <c r="A27" s="41" t="s">
        <v>33</v>
      </c>
      <c r="B27" t="s">
        <v>144</v>
      </c>
    </row>
    <row r="28" spans="1:2" ht="15">
      <c r="A28" s="41" t="s">
        <v>114</v>
      </c>
      <c r="B28" t="s">
        <v>145</v>
      </c>
    </row>
    <row r="29" spans="1:3" ht="15">
      <c r="A29" s="42" t="s">
        <v>118</v>
      </c>
      <c r="B29" t="s">
        <v>146</v>
      </c>
      <c r="C29" t="s">
        <v>219</v>
      </c>
    </row>
    <row r="30" spans="1:2" ht="15">
      <c r="A30" s="43" t="s">
        <v>94</v>
      </c>
      <c r="B30" t="s">
        <v>147</v>
      </c>
    </row>
    <row r="31" spans="1:2" ht="15">
      <c r="A31" s="26" t="s">
        <v>97</v>
      </c>
      <c r="B31" t="s">
        <v>148</v>
      </c>
    </row>
    <row r="32" spans="1:2" ht="15">
      <c r="A32" s="26" t="s">
        <v>98</v>
      </c>
      <c r="B32" t="s">
        <v>149</v>
      </c>
    </row>
    <row r="33" spans="1:2" ht="15">
      <c r="A33" s="26" t="s">
        <v>99</v>
      </c>
      <c r="B33" t="s">
        <v>151</v>
      </c>
    </row>
    <row r="34" spans="1:2" ht="15">
      <c r="A34" s="26" t="s">
        <v>100</v>
      </c>
      <c r="B34" t="s">
        <v>150</v>
      </c>
    </row>
    <row r="35" spans="1:2" ht="15">
      <c r="A35" s="26" t="s">
        <v>96</v>
      </c>
      <c r="B35" t="s">
        <v>152</v>
      </c>
    </row>
    <row r="36" spans="1:2" ht="15">
      <c r="A36" s="25" t="s">
        <v>174</v>
      </c>
      <c r="B36" t="s">
        <v>176</v>
      </c>
    </row>
    <row r="37" spans="1:2" ht="15">
      <c r="A37" s="25" t="s">
        <v>154</v>
      </c>
      <c r="B37" t="s">
        <v>177</v>
      </c>
    </row>
    <row r="38" spans="1:2" ht="15">
      <c r="A38" s="25" t="s">
        <v>155</v>
      </c>
      <c r="B38" t="s">
        <v>175</v>
      </c>
    </row>
    <row r="39" spans="1:2" ht="15">
      <c r="A39" s="26" t="s">
        <v>119</v>
      </c>
      <c r="B39" t="s">
        <v>153</v>
      </c>
    </row>
    <row r="40" spans="1:3" ht="15">
      <c r="A40" s="44" t="s">
        <v>162</v>
      </c>
      <c r="B40" t="s">
        <v>178</v>
      </c>
      <c r="C40" t="s">
        <v>224</v>
      </c>
    </row>
    <row r="41" spans="1:3" ht="15">
      <c r="A41" s="44" t="s">
        <v>163</v>
      </c>
      <c r="B41" t="s">
        <v>179</v>
      </c>
      <c r="C41" t="s">
        <v>220</v>
      </c>
    </row>
    <row r="42" spans="1:3" ht="15">
      <c r="A42" s="44" t="s">
        <v>164</v>
      </c>
      <c r="B42" t="s">
        <v>180</v>
      </c>
      <c r="C42" t="s">
        <v>226</v>
      </c>
    </row>
    <row r="43" spans="1:3" ht="15">
      <c r="A43" s="44" t="s">
        <v>165</v>
      </c>
      <c r="B43" t="s">
        <v>181</v>
      </c>
      <c r="C43" t="s">
        <v>222</v>
      </c>
    </row>
    <row r="44" spans="1:3" ht="15">
      <c r="A44" s="44" t="s">
        <v>166</v>
      </c>
      <c r="B44" t="s">
        <v>182</v>
      </c>
      <c r="C44" t="s">
        <v>220</v>
      </c>
    </row>
    <row r="45" spans="1:3" ht="15">
      <c r="A45" s="44" t="s">
        <v>167</v>
      </c>
      <c r="B45" t="s">
        <v>183</v>
      </c>
      <c r="C45" t="s">
        <v>223</v>
      </c>
    </row>
    <row r="46" spans="1:3" ht="15">
      <c r="A46" s="44" t="s">
        <v>168</v>
      </c>
      <c r="B46" t="s">
        <v>184</v>
      </c>
      <c r="C46" t="s">
        <v>223</v>
      </c>
    </row>
    <row r="47" spans="1:3" ht="15">
      <c r="A47" s="44" t="s">
        <v>169</v>
      </c>
      <c r="B47" t="s">
        <v>185</v>
      </c>
      <c r="C47" t="s">
        <v>221</v>
      </c>
    </row>
    <row r="48" spans="1:3" ht="15">
      <c r="A48" s="44" t="s">
        <v>170</v>
      </c>
      <c r="B48" t="s">
        <v>186</v>
      </c>
      <c r="C48" t="s">
        <v>227</v>
      </c>
    </row>
    <row r="49" spans="1:3" ht="15">
      <c r="A49" s="44" t="s">
        <v>171</v>
      </c>
      <c r="B49" t="s">
        <v>187</v>
      </c>
      <c r="C49" t="s">
        <v>225</v>
      </c>
    </row>
    <row r="50" spans="1:3" ht="15">
      <c r="A50" s="44" t="s">
        <v>172</v>
      </c>
      <c r="B50" t="s">
        <v>188</v>
      </c>
      <c r="C50" s="45" t="s">
        <v>228</v>
      </c>
    </row>
    <row r="51" spans="1:2" ht="15">
      <c r="A51" s="22" t="s">
        <v>189</v>
      </c>
      <c r="B51" t="s">
        <v>216</v>
      </c>
    </row>
    <row r="52" spans="1:62" ht="15">
      <c r="A52" s="22" t="s">
        <v>191</v>
      </c>
      <c r="B52" t="s">
        <v>205</v>
      </c>
      <c r="C52" s="9"/>
      <c r="D52" s="10"/>
      <c r="E52" s="10"/>
      <c r="F52" s="10"/>
      <c r="G52" s="10"/>
      <c r="H52" s="10"/>
      <c r="I52" s="10"/>
      <c r="J52" s="8"/>
      <c r="K52" s="10"/>
      <c r="L52" s="23"/>
      <c r="M52" s="11"/>
      <c r="N52" s="11"/>
      <c r="O52" s="27"/>
      <c r="P52" s="28"/>
      <c r="Q52" s="29"/>
      <c r="R52" s="29"/>
      <c r="S52" s="29"/>
      <c r="T52" s="29"/>
      <c r="U52" s="30"/>
      <c r="V52" s="30"/>
      <c r="W52" s="30"/>
      <c r="X52" s="30"/>
      <c r="Y52" s="30"/>
      <c r="Z52" s="30"/>
      <c r="AA52" s="30"/>
      <c r="AB52" s="31"/>
      <c r="AC52" s="32"/>
      <c r="AD52" s="29"/>
      <c r="AE52" s="29"/>
      <c r="AF52" s="29"/>
      <c r="AG52" s="29"/>
      <c r="AH52" s="29"/>
      <c r="AI52" s="27"/>
      <c r="AJ52" s="27"/>
      <c r="AK52" s="27"/>
      <c r="AL52" s="29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23"/>
      <c r="AY52" s="23"/>
      <c r="AZ52" s="23"/>
      <c r="BA52" s="29"/>
      <c r="BB52" s="29"/>
      <c r="BC52" s="29"/>
      <c r="BD52" s="29"/>
      <c r="BE52" s="29"/>
      <c r="BF52" s="29"/>
      <c r="BG52" s="29"/>
      <c r="BH52" s="29"/>
      <c r="BI52" s="29"/>
      <c r="BJ52" s="29"/>
    </row>
    <row r="53" spans="1:3" ht="15">
      <c r="A53" s="22" t="s">
        <v>192</v>
      </c>
      <c r="B53" t="s">
        <v>206</v>
      </c>
      <c r="C53" t="s">
        <v>220</v>
      </c>
    </row>
    <row r="54" spans="1:2" ht="15">
      <c r="A54" s="26" t="s">
        <v>193</v>
      </c>
      <c r="B54" t="s">
        <v>207</v>
      </c>
    </row>
    <row r="55" spans="1:2" ht="15">
      <c r="A55" s="26" t="s">
        <v>194</v>
      </c>
      <c r="B55" t="s">
        <v>208</v>
      </c>
    </row>
    <row r="56" spans="1:2" ht="15">
      <c r="A56" s="26" t="s">
        <v>195</v>
      </c>
      <c r="B56" t="s">
        <v>209</v>
      </c>
    </row>
    <row r="57" spans="1:2" ht="15">
      <c r="A57" s="26" t="s">
        <v>196</v>
      </c>
      <c r="B57" t="s">
        <v>210</v>
      </c>
    </row>
    <row r="58" spans="1:2" ht="15">
      <c r="A58" s="26" t="s">
        <v>197</v>
      </c>
      <c r="B58" t="s">
        <v>213</v>
      </c>
    </row>
    <row r="59" spans="1:2" ht="15">
      <c r="A59" s="26" t="s">
        <v>198</v>
      </c>
      <c r="B59" t="s">
        <v>211</v>
      </c>
    </row>
    <row r="60" spans="1:2" ht="15">
      <c r="A60" s="26" t="s">
        <v>199</v>
      </c>
      <c r="B60" t="s">
        <v>212</v>
      </c>
    </row>
    <row r="61" spans="1:2" ht="15">
      <c r="A61" s="26" t="s">
        <v>200</v>
      </c>
      <c r="B61" t="s">
        <v>214</v>
      </c>
    </row>
    <row r="62" spans="1:2" ht="15">
      <c r="A62" s="26" t="s">
        <v>201</v>
      </c>
      <c r="B62" t="s">
        <v>215</v>
      </c>
    </row>
    <row r="63" spans="1:2" ht="15">
      <c r="A63" s="26" t="s">
        <v>202</v>
      </c>
      <c r="B63" t="s">
        <v>217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 EPA User or Contractor</dc:creator>
  <cp:keywords/>
  <dc:description/>
  <cp:lastModifiedBy>Olszyk, David</cp:lastModifiedBy>
  <dcterms:created xsi:type="dcterms:W3CDTF">2018-05-31T18:50:20Z</dcterms:created>
  <dcterms:modified xsi:type="dcterms:W3CDTF">2022-07-25T22:18:06Z</dcterms:modified>
  <cp:category/>
  <cp:version/>
  <cp:contentType/>
  <cp:contentStatus/>
</cp:coreProperties>
</file>