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af67e9e9355fb3/McCullough Lab/Submersion Paper Data Personal/Re-Submersion Protein Data/"/>
    </mc:Choice>
  </mc:AlternateContent>
  <xr:revisionPtr revIDLastSave="2" documentId="8_{62ACA3D1-EFFC-4C90-A0AE-F0EA12984C9C}" xr6:coauthVersionLast="47" xr6:coauthVersionMax="47" xr10:uidLastSave="{078D4DBA-F247-4169-87D3-EB31589954D9}"/>
  <bookViews>
    <workbookView xWindow="-110" yWindow="-110" windowWidth="19420" windowHeight="10560" xr2:uid="{B8BEB92B-8D9F-4A20-B0E2-6F5BC035FB5D}"/>
  </bookViews>
  <sheets>
    <sheet name="SUB3" sheetId="1" r:id="rId1"/>
    <sheet name="Sub3(OLD) and Sub4" sheetId="2" r:id="rId2"/>
    <sheet name="Sub5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3" l="1"/>
  <c r="R5" i="3" s="1"/>
  <c r="M5" i="3"/>
  <c r="N5" i="3" s="1"/>
  <c r="R4" i="3"/>
  <c r="S4" i="3" s="1"/>
  <c r="Q4" i="3"/>
  <c r="M4" i="3"/>
  <c r="N4" i="3" s="1"/>
  <c r="Q3" i="3"/>
  <c r="R3" i="3" s="1"/>
  <c r="S3" i="3" s="1"/>
  <c r="M3" i="3"/>
  <c r="N3" i="3" s="1"/>
  <c r="O3" i="3" s="1"/>
  <c r="Q9" i="2"/>
  <c r="R9" i="2" s="1"/>
  <c r="M9" i="2"/>
  <c r="N9" i="2" s="1"/>
  <c r="R8" i="2"/>
  <c r="S8" i="2" s="1"/>
  <c r="Q8" i="2"/>
  <c r="M8" i="2"/>
  <c r="N8" i="2" s="1"/>
  <c r="Q7" i="2"/>
  <c r="R7" i="2" s="1"/>
  <c r="S7" i="2" s="1"/>
  <c r="M7" i="2"/>
  <c r="N7" i="2" s="1"/>
  <c r="O7" i="2" s="1"/>
  <c r="R5" i="2"/>
  <c r="S5" i="2" s="1"/>
  <c r="Q5" i="2"/>
  <c r="M5" i="2"/>
  <c r="N5" i="2" s="1"/>
  <c r="Q4" i="2"/>
  <c r="R4" i="2" s="1"/>
  <c r="S4" i="2" s="1"/>
  <c r="M4" i="2"/>
  <c r="N4" i="2" s="1"/>
  <c r="O4" i="2" s="1"/>
  <c r="R3" i="2"/>
  <c r="S3" i="2" s="1"/>
  <c r="Q3" i="2"/>
  <c r="M3" i="2"/>
  <c r="N3" i="2" s="1"/>
  <c r="O3" i="2" s="1"/>
  <c r="R5" i="1"/>
  <c r="S5" i="1" s="1"/>
  <c r="Q5" i="1"/>
  <c r="M5" i="1"/>
  <c r="N5" i="1" s="1"/>
  <c r="Q4" i="1"/>
  <c r="R4" i="1" s="1"/>
  <c r="S4" i="1" s="1"/>
  <c r="M4" i="1"/>
  <c r="N4" i="1" s="1"/>
  <c r="O4" i="1" s="1"/>
  <c r="R3" i="1"/>
  <c r="S3" i="1" s="1"/>
  <c r="Q3" i="1"/>
  <c r="M3" i="1"/>
  <c r="N3" i="1" s="1"/>
  <c r="O3" i="1" s="1"/>
  <c r="O5" i="3" l="1"/>
  <c r="O4" i="3"/>
  <c r="S5" i="3"/>
  <c r="O9" i="2"/>
  <c r="O5" i="2"/>
  <c r="O8" i="2"/>
  <c r="S9" i="2"/>
  <c r="O5" i="1"/>
</calcChain>
</file>

<file path=xl/sharedStrings.xml><?xml version="1.0" encoding="utf-8"?>
<sst xmlns="http://schemas.openxmlformats.org/spreadsheetml/2006/main" count="318" uniqueCount="30">
  <si>
    <t>2022 0222 sub3 phos erk set P_2</t>
  </si>
  <si>
    <t>ERK1 (Top Band)</t>
  </si>
  <si>
    <t>ERK2 (Bottom Band)</t>
  </si>
  <si>
    <t>Lane</t>
  </si>
  <si>
    <t>Band No.</t>
  </si>
  <si>
    <t>Band Label</t>
  </si>
  <si>
    <t>Mol. Wt. (KDa)</t>
  </si>
  <si>
    <t>Relative Front</t>
  </si>
  <si>
    <t>Adj. Volume (Int)</t>
  </si>
  <si>
    <t>Volume (Int)</t>
  </si>
  <si>
    <t>Abs. Quant.</t>
  </si>
  <si>
    <t>Rel. Quant.</t>
  </si>
  <si>
    <t>Band %</t>
  </si>
  <si>
    <t>Lane %</t>
  </si>
  <si>
    <t>Phospho/Total</t>
  </si>
  <si>
    <t>Normalized</t>
  </si>
  <si>
    <t>Foldchange</t>
  </si>
  <si>
    <t>N/A</t>
  </si>
  <si>
    <t>nick 2022-02-24 12h05m23s</t>
  </si>
  <si>
    <t>(Total ERK Set P)</t>
  </si>
  <si>
    <t>nick 2022-02-25 11h22m21s</t>
  </si>
  <si>
    <t>(GAPDH SET P)</t>
  </si>
  <si>
    <t>2021 1201 phospho erk sub3 4 set a_3</t>
  </si>
  <si>
    <t>NO USE</t>
  </si>
  <si>
    <t>Sub4</t>
  </si>
  <si>
    <t>1202 1202 sub3 4 total erk set a_1</t>
  </si>
  <si>
    <t>2021 1203 gapdh loading set a_1</t>
  </si>
  <si>
    <t>2021 1214 sub5 phosErk set c_1</t>
  </si>
  <si>
    <t>2021 1216 sub5 total erk set c_1</t>
  </si>
  <si>
    <t>2021 1217 sub5 gapdh set c_1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</si>
</sst>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horizontal="center" textRotation="9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25F5-0210-4017-9AB7-BF38E10BE101}">
  <dimension ref="A1:S23"/>
  <sheetViews>
    <sheetView tabSelected="1" workbookViewId="0">
      <selection activeCell="O15" sqref="O15"/>
    </sheetView>
  </sheetViews>
  <sheetFormatPr defaultRowHeight="14.45"/>
  <sheetData>
    <row r="1" spans="1:19">
      <c r="A1" t="s">
        <v>0</v>
      </c>
      <c r="M1" s="4" t="s">
        <v>1</v>
      </c>
      <c r="N1" s="4"/>
      <c r="O1" s="4"/>
      <c r="Q1" s="4" t="s">
        <v>2</v>
      </c>
      <c r="R1" s="4"/>
      <c r="S1" s="4"/>
    </row>
    <row r="2" spans="1:19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M2" t="s">
        <v>14</v>
      </c>
      <c r="N2" t="s">
        <v>15</v>
      </c>
      <c r="O2" t="s">
        <v>16</v>
      </c>
      <c r="Q2" t="s">
        <v>14</v>
      </c>
      <c r="R2" t="s">
        <v>15</v>
      </c>
      <c r="S2" t="s">
        <v>16</v>
      </c>
    </row>
    <row r="3" spans="1:19">
      <c r="A3">
        <v>1</v>
      </c>
      <c r="B3">
        <v>1</v>
      </c>
      <c r="D3" t="s">
        <v>17</v>
      </c>
      <c r="E3">
        <v>0.28057799999999999</v>
      </c>
      <c r="F3">
        <v>130284</v>
      </c>
      <c r="G3">
        <v>410828</v>
      </c>
      <c r="H3" t="s">
        <v>17</v>
      </c>
      <c r="I3" t="s">
        <v>17</v>
      </c>
      <c r="J3">
        <v>20.340730000000001</v>
      </c>
      <c r="K3">
        <v>19.298703</v>
      </c>
      <c r="M3">
        <f>F3/F12</f>
        <v>2.0719366796914138E-2</v>
      </c>
      <c r="N3">
        <f>M3/F21</f>
        <v>2.8350242923188386E-9</v>
      </c>
      <c r="O3">
        <f>N3/N3</f>
        <v>1</v>
      </c>
      <c r="Q3">
        <f>F4/F13</f>
        <v>5.9221188627791674E-2</v>
      </c>
      <c r="R3">
        <f>Q3/F21</f>
        <v>8.1032161853899399E-9</v>
      </c>
      <c r="S3">
        <f>R3/R3</f>
        <v>1</v>
      </c>
    </row>
    <row r="4" spans="1:19">
      <c r="A4">
        <v>1</v>
      </c>
      <c r="B4">
        <v>2</v>
      </c>
      <c r="D4" t="s">
        <v>17</v>
      </c>
      <c r="E4">
        <v>0.32631599999999999</v>
      </c>
      <c r="F4">
        <v>510224</v>
      </c>
      <c r="G4">
        <v>790416</v>
      </c>
      <c r="H4" t="s">
        <v>17</v>
      </c>
      <c r="I4" t="s">
        <v>17</v>
      </c>
      <c r="J4">
        <v>79.659270000000006</v>
      </c>
      <c r="K4">
        <v>75.578440000000001</v>
      </c>
      <c r="M4">
        <f>F5/F14</f>
        <v>2.6985389011799411E-2</v>
      </c>
      <c r="N4">
        <f>M4/F22</f>
        <v>3.6145186513438033E-9</v>
      </c>
      <c r="O4">
        <f>N4/N3</f>
        <v>1.2749515625446004</v>
      </c>
      <c r="Q4">
        <f>F6/F15</f>
        <v>7.5399039206570581E-2</v>
      </c>
      <c r="R4">
        <f>Q4/F22</f>
        <v>1.0099214555935706E-8</v>
      </c>
      <c r="S4">
        <f>R4/R3</f>
        <v>1.2463217474247499</v>
      </c>
    </row>
    <row r="5" spans="1:19">
      <c r="A5">
        <v>2</v>
      </c>
      <c r="B5">
        <v>1</v>
      </c>
      <c r="D5" t="s">
        <v>17</v>
      </c>
      <c r="E5">
        <v>0.29016900000000001</v>
      </c>
      <c r="F5">
        <v>281028</v>
      </c>
      <c r="G5">
        <v>571560</v>
      </c>
      <c r="H5" t="s">
        <v>17</v>
      </c>
      <c r="I5" t="s">
        <v>17</v>
      </c>
      <c r="J5">
        <v>24.708886</v>
      </c>
      <c r="K5">
        <v>23.221233000000002</v>
      </c>
      <c r="M5">
        <f>F7/F16</f>
        <v>0.30092304533086917</v>
      </c>
      <c r="N5">
        <f>M5/F23</f>
        <v>3.5981755015999733E-8</v>
      </c>
      <c r="O5">
        <f>N5/N3</f>
        <v>12.691868324898669</v>
      </c>
      <c r="Q5">
        <f>F8/F17</f>
        <v>0.34598199539347524</v>
      </c>
      <c r="R5">
        <f>Q5/F23</f>
        <v>4.1369511545740468E-8</v>
      </c>
      <c r="S5">
        <f>R5/R3</f>
        <v>5.1053199864430994</v>
      </c>
    </row>
    <row r="6" spans="1:19">
      <c r="A6">
        <v>2</v>
      </c>
      <c r="B6">
        <v>2</v>
      </c>
      <c r="D6" t="s">
        <v>17</v>
      </c>
      <c r="E6">
        <v>0.34736800000000001</v>
      </c>
      <c r="F6">
        <v>856328</v>
      </c>
      <c r="G6">
        <v>1118524</v>
      </c>
      <c r="H6" t="s">
        <v>17</v>
      </c>
      <c r="I6" t="s">
        <v>17</v>
      </c>
      <c r="J6">
        <v>75.291113999999993</v>
      </c>
      <c r="K6">
        <v>70.758043999999998</v>
      </c>
    </row>
    <row r="7" spans="1:19">
      <c r="A7">
        <v>3</v>
      </c>
      <c r="B7">
        <v>1</v>
      </c>
      <c r="D7" t="s">
        <v>17</v>
      </c>
      <c r="E7">
        <v>0.263158</v>
      </c>
      <c r="F7">
        <v>2637756</v>
      </c>
      <c r="G7">
        <v>3010788</v>
      </c>
      <c r="H7" t="s">
        <v>17</v>
      </c>
      <c r="I7" t="s">
        <v>17</v>
      </c>
      <c r="J7">
        <v>36.295991000000001</v>
      </c>
      <c r="K7">
        <v>35.481389</v>
      </c>
    </row>
    <row r="8" spans="1:19">
      <c r="A8">
        <v>3</v>
      </c>
      <c r="B8">
        <v>2</v>
      </c>
      <c r="D8" t="s">
        <v>17</v>
      </c>
      <c r="E8">
        <v>0.35789500000000002</v>
      </c>
      <c r="F8">
        <v>4629592</v>
      </c>
      <c r="G8">
        <v>4946480</v>
      </c>
      <c r="H8" t="s">
        <v>17</v>
      </c>
      <c r="I8" t="s">
        <v>17</v>
      </c>
      <c r="J8">
        <v>63.704008999999999</v>
      </c>
      <c r="K8">
        <v>62.274279999999997</v>
      </c>
    </row>
    <row r="10" spans="1:19">
      <c r="A10" t="s">
        <v>18</v>
      </c>
      <c r="D10" t="s">
        <v>19</v>
      </c>
    </row>
    <row r="11" spans="1:19">
      <c r="A11" t="s">
        <v>3</v>
      </c>
      <c r="B11" t="s">
        <v>4</v>
      </c>
      <c r="C11" t="s">
        <v>5</v>
      </c>
      <c r="D11" t="s">
        <v>6</v>
      </c>
      <c r="E11" t="s">
        <v>7</v>
      </c>
      <c r="F11" t="s">
        <v>8</v>
      </c>
      <c r="G11" t="s">
        <v>9</v>
      </c>
      <c r="H11" t="s">
        <v>10</v>
      </c>
      <c r="I11" t="s">
        <v>11</v>
      </c>
      <c r="J11" t="s">
        <v>12</v>
      </c>
      <c r="K11" t="s">
        <v>13</v>
      </c>
    </row>
    <row r="12" spans="1:19">
      <c r="A12">
        <v>1</v>
      </c>
      <c r="B12">
        <v>1</v>
      </c>
      <c r="D12" t="s">
        <v>17</v>
      </c>
      <c r="E12">
        <v>0.34482800000000002</v>
      </c>
      <c r="F12">
        <v>6288030</v>
      </c>
      <c r="G12">
        <v>6617025</v>
      </c>
      <c r="H12" t="s">
        <v>17</v>
      </c>
      <c r="I12" t="s">
        <v>17</v>
      </c>
      <c r="J12">
        <v>42.191364</v>
      </c>
      <c r="K12">
        <v>40.766587000000001</v>
      </c>
    </row>
    <row r="13" spans="1:19">
      <c r="A13">
        <v>1</v>
      </c>
      <c r="B13">
        <v>2</v>
      </c>
      <c r="D13" t="s">
        <v>17</v>
      </c>
      <c r="E13">
        <v>0.41379300000000002</v>
      </c>
      <c r="F13">
        <v>8615565</v>
      </c>
      <c r="G13">
        <v>8970885</v>
      </c>
      <c r="H13" t="s">
        <v>17</v>
      </c>
      <c r="I13" t="s">
        <v>17</v>
      </c>
      <c r="J13">
        <v>57.808636</v>
      </c>
      <c r="K13">
        <v>55.856473999999999</v>
      </c>
    </row>
    <row r="14" spans="1:19">
      <c r="A14">
        <v>2</v>
      </c>
      <c r="B14">
        <v>1</v>
      </c>
      <c r="D14" t="s">
        <v>17</v>
      </c>
      <c r="E14">
        <v>0.35172399999999998</v>
      </c>
      <c r="F14">
        <v>10414080</v>
      </c>
      <c r="G14">
        <v>10796580</v>
      </c>
      <c r="H14" t="s">
        <v>17</v>
      </c>
      <c r="I14" t="s">
        <v>17</v>
      </c>
      <c r="J14">
        <v>47.833851000000003</v>
      </c>
      <c r="K14">
        <v>44.873005999999997</v>
      </c>
    </row>
    <row r="15" spans="1:19">
      <c r="A15">
        <v>2</v>
      </c>
      <c r="B15">
        <v>2</v>
      </c>
      <c r="D15" t="s">
        <v>17</v>
      </c>
      <c r="E15">
        <v>0.42069000000000001</v>
      </c>
      <c r="F15">
        <v>11357280</v>
      </c>
      <c r="G15">
        <v>11690325</v>
      </c>
      <c r="H15" t="s">
        <v>17</v>
      </c>
      <c r="I15" t="s">
        <v>17</v>
      </c>
      <c r="J15">
        <v>52.166148999999997</v>
      </c>
      <c r="K15">
        <v>48.937139999999999</v>
      </c>
    </row>
    <row r="16" spans="1:19">
      <c r="A16">
        <v>3</v>
      </c>
      <c r="B16">
        <v>1</v>
      </c>
      <c r="D16" t="s">
        <v>17</v>
      </c>
      <c r="E16">
        <v>0.35172399999999998</v>
      </c>
      <c r="F16">
        <v>8765550</v>
      </c>
      <c r="G16">
        <v>9124110</v>
      </c>
      <c r="H16" t="s">
        <v>17</v>
      </c>
      <c r="I16" t="s">
        <v>17</v>
      </c>
      <c r="J16">
        <v>39.579718</v>
      </c>
      <c r="K16">
        <v>36.917216000000003</v>
      </c>
    </row>
    <row r="17" spans="1:11">
      <c r="A17">
        <v>3</v>
      </c>
      <c r="B17">
        <v>2</v>
      </c>
      <c r="D17" t="s">
        <v>17</v>
      </c>
      <c r="E17">
        <v>0.42069000000000001</v>
      </c>
      <c r="F17">
        <v>13381020</v>
      </c>
      <c r="G17">
        <v>13690620</v>
      </c>
      <c r="H17" t="s">
        <v>17</v>
      </c>
      <c r="I17" t="s">
        <v>17</v>
      </c>
      <c r="J17">
        <v>60.420282</v>
      </c>
      <c r="K17">
        <v>56.355848999999999</v>
      </c>
    </row>
    <row r="19" spans="1:11">
      <c r="A19" t="s">
        <v>20</v>
      </c>
      <c r="D19" t="s">
        <v>21</v>
      </c>
    </row>
    <row r="20" spans="1:11">
      <c r="A20" t="s">
        <v>3</v>
      </c>
      <c r="B20" t="s">
        <v>4</v>
      </c>
      <c r="C20" t="s">
        <v>5</v>
      </c>
      <c r="D20" t="s">
        <v>6</v>
      </c>
      <c r="E20" t="s">
        <v>7</v>
      </c>
      <c r="F20" t="s">
        <v>8</v>
      </c>
      <c r="G20" t="s">
        <v>9</v>
      </c>
      <c r="H20" t="s">
        <v>10</v>
      </c>
      <c r="I20" t="s">
        <v>11</v>
      </c>
      <c r="J20" t="s">
        <v>12</v>
      </c>
      <c r="K20" t="s">
        <v>13</v>
      </c>
    </row>
    <row r="21" spans="1:11">
      <c r="A21">
        <v>1</v>
      </c>
      <c r="B21">
        <v>1</v>
      </c>
      <c r="D21" t="s">
        <v>17</v>
      </c>
      <c r="E21">
        <v>0.3125</v>
      </c>
      <c r="F21">
        <v>7308356</v>
      </c>
      <c r="G21">
        <v>7786900</v>
      </c>
      <c r="H21" t="s">
        <v>17</v>
      </c>
      <c r="I21" t="s">
        <v>17</v>
      </c>
      <c r="J21">
        <v>100</v>
      </c>
      <c r="K21">
        <v>94.684847000000005</v>
      </c>
    </row>
    <row r="22" spans="1:11">
      <c r="A22">
        <v>2</v>
      </c>
      <c r="B22">
        <v>1</v>
      </c>
      <c r="D22" t="s">
        <v>17</v>
      </c>
      <c r="E22">
        <v>0.31944400000000001</v>
      </c>
      <c r="F22">
        <v>7465832</v>
      </c>
      <c r="G22">
        <v>7821528</v>
      </c>
      <c r="H22" t="s">
        <v>17</v>
      </c>
      <c r="I22" t="s">
        <v>17</v>
      </c>
      <c r="J22">
        <v>100</v>
      </c>
      <c r="K22">
        <v>88.298536999999996</v>
      </c>
    </row>
    <row r="23" spans="1:11">
      <c r="A23">
        <v>3</v>
      </c>
      <c r="B23">
        <v>1</v>
      </c>
      <c r="D23" t="s">
        <v>17</v>
      </c>
      <c r="E23">
        <v>0.31944400000000001</v>
      </c>
      <c r="F23">
        <v>8363212</v>
      </c>
      <c r="G23">
        <v>8665756</v>
      </c>
      <c r="H23" t="s">
        <v>17</v>
      </c>
      <c r="I23" t="s">
        <v>17</v>
      </c>
      <c r="J23">
        <v>100</v>
      </c>
      <c r="K23">
        <v>88.236141000000003</v>
      </c>
    </row>
  </sheetData>
  <mergeCells count="2">
    <mergeCell ref="M1:O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9A61-FD39-45D8-8D59-210EB5A5F912}">
  <dimension ref="A1:S38"/>
  <sheetViews>
    <sheetView topLeftCell="C1" workbookViewId="0">
      <selection activeCell="Q13" sqref="Q13"/>
    </sheetView>
  </sheetViews>
  <sheetFormatPr defaultRowHeight="14.45"/>
  <sheetData>
    <row r="1" spans="1:19">
      <c r="A1" t="s">
        <v>22</v>
      </c>
      <c r="M1" s="4" t="s">
        <v>1</v>
      </c>
      <c r="N1" s="4"/>
      <c r="O1" s="4"/>
      <c r="Q1" s="4" t="s">
        <v>2</v>
      </c>
      <c r="R1" s="4"/>
      <c r="S1" s="4"/>
    </row>
    <row r="2" spans="1:19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M2" t="s">
        <v>14</v>
      </c>
      <c r="N2" t="s">
        <v>15</v>
      </c>
      <c r="O2" t="s">
        <v>16</v>
      </c>
      <c r="Q2" t="s">
        <v>14</v>
      </c>
      <c r="R2" t="s">
        <v>15</v>
      </c>
      <c r="S2" t="s">
        <v>16</v>
      </c>
    </row>
    <row r="3" spans="1:19">
      <c r="A3">
        <v>1</v>
      </c>
      <c r="B3">
        <v>1</v>
      </c>
      <c r="D3" t="s">
        <v>17</v>
      </c>
      <c r="E3">
        <v>0.36734699999999998</v>
      </c>
      <c r="F3">
        <v>12218</v>
      </c>
      <c r="G3">
        <v>134808</v>
      </c>
      <c r="H3" t="s">
        <v>17</v>
      </c>
      <c r="I3" t="s">
        <v>17</v>
      </c>
      <c r="J3">
        <v>1.9132</v>
      </c>
      <c r="K3">
        <v>1.694626</v>
      </c>
      <c r="L3" s="6" t="s">
        <v>23</v>
      </c>
      <c r="M3" s="3">
        <f>F3/F18</f>
        <v>7.0873822958257592E-4</v>
      </c>
      <c r="N3" s="3">
        <f>M3/F33</f>
        <v>3.7938500312750967E-11</v>
      </c>
      <c r="O3" s="3">
        <f>N3/N3</f>
        <v>1</v>
      </c>
      <c r="P3" s="3"/>
      <c r="Q3" s="3">
        <f>F4/F19</f>
        <v>3.5083051997796884E-2</v>
      </c>
      <c r="R3" s="3">
        <f>Q3/F33</f>
        <v>1.8779830459753679E-9</v>
      </c>
      <c r="S3" s="3">
        <f>R3/R3</f>
        <v>1</v>
      </c>
    </row>
    <row r="4" spans="1:19">
      <c r="A4">
        <v>1</v>
      </c>
      <c r="B4">
        <v>2</v>
      </c>
      <c r="D4" t="s">
        <v>17</v>
      </c>
      <c r="E4">
        <v>0.456897</v>
      </c>
      <c r="F4">
        <v>626398</v>
      </c>
      <c r="G4">
        <v>921926</v>
      </c>
      <c r="H4" t="s">
        <v>17</v>
      </c>
      <c r="I4" t="s">
        <v>17</v>
      </c>
      <c r="J4">
        <v>98.086799999999997</v>
      </c>
      <c r="K4">
        <v>86.880864000000003</v>
      </c>
      <c r="L4" s="6"/>
      <c r="M4" s="3">
        <f>F5/F20</f>
        <v>6.7944228019779904E-4</v>
      </c>
      <c r="N4" s="3">
        <f>M4/F34</f>
        <v>4.6630582501332745E-11</v>
      </c>
      <c r="O4" s="3">
        <f>N4/N3</f>
        <v>1.2291097991994271</v>
      </c>
      <c r="P4" s="3"/>
      <c r="Q4" s="3">
        <f>F6/F21</f>
        <v>4.0752430597983592E-2</v>
      </c>
      <c r="R4" s="3">
        <f t="shared" ref="R4:R5" si="0">Q4/F34</f>
        <v>2.7968668310954876E-9</v>
      </c>
      <c r="S4" s="3">
        <f>R4/R3</f>
        <v>1.4892929076699299</v>
      </c>
    </row>
    <row r="5" spans="1:19">
      <c r="A5">
        <v>2</v>
      </c>
      <c r="B5">
        <v>1</v>
      </c>
      <c r="D5" t="s">
        <v>17</v>
      </c>
      <c r="E5">
        <v>0.32536799999999999</v>
      </c>
      <c r="F5">
        <v>10619</v>
      </c>
      <c r="G5">
        <v>135259</v>
      </c>
      <c r="H5" t="s">
        <v>17</v>
      </c>
      <c r="I5" t="s">
        <v>17</v>
      </c>
      <c r="J5">
        <v>1.4441040000000001</v>
      </c>
      <c r="K5">
        <v>1.3477650000000001</v>
      </c>
      <c r="L5" s="6"/>
      <c r="M5" s="3">
        <f>F7/F22</f>
        <v>0.19474236945215709</v>
      </c>
      <c r="N5" s="3">
        <f>M5/F35</f>
        <v>1.1134846846668328E-8</v>
      </c>
      <c r="O5" s="3">
        <f>N5/N3</f>
        <v>293.49728520834424</v>
      </c>
      <c r="P5" s="3"/>
      <c r="Q5" s="3">
        <f>F8/F23</f>
        <v>0.32310961058569421</v>
      </c>
      <c r="R5" s="3">
        <f t="shared" si="0"/>
        <v>1.847454171724158E-8</v>
      </c>
      <c r="S5" s="3">
        <f>R5/R3</f>
        <v>9.8374379666704925</v>
      </c>
    </row>
    <row r="6" spans="1:19">
      <c r="A6">
        <v>2</v>
      </c>
      <c r="B6">
        <v>2</v>
      </c>
      <c r="D6" t="s">
        <v>17</v>
      </c>
      <c r="E6">
        <v>0.43103399999999997</v>
      </c>
      <c r="F6">
        <v>724716</v>
      </c>
      <c r="G6">
        <v>1148492</v>
      </c>
      <c r="H6" t="s">
        <v>17</v>
      </c>
      <c r="I6" t="s">
        <v>17</v>
      </c>
      <c r="J6">
        <v>98.555896000000004</v>
      </c>
      <c r="K6">
        <v>91.981058000000004</v>
      </c>
      <c r="M6" s="7" t="s">
        <v>1</v>
      </c>
      <c r="N6" s="7"/>
      <c r="O6" s="7"/>
      <c r="P6" s="1"/>
      <c r="Q6" s="7" t="s">
        <v>2</v>
      </c>
      <c r="R6" s="7"/>
      <c r="S6" s="7"/>
    </row>
    <row r="7" spans="1:19">
      <c r="A7">
        <v>3</v>
      </c>
      <c r="B7">
        <v>1</v>
      </c>
      <c r="D7" t="s">
        <v>17</v>
      </c>
      <c r="E7">
        <v>0.33620699999999998</v>
      </c>
      <c r="F7" s="1">
        <v>2412686</v>
      </c>
      <c r="G7">
        <v>2737652</v>
      </c>
      <c r="H7" t="s">
        <v>17</v>
      </c>
      <c r="I7" t="s">
        <v>17</v>
      </c>
      <c r="J7">
        <v>29.456285999999999</v>
      </c>
      <c r="K7">
        <v>28.693189</v>
      </c>
      <c r="L7" s="5" t="s">
        <v>24</v>
      </c>
      <c r="M7" s="2">
        <f>F9/F24</f>
        <v>1.0529579642375044E-2</v>
      </c>
      <c r="N7" s="2">
        <f>M7/F36</f>
        <v>5.3745367874805169E-10</v>
      </c>
      <c r="O7" s="2">
        <f>N7/N7</f>
        <v>1</v>
      </c>
      <c r="P7" s="2"/>
      <c r="Q7" s="2">
        <f>F10/F25</f>
        <v>8.6457424260724905E-2</v>
      </c>
      <c r="R7" s="2">
        <f>Q7/F36</f>
        <v>4.4129834525404305E-9</v>
      </c>
      <c r="S7" s="2">
        <f>R7/R7</f>
        <v>1</v>
      </c>
    </row>
    <row r="8" spans="1:19">
      <c r="A8">
        <v>3</v>
      </c>
      <c r="B8">
        <v>2</v>
      </c>
      <c r="D8" t="s">
        <v>17</v>
      </c>
      <c r="E8">
        <v>0.40517199999999998</v>
      </c>
      <c r="F8">
        <v>5778048</v>
      </c>
      <c r="G8">
        <v>6176404</v>
      </c>
      <c r="H8" t="s">
        <v>17</v>
      </c>
      <c r="I8" t="s">
        <v>17</v>
      </c>
      <c r="J8">
        <v>70.543713999999994</v>
      </c>
      <c r="K8">
        <v>68.716202999999993</v>
      </c>
      <c r="L8" s="5"/>
      <c r="M8" s="2">
        <f>F11/F26</f>
        <v>5.0513016389413584E-3</v>
      </c>
      <c r="N8" s="2">
        <f>M8/F37</f>
        <v>2.8467034589193308E-10</v>
      </c>
      <c r="O8" s="2">
        <f>N8/N7</f>
        <v>0.52966489420082885</v>
      </c>
      <c r="P8" s="2"/>
      <c r="Q8" s="2">
        <f>F12/F27</f>
        <v>9.3215905298655005E-2</v>
      </c>
      <c r="R8" s="2">
        <f t="shared" ref="R8:R9" si="1">Q8/F37</f>
        <v>5.2532606248315669E-9</v>
      </c>
      <c r="S8" s="2">
        <f>R8/R7</f>
        <v>1.1904102250388935</v>
      </c>
    </row>
    <row r="9" spans="1:19">
      <c r="A9">
        <v>4</v>
      </c>
      <c r="B9">
        <v>1</v>
      </c>
      <c r="D9" t="s">
        <v>17</v>
      </c>
      <c r="E9">
        <v>0.308195</v>
      </c>
      <c r="F9">
        <v>158793</v>
      </c>
      <c r="G9">
        <v>369287</v>
      </c>
      <c r="H9" t="s">
        <v>17</v>
      </c>
      <c r="I9" t="s">
        <v>17</v>
      </c>
      <c r="J9">
        <v>10.371976999999999</v>
      </c>
      <c r="K9">
        <v>9.3027169999999995</v>
      </c>
      <c r="L9" s="5"/>
      <c r="M9" s="2">
        <f>F13/F28</f>
        <v>0.11126736357926827</v>
      </c>
      <c r="N9" s="2">
        <f>M9/F38</f>
        <v>5.9014442136296133E-9</v>
      </c>
      <c r="O9" s="2">
        <f>N9/N7</f>
        <v>10.98037737387244</v>
      </c>
      <c r="P9" s="2"/>
      <c r="Q9" s="2">
        <f>F14/F29</f>
        <v>0.20512454160912119</v>
      </c>
      <c r="R9" s="2">
        <f t="shared" si="1"/>
        <v>1.0879479842174723E-8</v>
      </c>
      <c r="S9" s="2">
        <f>R9/R7</f>
        <v>2.465334384136816</v>
      </c>
    </row>
    <row r="10" spans="1:19">
      <c r="A10">
        <v>4</v>
      </c>
      <c r="B10">
        <v>2</v>
      </c>
      <c r="D10" t="s">
        <v>17</v>
      </c>
      <c r="E10">
        <v>0.37069000000000002</v>
      </c>
      <c r="F10">
        <v>1372188</v>
      </c>
      <c r="G10">
        <v>1720237</v>
      </c>
      <c r="H10" t="s">
        <v>17</v>
      </c>
      <c r="I10" t="s">
        <v>17</v>
      </c>
      <c r="J10">
        <v>89.628022999999999</v>
      </c>
      <c r="K10">
        <v>80.388154</v>
      </c>
    </row>
    <row r="11" spans="1:19">
      <c r="A11">
        <v>5</v>
      </c>
      <c r="B11">
        <v>1</v>
      </c>
      <c r="D11" t="s">
        <v>17</v>
      </c>
      <c r="E11">
        <v>0.29483799999999999</v>
      </c>
      <c r="F11">
        <v>63796</v>
      </c>
      <c r="G11">
        <v>299341</v>
      </c>
      <c r="H11" t="s">
        <v>17</v>
      </c>
      <c r="I11" t="s">
        <v>17</v>
      </c>
      <c r="J11">
        <v>5.3060530000000004</v>
      </c>
      <c r="K11">
        <v>4.9106860000000001</v>
      </c>
    </row>
    <row r="12" spans="1:19">
      <c r="A12">
        <v>5</v>
      </c>
      <c r="B12">
        <v>2</v>
      </c>
      <c r="D12" t="s">
        <v>17</v>
      </c>
      <c r="E12">
        <v>0.36206899999999997</v>
      </c>
      <c r="F12">
        <v>1138529</v>
      </c>
      <c r="G12">
        <v>1493220</v>
      </c>
      <c r="H12" t="s">
        <v>17</v>
      </c>
      <c r="I12" t="s">
        <v>17</v>
      </c>
      <c r="J12">
        <v>94.693946999999994</v>
      </c>
      <c r="K12">
        <v>87.638074000000003</v>
      </c>
    </row>
    <row r="13" spans="1:19">
      <c r="A13">
        <v>6</v>
      </c>
      <c r="B13">
        <v>1</v>
      </c>
      <c r="D13" t="s">
        <v>17</v>
      </c>
      <c r="E13">
        <v>0.275862</v>
      </c>
      <c r="F13" s="1">
        <v>1236601</v>
      </c>
      <c r="G13">
        <v>1498099</v>
      </c>
      <c r="H13" t="s">
        <v>17</v>
      </c>
      <c r="I13" t="s">
        <v>17</v>
      </c>
      <c r="J13">
        <v>33.445701999999997</v>
      </c>
      <c r="K13">
        <v>31.855388000000001</v>
      </c>
    </row>
    <row r="14" spans="1:19">
      <c r="A14">
        <v>6</v>
      </c>
      <c r="B14">
        <v>2</v>
      </c>
      <c r="D14" t="s">
        <v>17</v>
      </c>
      <c r="E14">
        <v>0.34482800000000002</v>
      </c>
      <c r="F14">
        <v>2460738</v>
      </c>
      <c r="G14">
        <v>2776356</v>
      </c>
      <c r="H14" t="s">
        <v>17</v>
      </c>
      <c r="I14" t="s">
        <v>17</v>
      </c>
      <c r="J14">
        <v>66.554298000000003</v>
      </c>
      <c r="K14">
        <v>63.389698000000003</v>
      </c>
    </row>
    <row r="16" spans="1:19">
      <c r="A16" t="s">
        <v>25</v>
      </c>
    </row>
    <row r="17" spans="1:11">
      <c r="A17" t="s">
        <v>3</v>
      </c>
      <c r="B17" t="s">
        <v>4</v>
      </c>
      <c r="C17" t="s">
        <v>5</v>
      </c>
      <c r="D17" t="s">
        <v>6</v>
      </c>
      <c r="E17" t="s">
        <v>7</v>
      </c>
      <c r="F17" t="s">
        <v>8</v>
      </c>
      <c r="G17" t="s">
        <v>9</v>
      </c>
      <c r="H17" t="s">
        <v>10</v>
      </c>
      <c r="I17" t="s">
        <v>11</v>
      </c>
      <c r="J17" t="s">
        <v>12</v>
      </c>
      <c r="K17" t="s">
        <v>13</v>
      </c>
    </row>
    <row r="18" spans="1:11">
      <c r="A18">
        <v>1</v>
      </c>
      <c r="B18">
        <v>1</v>
      </c>
      <c r="D18" t="s">
        <v>17</v>
      </c>
      <c r="E18">
        <v>0.32417600000000002</v>
      </c>
      <c r="F18">
        <v>17239087</v>
      </c>
      <c r="G18">
        <v>17657778</v>
      </c>
      <c r="H18" t="s">
        <v>17</v>
      </c>
      <c r="I18" t="s">
        <v>17</v>
      </c>
      <c r="J18">
        <v>49.122878</v>
      </c>
      <c r="K18">
        <v>46.226016999999999</v>
      </c>
    </row>
    <row r="19" spans="1:11">
      <c r="A19">
        <v>1</v>
      </c>
      <c r="B19">
        <v>2</v>
      </c>
      <c r="D19" t="s">
        <v>17</v>
      </c>
      <c r="E19">
        <v>0.37362600000000001</v>
      </c>
      <c r="F19">
        <v>17854718</v>
      </c>
      <c r="G19">
        <v>18224991</v>
      </c>
      <c r="H19" t="s">
        <v>17</v>
      </c>
      <c r="I19" t="s">
        <v>17</v>
      </c>
      <c r="J19">
        <v>50.877122</v>
      </c>
      <c r="K19">
        <v>47.876809999999999</v>
      </c>
    </row>
    <row r="20" spans="1:11">
      <c r="A20">
        <v>2</v>
      </c>
      <c r="B20">
        <v>1</v>
      </c>
      <c r="D20" t="s">
        <v>17</v>
      </c>
      <c r="E20">
        <v>0.31868099999999999</v>
      </c>
      <c r="F20">
        <v>15628995</v>
      </c>
      <c r="G20">
        <v>16017242</v>
      </c>
      <c r="H20" t="s">
        <v>17</v>
      </c>
      <c r="I20" t="s">
        <v>17</v>
      </c>
      <c r="J20">
        <v>46.776066</v>
      </c>
      <c r="K20">
        <v>44.045259000000001</v>
      </c>
    </row>
    <row r="21" spans="1:11">
      <c r="A21">
        <v>2</v>
      </c>
      <c r="B21">
        <v>2</v>
      </c>
      <c r="D21" t="s">
        <v>17</v>
      </c>
      <c r="E21">
        <v>0.36813200000000001</v>
      </c>
      <c r="F21">
        <v>17783381</v>
      </c>
      <c r="G21">
        <v>18172660</v>
      </c>
      <c r="H21" t="s">
        <v>17</v>
      </c>
      <c r="I21" t="s">
        <v>17</v>
      </c>
      <c r="J21">
        <v>53.223934</v>
      </c>
      <c r="K21">
        <v>50.116698</v>
      </c>
    </row>
    <row r="22" spans="1:11">
      <c r="A22">
        <v>3</v>
      </c>
      <c r="B22">
        <v>1</v>
      </c>
      <c r="D22" t="s">
        <v>17</v>
      </c>
      <c r="E22">
        <v>0.30219800000000002</v>
      </c>
      <c r="F22">
        <v>12389117</v>
      </c>
      <c r="G22">
        <v>12772118</v>
      </c>
      <c r="H22" t="s">
        <v>17</v>
      </c>
      <c r="I22" t="s">
        <v>17</v>
      </c>
      <c r="J22">
        <v>40.926343000000003</v>
      </c>
      <c r="K22">
        <v>38.587555999999999</v>
      </c>
    </row>
    <row r="23" spans="1:11">
      <c r="A23">
        <v>3</v>
      </c>
      <c r="B23">
        <v>2</v>
      </c>
      <c r="D23" t="s">
        <v>17</v>
      </c>
      <c r="E23">
        <v>0.35714299999999999</v>
      </c>
      <c r="F23">
        <v>17882625</v>
      </c>
      <c r="G23">
        <v>18266658</v>
      </c>
      <c r="H23" t="s">
        <v>17</v>
      </c>
      <c r="I23" t="s">
        <v>17</v>
      </c>
      <c r="J23">
        <v>59.073656999999997</v>
      </c>
      <c r="K23">
        <v>55.697817999999998</v>
      </c>
    </row>
    <row r="24" spans="1:11">
      <c r="A24">
        <v>4</v>
      </c>
      <c r="B24">
        <v>1</v>
      </c>
      <c r="D24" t="s">
        <v>17</v>
      </c>
      <c r="E24">
        <v>0.30219800000000002</v>
      </c>
      <c r="F24">
        <v>15080659</v>
      </c>
      <c r="G24">
        <v>15485375</v>
      </c>
      <c r="H24" t="s">
        <v>17</v>
      </c>
      <c r="I24" t="s">
        <v>17</v>
      </c>
      <c r="J24">
        <v>48.722861000000002</v>
      </c>
      <c r="K24">
        <v>47.633684000000002</v>
      </c>
    </row>
    <row r="25" spans="1:11">
      <c r="A25">
        <v>4</v>
      </c>
      <c r="B25">
        <v>2</v>
      </c>
      <c r="D25" t="s">
        <v>17</v>
      </c>
      <c r="E25">
        <v>0.35164800000000002</v>
      </c>
      <c r="F25">
        <v>15871257</v>
      </c>
      <c r="G25">
        <v>16253097</v>
      </c>
      <c r="H25" t="s">
        <v>17</v>
      </c>
      <c r="I25" t="s">
        <v>17</v>
      </c>
      <c r="J25">
        <v>51.277138999999998</v>
      </c>
      <c r="K25">
        <v>50.130862</v>
      </c>
    </row>
    <row r="26" spans="1:11">
      <c r="A26">
        <v>5</v>
      </c>
      <c r="B26">
        <v>1</v>
      </c>
      <c r="D26" t="s">
        <v>17</v>
      </c>
      <c r="E26">
        <v>0.30219800000000002</v>
      </c>
      <c r="F26">
        <v>12629616</v>
      </c>
      <c r="G26">
        <v>13007586</v>
      </c>
      <c r="H26" t="s">
        <v>17</v>
      </c>
      <c r="I26" t="s">
        <v>17</v>
      </c>
      <c r="J26">
        <v>50.836685000000003</v>
      </c>
      <c r="K26">
        <v>47.982357</v>
      </c>
    </row>
    <row r="27" spans="1:11">
      <c r="A27">
        <v>5</v>
      </c>
      <c r="B27">
        <v>2</v>
      </c>
      <c r="D27" t="s">
        <v>17</v>
      </c>
      <c r="E27">
        <v>0.35714299999999999</v>
      </c>
      <c r="F27">
        <v>12213892</v>
      </c>
      <c r="G27">
        <v>12543917</v>
      </c>
      <c r="H27" t="s">
        <v>17</v>
      </c>
      <c r="I27" t="s">
        <v>17</v>
      </c>
      <c r="J27">
        <v>49.163314999999997</v>
      </c>
      <c r="K27">
        <v>46.402940999999998</v>
      </c>
    </row>
    <row r="28" spans="1:11">
      <c r="A28">
        <v>6</v>
      </c>
      <c r="B28">
        <v>1</v>
      </c>
      <c r="D28" t="s">
        <v>17</v>
      </c>
      <c r="E28">
        <v>0.29670299999999999</v>
      </c>
      <c r="F28">
        <v>11113780</v>
      </c>
      <c r="G28">
        <v>11465477</v>
      </c>
      <c r="H28" t="s">
        <v>17</v>
      </c>
      <c r="I28" t="s">
        <v>17</v>
      </c>
      <c r="J28">
        <v>48.090592000000001</v>
      </c>
      <c r="K28">
        <v>45.434249999999999</v>
      </c>
    </row>
    <row r="29" spans="1:11">
      <c r="A29">
        <v>6</v>
      </c>
      <c r="B29">
        <v>2</v>
      </c>
      <c r="D29" t="s">
        <v>17</v>
      </c>
      <c r="E29">
        <v>0.35164800000000002</v>
      </c>
      <c r="F29">
        <v>11996312</v>
      </c>
      <c r="G29">
        <v>12349944</v>
      </c>
      <c r="H29" t="s">
        <v>17</v>
      </c>
      <c r="I29" t="s">
        <v>17</v>
      </c>
      <c r="J29">
        <v>51.909407999999999</v>
      </c>
      <c r="K29">
        <v>49.042129000000003</v>
      </c>
    </row>
    <row r="31" spans="1:11">
      <c r="A31" t="s">
        <v>26</v>
      </c>
    </row>
    <row r="32" spans="1:11">
      <c r="A32" t="s">
        <v>3</v>
      </c>
      <c r="B32" t="s">
        <v>4</v>
      </c>
      <c r="C32" t="s">
        <v>5</v>
      </c>
      <c r="D32" t="s">
        <v>6</v>
      </c>
      <c r="E32" t="s">
        <v>7</v>
      </c>
      <c r="F32" t="s">
        <v>8</v>
      </c>
      <c r="G32" t="s">
        <v>9</v>
      </c>
      <c r="H32" t="s">
        <v>10</v>
      </c>
      <c r="I32" t="s">
        <v>11</v>
      </c>
      <c r="J32" t="s">
        <v>12</v>
      </c>
      <c r="K32" t="s">
        <v>13</v>
      </c>
    </row>
    <row r="33" spans="1:11">
      <c r="A33">
        <v>1</v>
      </c>
      <c r="B33">
        <v>1</v>
      </c>
      <c r="D33" t="s">
        <v>17</v>
      </c>
      <c r="E33">
        <v>0.40659299999999998</v>
      </c>
      <c r="F33">
        <v>18681240</v>
      </c>
      <c r="G33">
        <v>19242776</v>
      </c>
      <c r="H33" t="s">
        <v>17</v>
      </c>
      <c r="I33" t="s">
        <v>17</v>
      </c>
      <c r="J33">
        <v>100</v>
      </c>
      <c r="K33">
        <v>94.222258999999994</v>
      </c>
    </row>
    <row r="34" spans="1:11">
      <c r="A34">
        <v>2</v>
      </c>
      <c r="B34">
        <v>1</v>
      </c>
      <c r="D34" t="s">
        <v>17</v>
      </c>
      <c r="E34">
        <v>0.40659299999999998</v>
      </c>
      <c r="F34">
        <v>14570744</v>
      </c>
      <c r="G34">
        <v>15567331</v>
      </c>
      <c r="H34" t="s">
        <v>17</v>
      </c>
      <c r="I34" t="s">
        <v>17</v>
      </c>
      <c r="J34">
        <v>100</v>
      </c>
      <c r="K34">
        <v>96.497268000000005</v>
      </c>
    </row>
    <row r="35" spans="1:11">
      <c r="A35">
        <v>3</v>
      </c>
      <c r="B35">
        <v>1</v>
      </c>
      <c r="D35" t="s">
        <v>17</v>
      </c>
      <c r="E35">
        <v>0.40109899999999998</v>
      </c>
      <c r="F35">
        <v>17489452</v>
      </c>
      <c r="G35">
        <v>18027454</v>
      </c>
      <c r="H35" t="s">
        <v>17</v>
      </c>
      <c r="I35" t="s">
        <v>17</v>
      </c>
      <c r="J35">
        <v>100</v>
      </c>
      <c r="K35">
        <v>95.537912000000006</v>
      </c>
    </row>
    <row r="36" spans="1:11">
      <c r="A36">
        <v>4</v>
      </c>
      <c r="B36">
        <v>1</v>
      </c>
      <c r="D36" t="s">
        <v>17</v>
      </c>
      <c r="E36">
        <v>0.41208800000000001</v>
      </c>
      <c r="F36">
        <v>19591604</v>
      </c>
      <c r="G36">
        <v>20189384</v>
      </c>
      <c r="H36" t="s">
        <v>17</v>
      </c>
      <c r="I36" t="s">
        <v>17</v>
      </c>
      <c r="J36">
        <v>100</v>
      </c>
      <c r="K36">
        <v>96.088446000000005</v>
      </c>
    </row>
    <row r="37" spans="1:11">
      <c r="A37">
        <v>5</v>
      </c>
      <c r="B37">
        <v>1</v>
      </c>
      <c r="D37" t="s">
        <v>17</v>
      </c>
      <c r="E37">
        <v>0.41208800000000001</v>
      </c>
      <c r="F37">
        <v>17744390</v>
      </c>
      <c r="G37">
        <v>18308591</v>
      </c>
      <c r="H37" t="s">
        <v>17</v>
      </c>
      <c r="I37" t="s">
        <v>17</v>
      </c>
      <c r="J37">
        <v>100</v>
      </c>
      <c r="K37">
        <v>96.590249999999997</v>
      </c>
    </row>
    <row r="38" spans="1:11">
      <c r="A38">
        <v>6</v>
      </c>
      <c r="B38">
        <v>1</v>
      </c>
      <c r="D38" t="s">
        <v>17</v>
      </c>
      <c r="E38">
        <v>0.41208800000000001</v>
      </c>
      <c r="F38">
        <v>18854260</v>
      </c>
      <c r="G38">
        <v>19420060</v>
      </c>
      <c r="H38" t="s">
        <v>17</v>
      </c>
      <c r="I38" t="s">
        <v>17</v>
      </c>
      <c r="J38">
        <v>100</v>
      </c>
      <c r="K38">
        <v>96.838727000000006</v>
      </c>
    </row>
  </sheetData>
  <mergeCells count="6">
    <mergeCell ref="M1:O1"/>
    <mergeCell ref="Q1:S1"/>
    <mergeCell ref="L7:L9"/>
    <mergeCell ref="L3:L5"/>
    <mergeCell ref="M6:O6"/>
    <mergeCell ref="Q6:S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A8AAF-A1FE-447C-BF29-A516CC2DADE6}">
  <dimension ref="A1:S23"/>
  <sheetViews>
    <sheetView workbookViewId="0">
      <selection activeCell="E19" sqref="E19"/>
    </sheetView>
  </sheetViews>
  <sheetFormatPr defaultRowHeight="14.45"/>
  <cols>
    <col min="14" max="14" width="12.28515625" bestFit="1" customWidth="1"/>
    <col min="18" max="18" width="11.28515625" bestFit="1" customWidth="1"/>
  </cols>
  <sheetData>
    <row r="1" spans="1:19">
      <c r="A1" t="s">
        <v>27</v>
      </c>
      <c r="M1" s="4" t="s">
        <v>1</v>
      </c>
      <c r="N1" s="4"/>
      <c r="O1" s="4"/>
      <c r="Q1" s="4" t="s">
        <v>2</v>
      </c>
      <c r="R1" s="4"/>
      <c r="S1" s="4"/>
    </row>
    <row r="2" spans="1:19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M2" t="s">
        <v>14</v>
      </c>
      <c r="N2" t="s">
        <v>15</v>
      </c>
      <c r="O2" t="s">
        <v>16</v>
      </c>
      <c r="Q2" t="s">
        <v>14</v>
      </c>
      <c r="R2" t="s">
        <v>15</v>
      </c>
      <c r="S2" t="s">
        <v>16</v>
      </c>
    </row>
    <row r="3" spans="1:19">
      <c r="A3">
        <v>1</v>
      </c>
      <c r="B3">
        <v>1</v>
      </c>
      <c r="D3" t="s">
        <v>17</v>
      </c>
      <c r="E3">
        <v>0.258824</v>
      </c>
      <c r="F3">
        <v>20292</v>
      </c>
      <c r="G3">
        <v>347738</v>
      </c>
      <c r="H3" t="s">
        <v>17</v>
      </c>
      <c r="I3" t="s">
        <v>17</v>
      </c>
      <c r="J3">
        <v>3.9800249999999999</v>
      </c>
      <c r="K3">
        <v>3.956728</v>
      </c>
      <c r="M3">
        <f>F3/F12</f>
        <v>5.1060578953288326E-3</v>
      </c>
      <c r="N3">
        <f>M3/F21</f>
        <v>1.5800851786004654E-10</v>
      </c>
      <c r="O3">
        <f>N3/N3</f>
        <v>1</v>
      </c>
      <c r="Q3">
        <f>F4/F13</f>
        <v>0.13509316813035949</v>
      </c>
      <c r="R3">
        <f>Q3/F21</f>
        <v>4.1804992632034176E-9</v>
      </c>
      <c r="S3">
        <f>R3/R3</f>
        <v>1</v>
      </c>
    </row>
    <row r="4" spans="1:19">
      <c r="A4">
        <v>1</v>
      </c>
      <c r="B4">
        <v>2</v>
      </c>
      <c r="D4" t="s">
        <v>17</v>
      </c>
      <c r="E4">
        <v>0.376471</v>
      </c>
      <c r="F4">
        <v>489554</v>
      </c>
      <c r="G4">
        <v>965618</v>
      </c>
      <c r="H4" t="s">
        <v>17</v>
      </c>
      <c r="I4" t="s">
        <v>17</v>
      </c>
      <c r="J4">
        <v>96.019975000000002</v>
      </c>
      <c r="K4">
        <v>95.457913000000005</v>
      </c>
      <c r="M4">
        <f>F5/F14</f>
        <v>5.5246701451170509E-3</v>
      </c>
      <c r="N4">
        <f>M4/F22</f>
        <v>1.7791030805011061E-10</v>
      </c>
      <c r="O4">
        <f>N4/N3</f>
        <v>1.1259539071665223</v>
      </c>
      <c r="Q4">
        <f>F6/F15</f>
        <v>5.1330147387315318E-2</v>
      </c>
      <c r="R4">
        <f>Q4/F22</f>
        <v>1.6529787469766425E-9</v>
      </c>
      <c r="S4">
        <f>R4/R3</f>
        <v>0.39540223377769573</v>
      </c>
    </row>
    <row r="5" spans="1:19">
      <c r="A5">
        <v>2</v>
      </c>
      <c r="B5">
        <v>1</v>
      </c>
      <c r="D5" t="s">
        <v>17</v>
      </c>
      <c r="E5">
        <v>0.30335600000000001</v>
      </c>
      <c r="F5">
        <v>26904</v>
      </c>
      <c r="G5">
        <v>189088</v>
      </c>
      <c r="H5" t="s">
        <v>17</v>
      </c>
      <c r="I5" t="s">
        <v>17</v>
      </c>
      <c r="J5">
        <v>9.4450369999999992</v>
      </c>
      <c r="K5">
        <v>9.1757390000000001</v>
      </c>
      <c r="M5">
        <f>F7/F16</f>
        <v>2.2942461344569644E-2</v>
      </c>
      <c r="N5">
        <f>M5/F23</f>
        <v>8.77186473682245E-10</v>
      </c>
      <c r="O5">
        <f>N5/N3</f>
        <v>5.551513839647547</v>
      </c>
      <c r="Q5">
        <f>F8/F17</f>
        <v>7.0998155291031165E-2</v>
      </c>
      <c r="R5">
        <f>Q5/F23</f>
        <v>2.7145571062463643E-9</v>
      </c>
      <c r="S5">
        <f>R5/R3</f>
        <v>0.64933801810223579</v>
      </c>
    </row>
    <row r="6" spans="1:19">
      <c r="A6">
        <v>2</v>
      </c>
      <c r="B6">
        <v>2</v>
      </c>
      <c r="D6" t="s">
        <v>17</v>
      </c>
      <c r="E6">
        <v>0.376471</v>
      </c>
      <c r="F6">
        <v>257944</v>
      </c>
      <c r="G6">
        <v>585124</v>
      </c>
      <c r="H6" t="s">
        <v>17</v>
      </c>
      <c r="I6" t="s">
        <v>17</v>
      </c>
      <c r="J6">
        <v>90.554963000000001</v>
      </c>
      <c r="K6">
        <v>87.973043000000004</v>
      </c>
    </row>
    <row r="7" spans="1:19">
      <c r="A7">
        <v>3</v>
      </c>
      <c r="B7">
        <v>1</v>
      </c>
      <c r="D7" t="s">
        <v>17</v>
      </c>
      <c r="E7">
        <v>0.270588</v>
      </c>
      <c r="F7">
        <v>99940</v>
      </c>
      <c r="G7">
        <v>411920</v>
      </c>
      <c r="H7" t="s">
        <v>17</v>
      </c>
      <c r="I7" t="s">
        <v>17</v>
      </c>
      <c r="J7">
        <v>22.76662</v>
      </c>
      <c r="K7">
        <v>22.467110999999999</v>
      </c>
    </row>
    <row r="8" spans="1:19">
      <c r="A8">
        <v>3</v>
      </c>
      <c r="B8">
        <v>2</v>
      </c>
      <c r="D8" t="s">
        <v>17</v>
      </c>
      <c r="E8">
        <v>0.376471</v>
      </c>
      <c r="F8">
        <v>339036</v>
      </c>
      <c r="G8">
        <v>850554</v>
      </c>
      <c r="H8" t="s">
        <v>17</v>
      </c>
      <c r="I8" t="s">
        <v>17</v>
      </c>
      <c r="J8">
        <v>77.233379999999997</v>
      </c>
      <c r="K8">
        <v>76.217324000000005</v>
      </c>
    </row>
    <row r="10" spans="1:19">
      <c r="A10" t="s">
        <v>28</v>
      </c>
    </row>
    <row r="11" spans="1:19">
      <c r="A11" t="s">
        <v>3</v>
      </c>
      <c r="B11" t="s">
        <v>4</v>
      </c>
      <c r="C11" t="s">
        <v>5</v>
      </c>
      <c r="D11" t="s">
        <v>6</v>
      </c>
      <c r="E11" t="s">
        <v>7</v>
      </c>
      <c r="F11" t="s">
        <v>8</v>
      </c>
      <c r="G11" t="s">
        <v>9</v>
      </c>
      <c r="H11" t="s">
        <v>10</v>
      </c>
      <c r="I11" t="s">
        <v>11</v>
      </c>
      <c r="J11" t="s">
        <v>12</v>
      </c>
      <c r="K11" t="s">
        <v>13</v>
      </c>
    </row>
    <row r="12" spans="1:19">
      <c r="A12">
        <v>1</v>
      </c>
      <c r="B12">
        <v>1</v>
      </c>
      <c r="D12" t="s">
        <v>17</v>
      </c>
      <c r="E12">
        <v>0.39200000000000002</v>
      </c>
      <c r="F12">
        <v>3974103</v>
      </c>
      <c r="G12">
        <v>12337087</v>
      </c>
      <c r="H12" t="s">
        <v>17</v>
      </c>
      <c r="I12" t="s">
        <v>17</v>
      </c>
      <c r="J12">
        <v>52.305089000000002</v>
      </c>
      <c r="K12">
        <v>52.194907000000001</v>
      </c>
    </row>
    <row r="13" spans="1:19">
      <c r="A13">
        <v>1</v>
      </c>
      <c r="B13">
        <v>2</v>
      </c>
      <c r="D13" t="s">
        <v>17</v>
      </c>
      <c r="E13">
        <v>0.47199999999999998</v>
      </c>
      <c r="F13">
        <v>3623825</v>
      </c>
      <c r="G13">
        <v>10338232</v>
      </c>
      <c r="H13" t="s">
        <v>17</v>
      </c>
      <c r="I13" t="s">
        <v>17</v>
      </c>
      <c r="J13">
        <v>47.694910999999998</v>
      </c>
      <c r="K13">
        <v>47.594441000000003</v>
      </c>
    </row>
    <row r="14" spans="1:19">
      <c r="A14">
        <v>2</v>
      </c>
      <c r="B14">
        <v>1</v>
      </c>
      <c r="D14" t="s">
        <v>17</v>
      </c>
      <c r="E14">
        <v>0.39200000000000002</v>
      </c>
      <c r="F14">
        <v>4869793</v>
      </c>
      <c r="G14">
        <v>14098195</v>
      </c>
      <c r="H14" t="s">
        <v>17</v>
      </c>
      <c r="I14" t="s">
        <v>17</v>
      </c>
      <c r="J14">
        <v>49.214744000000003</v>
      </c>
      <c r="K14">
        <v>49.187811000000004</v>
      </c>
    </row>
    <row r="15" spans="1:19">
      <c r="A15">
        <v>2</v>
      </c>
      <c r="B15">
        <v>2</v>
      </c>
      <c r="D15" t="s">
        <v>17</v>
      </c>
      <c r="E15">
        <v>0.47199999999999998</v>
      </c>
      <c r="F15">
        <v>5025195</v>
      </c>
      <c r="G15">
        <v>12291636</v>
      </c>
      <c r="H15" t="s">
        <v>17</v>
      </c>
      <c r="I15" t="s">
        <v>17</v>
      </c>
      <c r="J15">
        <v>50.785255999999997</v>
      </c>
      <c r="K15">
        <v>50.757463999999999</v>
      </c>
    </row>
    <row r="16" spans="1:19">
      <c r="A16">
        <v>3</v>
      </c>
      <c r="B16">
        <v>1</v>
      </c>
      <c r="D16" t="s">
        <v>17</v>
      </c>
      <c r="E16">
        <v>0.38400000000000001</v>
      </c>
      <c r="F16">
        <v>4356115</v>
      </c>
      <c r="G16">
        <v>12310943</v>
      </c>
      <c r="H16" t="s">
        <v>17</v>
      </c>
      <c r="I16" t="s">
        <v>17</v>
      </c>
      <c r="J16">
        <v>47.704819000000001</v>
      </c>
      <c r="K16">
        <v>47.633488999999997</v>
      </c>
    </row>
    <row r="17" spans="1:11">
      <c r="A17">
        <v>3</v>
      </c>
      <c r="B17">
        <v>2</v>
      </c>
      <c r="D17" t="s">
        <v>17</v>
      </c>
      <c r="E17">
        <v>0.46400000000000002</v>
      </c>
      <c r="F17">
        <v>4775279</v>
      </c>
      <c r="G17">
        <v>10979792</v>
      </c>
      <c r="H17" t="s">
        <v>17</v>
      </c>
      <c r="I17" t="s">
        <v>17</v>
      </c>
      <c r="J17">
        <v>52.295180999999999</v>
      </c>
      <c r="K17">
        <v>52.216987000000003</v>
      </c>
    </row>
    <row r="19" spans="1:11">
      <c r="A19" t="s">
        <v>29</v>
      </c>
    </row>
    <row r="20" spans="1:11">
      <c r="A20" t="s">
        <v>3</v>
      </c>
      <c r="B20" t="s">
        <v>4</v>
      </c>
      <c r="C20" t="s">
        <v>5</v>
      </c>
      <c r="D20" t="s">
        <v>6</v>
      </c>
      <c r="E20" t="s">
        <v>7</v>
      </c>
      <c r="F20" t="s">
        <v>8</v>
      </c>
      <c r="G20" t="s">
        <v>9</v>
      </c>
      <c r="H20" t="s">
        <v>10</v>
      </c>
      <c r="I20" t="s">
        <v>11</v>
      </c>
      <c r="J20" t="s">
        <v>12</v>
      </c>
      <c r="K20" t="s">
        <v>13</v>
      </c>
    </row>
    <row r="21" spans="1:11">
      <c r="A21">
        <v>1</v>
      </c>
      <c r="B21">
        <v>1</v>
      </c>
      <c r="D21" t="s">
        <v>17</v>
      </c>
      <c r="E21">
        <v>0.33783800000000003</v>
      </c>
      <c r="F21">
        <v>32315080</v>
      </c>
      <c r="G21">
        <v>35371760</v>
      </c>
      <c r="H21" t="s">
        <v>17</v>
      </c>
      <c r="I21" t="s">
        <v>17</v>
      </c>
      <c r="J21">
        <v>100</v>
      </c>
      <c r="K21">
        <v>95.459546000000003</v>
      </c>
    </row>
    <row r="22" spans="1:11">
      <c r="A22">
        <v>2</v>
      </c>
      <c r="B22">
        <v>1</v>
      </c>
      <c r="D22" t="s">
        <v>17</v>
      </c>
      <c r="E22">
        <v>0.324324</v>
      </c>
      <c r="F22">
        <v>31053120</v>
      </c>
      <c r="G22">
        <v>34274400</v>
      </c>
      <c r="H22" t="s">
        <v>17</v>
      </c>
      <c r="I22" t="s">
        <v>17</v>
      </c>
      <c r="J22">
        <v>100</v>
      </c>
      <c r="K22">
        <v>95.20684</v>
      </c>
    </row>
    <row r="23" spans="1:11">
      <c r="A23">
        <v>3</v>
      </c>
      <c r="B23">
        <v>1</v>
      </c>
      <c r="D23" t="s">
        <v>17</v>
      </c>
      <c r="E23">
        <v>0.310811</v>
      </c>
      <c r="F23">
        <v>26154600</v>
      </c>
      <c r="G23">
        <v>27595040</v>
      </c>
      <c r="H23" t="s">
        <v>17</v>
      </c>
      <c r="I23" t="s">
        <v>17</v>
      </c>
      <c r="J23">
        <v>100</v>
      </c>
      <c r="K23">
        <v>97.914323999999993</v>
      </c>
    </row>
  </sheetData>
  <mergeCells count="2">
    <mergeCell ref="M1:O1"/>
    <mergeCell ref="Q1:S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36D6D7CFB184990640E13CFC46892" ma:contentTypeVersion="14" ma:contentTypeDescription="Create a new document." ma:contentTypeScope="" ma:versionID="f2b7b0c18db8dc8837252183c8332327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8a2ccf63-1aca-4ff4-a57a-ebd2affaa9bc" targetNamespace="http://schemas.microsoft.com/office/2006/metadata/properties" ma:root="true" ma:fieldsID="c2dda168b48a2320aa94fe29008e59a4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8a2ccf63-1aca-4ff4-a57a-ebd2affaa9bc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lcf76f155ced4ddcb4097134ff3c332f" minOccurs="0"/>
                <xsd:element ref="ns5:MediaServiceDateTaken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f2b373c5-c111-44c9-8d52-24acca7877f8}" ma:internalName="TaxCatchAllLabel" ma:readOnly="true" ma:showField="CatchAllDataLabel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f2b373c5-c111-44c9-8d52-24acca7877f8}" ma:internalName="TaxCatchAll" ma:showField="CatchAllData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ccf63-1aca-4ff4-a57a-ebd2affaa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2022-02-25T15:21:07+00:00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8a2ccf63-1aca-4ff4-a57a-ebd2affaa9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D1FC161E-BB5C-4647-954A-07BBCE5F4D86}"/>
</file>

<file path=customXml/itemProps2.xml><?xml version="1.0" encoding="utf-8"?>
<ds:datastoreItem xmlns:ds="http://schemas.openxmlformats.org/officeDocument/2006/customXml" ds:itemID="{E94F0C53-17A4-4EDE-9EC0-371D19AE78D3}"/>
</file>

<file path=customXml/itemProps3.xml><?xml version="1.0" encoding="utf-8"?>
<ds:datastoreItem xmlns:ds="http://schemas.openxmlformats.org/officeDocument/2006/customXml" ds:itemID="{E23F0F0F-0705-43BC-854F-44A01989CF43}"/>
</file>

<file path=customXml/itemProps4.xml><?xml version="1.0" encoding="utf-8"?>
<ds:datastoreItem xmlns:ds="http://schemas.openxmlformats.org/officeDocument/2006/customXml" ds:itemID="{C115FF3E-921C-45A9-92EB-A5F9B733D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Mallek</dc:creator>
  <cp:keywords/>
  <dc:description/>
  <cp:lastModifiedBy>Mallek, Nick</cp:lastModifiedBy>
  <cp:revision/>
  <dcterms:created xsi:type="dcterms:W3CDTF">2022-02-25T15:15:21Z</dcterms:created>
  <dcterms:modified xsi:type="dcterms:W3CDTF">2022-04-11T12:42:41Z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0x010100B6136D6D7CFB184990640E13CFC46892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