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piletic_ivan_epa_gov/Documents/Profile/Documents/Projects/Monoterpene Nitrate Hydrolysis/Data Summaries/"/>
    </mc:Choice>
  </mc:AlternateContent>
  <xr:revisionPtr revIDLastSave="9" documentId="13_ncr:1_{F42CA11A-1E92-4DF5-B80E-0DA0B96EF0ED}" xr6:coauthVersionLast="46" xr6:coauthVersionMax="46" xr10:uidLastSave="{BFCF2E67-5BC6-4610-B43C-E50012576827}"/>
  <bookViews>
    <workbookView xWindow="-108" yWindow="-108" windowWidth="23256" windowHeight="12576" xr2:uid="{999E8264-7208-4544-9B6C-7744E69465DE}"/>
  </bookViews>
  <sheets>
    <sheet name="ReadMe" sheetId="3" r:id="rId1"/>
    <sheet name="a-pineneHN" sheetId="1" r:id="rId2"/>
    <sheet name="b-pineneH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9" i="2"/>
  <c r="D86" i="2" l="1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C52" i="2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A52" i="2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D51" i="2"/>
  <c r="A51" i="2"/>
  <c r="A50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51" i="1"/>
  <c r="C52" i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A50" i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9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8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7" i="1"/>
</calcChain>
</file>

<file path=xl/sharedStrings.xml><?xml version="1.0" encoding="utf-8"?>
<sst xmlns="http://schemas.openxmlformats.org/spreadsheetml/2006/main" count="50" uniqueCount="35">
  <si>
    <t>NEB Calcs</t>
  </si>
  <si>
    <t>a-pinene-HN</t>
  </si>
  <si>
    <t>H3O+</t>
  </si>
  <si>
    <t>image #</t>
  </si>
  <si>
    <t>Energy (Hartrees)</t>
  </si>
  <si>
    <t xml:space="preserve">Relative Energy (kcal/mol) </t>
  </si>
  <si>
    <t>modified image #</t>
  </si>
  <si>
    <t>H2O</t>
  </si>
  <si>
    <t>b-pinene-HN</t>
  </si>
  <si>
    <t>Metadata</t>
  </si>
  <si>
    <t>Title:</t>
  </si>
  <si>
    <t>Description:</t>
  </si>
  <si>
    <t>Units:</t>
  </si>
  <si>
    <t>Variables:</t>
  </si>
  <si>
    <t>Time of data collection:</t>
  </si>
  <si>
    <t>J - Joules (energy)</t>
  </si>
  <si>
    <r>
      <t>E</t>
    </r>
    <r>
      <rPr>
        <vertAlign val="subscript"/>
        <sz val="9"/>
        <color theme="1"/>
        <rFont val="Calibri"/>
        <family val="2"/>
        <scheme val="minor"/>
      </rPr>
      <t>ZPE</t>
    </r>
    <r>
      <rPr>
        <sz val="9"/>
        <color theme="1"/>
        <rFont val="Calibri"/>
        <family val="2"/>
        <scheme val="minor"/>
      </rPr>
      <t xml:space="preserve"> - zero point energy</t>
    </r>
  </si>
  <si>
    <t>kcal/mol - kilocalories/mole (energy)</t>
  </si>
  <si>
    <t>H - enthalpy</t>
  </si>
  <si>
    <t>H - Hartrees (energy)</t>
  </si>
  <si>
    <t>G - Gibbs free energy</t>
  </si>
  <si>
    <t>K - Kelvin (temperature)</t>
  </si>
  <si>
    <t>q_t - translational partition function</t>
  </si>
  <si>
    <t>Pa - pascal (pressure)</t>
  </si>
  <si>
    <t>q_r - rotational partition function</t>
  </si>
  <si>
    <t>mol - moles (quantity)</t>
  </si>
  <si>
    <t>q_v - vibrational partition function</t>
  </si>
  <si>
    <r>
      <t>cm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- centimeters cubed (volume)</t>
    </r>
  </si>
  <si>
    <t>q_e - electronic partition function</t>
  </si>
  <si>
    <t>kg - kilograms (mass)</t>
  </si>
  <si>
    <t>Q_tot - total partition function</t>
  </si>
  <si>
    <t>m - mass</t>
  </si>
  <si>
    <t>k - rate constant</t>
  </si>
  <si>
    <r>
      <t xml:space="preserve">Potential Energy Surface (PES) Calculations of Acid Catalyzed and Neutral </t>
    </r>
    <r>
      <rPr>
        <sz val="9"/>
        <color theme="1"/>
        <rFont val="Symbol"/>
        <family val="1"/>
        <charset val="2"/>
      </rPr>
      <t>a</t>
    </r>
    <r>
      <rPr>
        <sz val="9"/>
        <color theme="1"/>
        <rFont val="Calibri"/>
        <family val="2"/>
        <scheme val="minor"/>
      </rPr>
      <t xml:space="preserve">-pinene and </t>
    </r>
    <r>
      <rPr>
        <sz val="9"/>
        <color theme="1"/>
        <rFont val="Symbol"/>
        <family val="1"/>
        <charset val="2"/>
      </rPr>
      <t>b</t>
    </r>
    <r>
      <rPr>
        <sz val="9"/>
        <color theme="1"/>
        <rFont val="Calibri"/>
        <family val="2"/>
        <scheme val="minor"/>
      </rPr>
      <t xml:space="preserve">-pinene Nitrate Hydrolysis Reactions in Water </t>
    </r>
  </si>
  <si>
    <r>
      <t xml:space="preserve">Potential energy surfaces of acid catalyzed and neutral hydrolysis reactions of </t>
    </r>
    <r>
      <rPr>
        <sz val="9"/>
        <color theme="1"/>
        <rFont val="Symbol"/>
        <family val="1"/>
        <charset val="2"/>
      </rPr>
      <t>a</t>
    </r>
    <r>
      <rPr>
        <sz val="9"/>
        <color theme="1"/>
        <rFont val="Calibri"/>
        <family val="2"/>
        <scheme val="minor"/>
      </rPr>
      <t xml:space="preserve">-pinene and </t>
    </r>
    <r>
      <rPr>
        <sz val="9"/>
        <color theme="1"/>
        <rFont val="Symbol"/>
        <family val="1"/>
        <charset val="2"/>
      </rPr>
      <t>b</t>
    </r>
    <r>
      <rPr>
        <sz val="9"/>
        <color theme="1"/>
        <rFont val="Calibri"/>
        <family val="2"/>
        <scheme val="minor"/>
      </rPr>
      <t xml:space="preserve">-pinene nitrates using M0-62x/6-311++G** and the Nudged Elastic Band (NEB) method.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</si>
</sst>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Symbol"/>
      <family val="1"/>
      <charset val="2"/>
    </font>
    <font>
      <vertAlign val="subscript"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14" fontId="6" fillId="0" borderId="0" xfId="0" applyNumberFormat="1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44225721784777"/>
          <c:y val="0.12078703703703704"/>
          <c:w val="0.79200218722659665"/>
          <c:h val="0.77178222513852435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'a-pineneHN'!$C$8:$C$44</c:f>
              <c:numCache>
                <c:formatCode>General</c:formatCode>
                <c:ptCount val="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</c:numCache>
            </c:numRef>
          </c:xVal>
          <c:yVal>
            <c:numRef>
              <c:f>'a-pineneHN'!$D$8:$D$44</c:f>
              <c:numCache>
                <c:formatCode>0.00</c:formatCode>
                <c:ptCount val="37"/>
                <c:pt idx="0">
                  <c:v>0</c:v>
                </c:pt>
                <c:pt idx="1">
                  <c:v>3.6880682954806614E-2</c:v>
                </c:pt>
                <c:pt idx="2">
                  <c:v>0.36237777550873718</c:v>
                </c:pt>
                <c:pt idx="3">
                  <c:v>0.73830650399429709</c:v>
                </c:pt>
                <c:pt idx="4">
                  <c:v>1.2829993530946922</c:v>
                </c:pt>
                <c:pt idx="5">
                  <c:v>2.312343175379167</c:v>
                </c:pt>
                <c:pt idx="6">
                  <c:v>5.6959050884964491</c:v>
                </c:pt>
                <c:pt idx="7">
                  <c:v>13.585194443122877</c:v>
                </c:pt>
                <c:pt idx="8">
                  <c:v>17.186709843892139</c:v>
                </c:pt>
                <c:pt idx="9">
                  <c:v>17.269163151832835</c:v>
                </c:pt>
                <c:pt idx="10">
                  <c:v>17.18257745202175</c:v>
                </c:pt>
                <c:pt idx="11">
                  <c:v>16.988605740112931</c:v>
                </c:pt>
                <c:pt idx="12">
                  <c:v>16.673796460489921</c:v>
                </c:pt>
                <c:pt idx="13">
                  <c:v>16.299772193584605</c:v>
                </c:pt>
                <c:pt idx="14">
                  <c:v>15.870423068170135</c:v>
                </c:pt>
                <c:pt idx="15">
                  <c:v>15.393586163378119</c:v>
                </c:pt>
                <c:pt idx="16">
                  <c:v>14.813012135602587</c:v>
                </c:pt>
                <c:pt idx="17">
                  <c:v>13.670607213731898</c:v>
                </c:pt>
                <c:pt idx="18">
                  <c:v>10.280213071954366</c:v>
                </c:pt>
                <c:pt idx="19">
                  <c:v>4.2458360610644466</c:v>
                </c:pt>
                <c:pt idx="20">
                  <c:v>-0.36749425359581211</c:v>
                </c:pt>
                <c:pt idx="21">
                  <c:v>-2.750389087213466</c:v>
                </c:pt>
                <c:pt idx="22">
                  <c:v>-4.2928466065842503</c:v>
                </c:pt>
                <c:pt idx="23">
                  <c:v>-5.426742499088677</c:v>
                </c:pt>
                <c:pt idx="24">
                  <c:v>-6.4046637844355772</c:v>
                </c:pt>
                <c:pt idx="25">
                  <c:v>-8.0570689183257151</c:v>
                </c:pt>
                <c:pt idx="26">
                  <c:v>-9.3510215149926061</c:v>
                </c:pt>
                <c:pt idx="27">
                  <c:v>-10.003032969231505</c:v>
                </c:pt>
                <c:pt idx="28">
                  <c:v>-10.536060024714978</c:v>
                </c:pt>
                <c:pt idx="29">
                  <c:v>-11.283774767256961</c:v>
                </c:pt>
                <c:pt idx="30">
                  <c:v>-11.822258473996557</c:v>
                </c:pt>
                <c:pt idx="31">
                  <c:v>-12.190308111586532</c:v>
                </c:pt>
                <c:pt idx="32">
                  <c:v>-12.512803805042806</c:v>
                </c:pt>
                <c:pt idx="33">
                  <c:v>-12.812009697025271</c:v>
                </c:pt>
                <c:pt idx="34">
                  <c:v>-13.106825158850954</c:v>
                </c:pt>
                <c:pt idx="35">
                  <c:v>-13.416526469349623</c:v>
                </c:pt>
                <c:pt idx="36">
                  <c:v>-13.428647496539231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DF-408C-B4F7-A86863616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8155056"/>
        <c:axId val="1326879344"/>
      </c:scatterChart>
      <c:valAx>
        <c:axId val="1378155056"/>
        <c:scaling>
          <c:orientation val="minMax"/>
          <c:max val="37"/>
          <c:min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chemeClr val="tx1"/>
                    </a:solidFill>
                  </a:rPr>
                  <a:t>reaction coordinate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6879344"/>
        <c:crosses val="autoZero"/>
        <c:crossBetween val="midCat"/>
        <c:majorUnit val="1"/>
      </c:valAx>
      <c:valAx>
        <c:axId val="132687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chemeClr val="tx1"/>
                    </a:solidFill>
                  </a:rPr>
                  <a:t>energy (kcal/mol)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815505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44225721784777"/>
          <c:y val="0.12078703703703704"/>
          <c:w val="0.79200218722659665"/>
          <c:h val="0.77178222513852435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'a-pineneHN'!$C$51:$C$86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xVal>
          <c:yVal>
            <c:numRef>
              <c:f>'a-pineneHN'!$D$51:$D$86</c:f>
              <c:numCache>
                <c:formatCode>0.00</c:formatCode>
                <c:ptCount val="36"/>
                <c:pt idx="0">
                  <c:v>0</c:v>
                </c:pt>
                <c:pt idx="1">
                  <c:v>-0.20569019768804081</c:v>
                </c:pt>
                <c:pt idx="2">
                  <c:v>6.787232873795801E-2</c:v>
                </c:pt>
                <c:pt idx="3">
                  <c:v>0.78322238963823565</c:v>
                </c:pt>
                <c:pt idx="4">
                  <c:v>1.3335979505784621</c:v>
                </c:pt>
                <c:pt idx="5">
                  <c:v>0.98426244953581776</c:v>
                </c:pt>
                <c:pt idx="6">
                  <c:v>0.25521119097881867</c:v>
                </c:pt>
                <c:pt idx="7">
                  <c:v>0.20869433280309294</c:v>
                </c:pt>
                <c:pt idx="8">
                  <c:v>1.427355280181398</c:v>
                </c:pt>
                <c:pt idx="9">
                  <c:v>11.73521489904906</c:v>
                </c:pt>
                <c:pt idx="10">
                  <c:v>17.17305503168928</c:v>
                </c:pt>
                <c:pt idx="11">
                  <c:v>17.378955495510173</c:v>
                </c:pt>
                <c:pt idx="12">
                  <c:v>17.623314999156971</c:v>
                </c:pt>
                <c:pt idx="13">
                  <c:v>17.663743899597197</c:v>
                </c:pt>
                <c:pt idx="14">
                  <c:v>17.468487900609347</c:v>
                </c:pt>
                <c:pt idx="15">
                  <c:v>17.06480621202579</c:v>
                </c:pt>
                <c:pt idx="16">
                  <c:v>16.195403895671983</c:v>
                </c:pt>
                <c:pt idx="17">
                  <c:v>13.397449199116799</c:v>
                </c:pt>
                <c:pt idx="18">
                  <c:v>7.645988918283801</c:v>
                </c:pt>
                <c:pt idx="19">
                  <c:v>2.1869491007101169</c:v>
                </c:pt>
                <c:pt idx="20">
                  <c:v>-0.53599888002513585</c:v>
                </c:pt>
                <c:pt idx="21">
                  <c:v>-2.3819736740889108</c:v>
                </c:pt>
                <c:pt idx="22">
                  <c:v>-3.5854878603769227</c:v>
                </c:pt>
                <c:pt idx="23">
                  <c:v>-4.5535306824367989</c:v>
                </c:pt>
                <c:pt idx="24">
                  <c:v>-5.739390307847839</c:v>
                </c:pt>
                <c:pt idx="25">
                  <c:v>-6.5104082053577939</c:v>
                </c:pt>
                <c:pt idx="26">
                  <c:v>-7.1323030261627789</c:v>
                </c:pt>
                <c:pt idx="27">
                  <c:v>-7.6457795370476926</c:v>
                </c:pt>
                <c:pt idx="28">
                  <c:v>-8.0804161243722561</c:v>
                </c:pt>
                <c:pt idx="29">
                  <c:v>-8.4293099964518685</c:v>
                </c:pt>
                <c:pt idx="30">
                  <c:v>-8.7124381283685075</c:v>
                </c:pt>
                <c:pt idx="31">
                  <c:v>-8.9464572524873294</c:v>
                </c:pt>
                <c:pt idx="32">
                  <c:v>-9.1451942754495352</c:v>
                </c:pt>
                <c:pt idx="33">
                  <c:v>-9.3238872169957183</c:v>
                </c:pt>
                <c:pt idx="34">
                  <c:v>-9.4760078209114003</c:v>
                </c:pt>
                <c:pt idx="35">
                  <c:v>-9.6278202108124145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BC7-4E58-B1CE-5B028A145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8155056"/>
        <c:axId val="1326879344"/>
      </c:scatterChart>
      <c:valAx>
        <c:axId val="1378155056"/>
        <c:scaling>
          <c:orientation val="minMax"/>
          <c:max val="36"/>
          <c:min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chemeClr val="tx1"/>
                    </a:solidFill>
                  </a:rPr>
                  <a:t>reaction coordinate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6879344"/>
        <c:crosses val="autoZero"/>
        <c:crossBetween val="midCat"/>
        <c:majorUnit val="1"/>
      </c:valAx>
      <c:valAx>
        <c:axId val="132687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chemeClr val="tx1"/>
                    </a:solidFill>
                  </a:rPr>
                  <a:t>energy (kcal/mol)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815505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44225721784777"/>
          <c:y val="0.12078703703703704"/>
          <c:w val="0.79200218722659665"/>
          <c:h val="0.77178222513852435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D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D00000"/>
              </a:solidFill>
              <a:ln w="9525">
                <a:solidFill>
                  <a:srgbClr val="D00000"/>
                </a:solidFill>
              </a:ln>
              <a:effectLst/>
            </c:spPr>
          </c:marker>
          <c:xVal>
            <c:numRef>
              <c:f>'b-pineneHN'!$C$9:$C$44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xVal>
          <c:yVal>
            <c:numRef>
              <c:f>'b-pineneHN'!$D$9:$D$44</c:f>
              <c:numCache>
                <c:formatCode>0.00</c:formatCode>
                <c:ptCount val="36"/>
                <c:pt idx="0">
                  <c:v>0</c:v>
                </c:pt>
                <c:pt idx="1">
                  <c:v>0.23932376104424746</c:v>
                </c:pt>
                <c:pt idx="2">
                  <c:v>0.5414878606883099</c:v>
                </c:pt>
                <c:pt idx="3">
                  <c:v>0.85624451720578232</c:v>
                </c:pt>
                <c:pt idx="4">
                  <c:v>1.1679688259256999</c:v>
                </c:pt>
                <c:pt idx="5">
                  <c:v>1.5285167194422571</c:v>
                </c:pt>
                <c:pt idx="6">
                  <c:v>2.1155937149610984</c:v>
                </c:pt>
                <c:pt idx="7">
                  <c:v>3.0730875919541902</c:v>
                </c:pt>
                <c:pt idx="8">
                  <c:v>4.8573897619787996</c:v>
                </c:pt>
                <c:pt idx="9">
                  <c:v>7.6417654873464835</c:v>
                </c:pt>
                <c:pt idx="10">
                  <c:v>11.259930723936426</c:v>
                </c:pt>
                <c:pt idx="11">
                  <c:v>14.833705363398641</c:v>
                </c:pt>
                <c:pt idx="12">
                  <c:v>17.684166814981264</c:v>
                </c:pt>
                <c:pt idx="13">
                  <c:v>19.416936746840161</c:v>
                </c:pt>
                <c:pt idx="14">
                  <c:v>19.891060335933087</c:v>
                </c:pt>
                <c:pt idx="15">
                  <c:v>19.566723666173797</c:v>
                </c:pt>
                <c:pt idx="16">
                  <c:v>17.418827844839928</c:v>
                </c:pt>
                <c:pt idx="17">
                  <c:v>9.1626278021902774</c:v>
                </c:pt>
                <c:pt idx="18">
                  <c:v>2.1137887012496823</c:v>
                </c:pt>
                <c:pt idx="19">
                  <c:v>-0.38924559502789863</c:v>
                </c:pt>
                <c:pt idx="20">
                  <c:v>-1.6862277095919989</c:v>
                </c:pt>
                <c:pt idx="21">
                  <c:v>-2.1718724701833549</c:v>
                </c:pt>
                <c:pt idx="22">
                  <c:v>-2.3839385396451869</c:v>
                </c:pt>
                <c:pt idx="23">
                  <c:v>-2.4737420291938017</c:v>
                </c:pt>
                <c:pt idx="24">
                  <c:v>-2.1459587669606708</c:v>
                </c:pt>
                <c:pt idx="25">
                  <c:v>-1.458959507503846</c:v>
                </c:pt>
                <c:pt idx="26">
                  <c:v>-0.97011988644464731</c:v>
                </c:pt>
                <c:pt idx="27">
                  <c:v>-0.91304217932920662</c:v>
                </c:pt>
                <c:pt idx="28">
                  <c:v>-4.7073741904354689</c:v>
                </c:pt>
                <c:pt idx="29">
                  <c:v>-4.8697718205802127</c:v>
                </c:pt>
                <c:pt idx="30">
                  <c:v>-5.2108127751321494</c:v>
                </c:pt>
                <c:pt idx="31">
                  <c:v>-5.7609906579594847</c:v>
                </c:pt>
                <c:pt idx="32">
                  <c:v>-6.2826653045369039</c:v>
                </c:pt>
                <c:pt idx="33">
                  <c:v>-6.7763437367263055</c:v>
                </c:pt>
                <c:pt idx="34">
                  <c:v>-7.2789875424699746</c:v>
                </c:pt>
                <c:pt idx="35">
                  <c:v>-7.7924873339009011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C5-465B-8648-1CF02354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8155056"/>
        <c:axId val="1326879344"/>
      </c:scatterChart>
      <c:valAx>
        <c:axId val="1378155056"/>
        <c:scaling>
          <c:orientation val="minMax"/>
          <c:max val="36"/>
          <c:min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chemeClr val="tx1"/>
                    </a:solidFill>
                  </a:rPr>
                  <a:t>reaction coordinate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6879344"/>
        <c:crosses val="autoZero"/>
        <c:crossBetween val="midCat"/>
        <c:majorUnit val="1"/>
      </c:valAx>
      <c:valAx>
        <c:axId val="1326879344"/>
        <c:scaling>
          <c:orientation val="minMax"/>
          <c:max val="20"/>
          <c:min val="-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chemeClr val="tx1"/>
                    </a:solidFill>
                  </a:rPr>
                  <a:t>energy (kcal/mol)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815505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44225721784777"/>
          <c:y val="0.12078703703703704"/>
          <c:w val="0.79200218722659665"/>
          <c:h val="0.77178222513852435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'b-pineneHN'!$C$51:$C$86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xVal>
          <c:yVal>
            <c:numRef>
              <c:f>'b-pineneHN'!$D$51:$D$86</c:f>
              <c:numCache>
                <c:formatCode>0.00</c:formatCode>
                <c:ptCount val="36"/>
                <c:pt idx="0">
                  <c:v>0</c:v>
                </c:pt>
                <c:pt idx="1">
                  <c:v>0.36197910584261533</c:v>
                </c:pt>
                <c:pt idx="2">
                  <c:v>0.72477774591703559</c:v>
                </c:pt>
                <c:pt idx="3">
                  <c:v>1.0661870301048975</c:v>
                </c:pt>
                <c:pt idx="4">
                  <c:v>1.3990493456564967</c:v>
                </c:pt>
                <c:pt idx="5">
                  <c:v>1.7066452471095817</c:v>
                </c:pt>
                <c:pt idx="6">
                  <c:v>2.0416340936583288</c:v>
                </c:pt>
                <c:pt idx="7">
                  <c:v>2.4653831880064536</c:v>
                </c:pt>
                <c:pt idx="8">
                  <c:v>2.8001432883198754</c:v>
                </c:pt>
                <c:pt idx="9">
                  <c:v>3.3607115130979763</c:v>
                </c:pt>
                <c:pt idx="10">
                  <c:v>5.0064090042839258</c:v>
                </c:pt>
                <c:pt idx="11">
                  <c:v>7.9423168485566675</c:v>
                </c:pt>
                <c:pt idx="12">
                  <c:v>11.095239883461961</c:v>
                </c:pt>
                <c:pt idx="13">
                  <c:v>14.106367219700939</c:v>
                </c:pt>
                <c:pt idx="14">
                  <c:v>16.650827241324684</c:v>
                </c:pt>
                <c:pt idx="15">
                  <c:v>18.501005379654888</c:v>
                </c:pt>
                <c:pt idx="16">
                  <c:v>19.726161325284032</c:v>
                </c:pt>
                <c:pt idx="17">
                  <c:v>20.357636429279985</c:v>
                </c:pt>
                <c:pt idx="18">
                  <c:v>20.270130868892096</c:v>
                </c:pt>
                <c:pt idx="19">
                  <c:v>19.324350859008057</c:v>
                </c:pt>
                <c:pt idx="20">
                  <c:v>17.451122584112042</c:v>
                </c:pt>
                <c:pt idx="21">
                  <c:v>14.681178408964499</c:v>
                </c:pt>
                <c:pt idx="22">
                  <c:v>11.166378395459148</c:v>
                </c:pt>
                <c:pt idx="23">
                  <c:v>7.4720281425439721</c:v>
                </c:pt>
                <c:pt idx="24">
                  <c:v>4.7207333261351616</c:v>
                </c:pt>
                <c:pt idx="25">
                  <c:v>3.0549745722399733</c:v>
                </c:pt>
                <c:pt idx="26">
                  <c:v>1.8939091533745045</c:v>
                </c:pt>
                <c:pt idx="27">
                  <c:v>1.0596723217137265</c:v>
                </c:pt>
                <c:pt idx="28">
                  <c:v>0.46220929515513259</c:v>
                </c:pt>
                <c:pt idx="29">
                  <c:v>6.4313938364330171E-3</c:v>
                </c:pt>
                <c:pt idx="30">
                  <c:v>-0.41622477884459158</c:v>
                </c:pt>
                <c:pt idx="31">
                  <c:v>-0.85304633730507018</c:v>
                </c:pt>
                <c:pt idx="32">
                  <c:v>-1.2509409905444659</c:v>
                </c:pt>
                <c:pt idx="33">
                  <c:v>-1.6293797965483328</c:v>
                </c:pt>
                <c:pt idx="34">
                  <c:v>-2.0446652369576124</c:v>
                </c:pt>
                <c:pt idx="35">
                  <c:v>-2.5580541285119831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15-42AC-A0ED-F4433DBEA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8155056"/>
        <c:axId val="1326879344"/>
      </c:scatterChart>
      <c:valAx>
        <c:axId val="1378155056"/>
        <c:scaling>
          <c:orientation val="minMax"/>
          <c:max val="36"/>
          <c:min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chemeClr val="tx1"/>
                    </a:solidFill>
                  </a:rPr>
                  <a:t>reaction coordinate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6879344"/>
        <c:crosses val="autoZero"/>
        <c:crossBetween val="midCat"/>
        <c:majorUnit val="1"/>
      </c:valAx>
      <c:valAx>
        <c:axId val="132687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chemeClr val="tx1"/>
                    </a:solidFill>
                  </a:rPr>
                  <a:t>energy (kcal/mol)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815505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487680</xdr:colOff>
      <xdr:row>4</xdr:row>
      <xdr:rowOff>15246</xdr:rowOff>
    </xdr:from>
    <xdr:to>
      <xdr:col>12</xdr:col>
      <xdr:colOff>182880</xdr:colOff>
      <xdr:row>19</xdr:row>
      <xdr:rowOff>15246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2D16BE-DEE5-4491-897D-7A10CB46FE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335280</xdr:colOff>
      <xdr:row>47</xdr:row>
      <xdr:rowOff>38100</xdr:rowOff>
    </xdr:from>
    <xdr:to>
      <xdr:col>12</xdr:col>
      <xdr:colOff>30480</xdr:colOff>
      <xdr:row>62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EF88909-A59E-4663-8116-1A4B81471A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487680</xdr:colOff>
      <xdr:row>4</xdr:row>
      <xdr:rowOff>15246</xdr:rowOff>
    </xdr:from>
    <xdr:to>
      <xdr:col>12</xdr:col>
      <xdr:colOff>182880</xdr:colOff>
      <xdr:row>19</xdr:row>
      <xdr:rowOff>15246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64EC52-6C94-4D35-8098-5F0BDD2887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335280</xdr:colOff>
      <xdr:row>47</xdr:row>
      <xdr:rowOff>38100</xdr:rowOff>
    </xdr:from>
    <xdr:to>
      <xdr:col>12</xdr:col>
      <xdr:colOff>30480</xdr:colOff>
      <xdr:row>62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CB835C1-7001-4196-A041-3BA7890C7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EB446-1C3F-4F1F-9F73-AC0FF3B2E2F1}">
  <dimension ref="A1:C16"/>
  <sheetViews>
    <sheetView tabSelected="1" workbookViewId="0">
      <selection activeCell="A15" sqref="A15"/>
    </sheetView>
  </sheetViews>
  <sheetFormatPr defaultRowHeight="14.4" x14ac:dyDescent="0.3"/>
  <cols>
    <col min="1" max="1" width="104.77734375" customWidth="1"/>
    <col min="2" max="2" width="32.88671875" customWidth="1"/>
    <col min="3" max="3" width="31.109375" customWidth="1"/>
  </cols>
  <sheetData>
    <row r="1" spans="1:3" ht="18" x14ac:dyDescent="0.35">
      <c r="A1" s="8" t="s">
        <v>9</v>
      </c>
    </row>
    <row r="3" spans="1:3" x14ac:dyDescent="0.3">
      <c r="A3" s="3" t="s">
        <v>10</v>
      </c>
      <c r="B3" s="3" t="s">
        <v>11</v>
      </c>
    </row>
    <row r="4" spans="1:3" ht="60" x14ac:dyDescent="0.3">
      <c r="A4" s="9" t="s">
        <v>33</v>
      </c>
      <c r="B4" s="10" t="s">
        <v>34</v>
      </c>
    </row>
    <row r="6" spans="1:3" x14ac:dyDescent="0.3">
      <c r="A6" s="3" t="s">
        <v>12</v>
      </c>
      <c r="B6" s="3" t="s">
        <v>13</v>
      </c>
      <c r="C6" s="3" t="s">
        <v>14</v>
      </c>
    </row>
    <row r="7" spans="1:3" x14ac:dyDescent="0.3">
      <c r="A7" s="9" t="s">
        <v>15</v>
      </c>
      <c r="B7" s="9" t="s">
        <v>16</v>
      </c>
      <c r="C7" s="11">
        <v>44239</v>
      </c>
    </row>
    <row r="8" spans="1:3" x14ac:dyDescent="0.3">
      <c r="A8" s="12" t="s">
        <v>17</v>
      </c>
      <c r="B8" s="12" t="s">
        <v>18</v>
      </c>
      <c r="C8" s="12"/>
    </row>
    <row r="9" spans="1:3" x14ac:dyDescent="0.3">
      <c r="A9" s="12" t="s">
        <v>19</v>
      </c>
      <c r="B9" s="12" t="s">
        <v>20</v>
      </c>
      <c r="C9" s="12"/>
    </row>
    <row r="10" spans="1:3" x14ac:dyDescent="0.3">
      <c r="A10" s="12" t="s">
        <v>21</v>
      </c>
      <c r="B10" s="12" t="s">
        <v>22</v>
      </c>
      <c r="C10" s="12"/>
    </row>
    <row r="11" spans="1:3" x14ac:dyDescent="0.3">
      <c r="A11" s="12" t="s">
        <v>23</v>
      </c>
      <c r="B11" s="12" t="s">
        <v>24</v>
      </c>
      <c r="C11" s="12"/>
    </row>
    <row r="12" spans="1:3" x14ac:dyDescent="0.3">
      <c r="A12" s="12" t="s">
        <v>25</v>
      </c>
      <c r="B12" s="12" t="s">
        <v>26</v>
      </c>
      <c r="C12" s="12"/>
    </row>
    <row r="13" spans="1:3" x14ac:dyDescent="0.3">
      <c r="A13" s="12" t="s">
        <v>27</v>
      </c>
      <c r="B13" s="12" t="s">
        <v>28</v>
      </c>
      <c r="C13" s="12"/>
    </row>
    <row r="14" spans="1:3" x14ac:dyDescent="0.3">
      <c r="A14" s="12" t="s">
        <v>29</v>
      </c>
      <c r="B14" s="12" t="s">
        <v>30</v>
      </c>
      <c r="C14" s="12"/>
    </row>
    <row r="15" spans="1:3" x14ac:dyDescent="0.3">
      <c r="B15" s="12" t="s">
        <v>31</v>
      </c>
    </row>
    <row r="16" spans="1:3" x14ac:dyDescent="0.3">
      <c r="B16" s="12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4460E-D828-4776-9CA2-A22C9FE657E1}">
  <dimension ref="A1:D88"/>
  <sheetViews>
    <sheetView zoomScale="70" zoomScaleNormal="70" workbookViewId="0">
      <selection activeCell="K24" sqref="K24"/>
    </sheetView>
  </sheetViews>
  <sheetFormatPr defaultRowHeight="14.4" x14ac:dyDescent="0.3"/>
  <cols>
    <col min="2" max="2" width="15.6640625" bestFit="1" customWidth="1"/>
    <col min="3" max="3" width="16.6640625" customWidth="1"/>
    <col min="4" max="4" width="23.88671875" bestFit="1" customWidth="1"/>
  </cols>
  <sheetData>
    <row r="1" spans="1:4" ht="23.4" x14ac:dyDescent="0.45">
      <c r="A1" s="6" t="s">
        <v>0</v>
      </c>
    </row>
    <row r="3" spans="1:4" x14ac:dyDescent="0.3">
      <c r="A3" s="5" t="s">
        <v>1</v>
      </c>
    </row>
    <row r="4" spans="1:4" x14ac:dyDescent="0.3">
      <c r="A4" s="3" t="s">
        <v>2</v>
      </c>
    </row>
    <row r="5" spans="1:4" s="3" customFormat="1" x14ac:dyDescent="0.3">
      <c r="A5" s="2" t="s">
        <v>3</v>
      </c>
      <c r="B5" s="2" t="s">
        <v>4</v>
      </c>
      <c r="C5" s="2" t="s">
        <v>6</v>
      </c>
      <c r="D5" s="2" t="s">
        <v>5</v>
      </c>
    </row>
    <row r="6" spans="1:4" x14ac:dyDescent="0.3">
      <c r="A6" s="1">
        <v>0</v>
      </c>
      <c r="B6" s="1">
        <v>-1281.72027775126</v>
      </c>
      <c r="C6" s="1"/>
    </row>
    <row r="7" spans="1:4" x14ac:dyDescent="0.3">
      <c r="A7" s="1">
        <f>A6+1</f>
        <v>1</v>
      </c>
      <c r="B7" s="1">
        <v>-1281.72598546125</v>
      </c>
      <c r="C7" s="1"/>
    </row>
    <row r="8" spans="1:4" x14ac:dyDescent="0.3">
      <c r="A8" s="1">
        <f t="shared" ref="A8:A45" si="0">A7+1</f>
        <v>2</v>
      </c>
      <c r="B8" s="1">
        <v>-1281.72776271061</v>
      </c>
      <c r="C8" s="1">
        <v>1</v>
      </c>
      <c r="D8" s="4">
        <f>(B8-$B$8)*627.51</f>
        <v>0</v>
      </c>
    </row>
    <row r="9" spans="1:4" x14ac:dyDescent="0.3">
      <c r="A9" s="1">
        <f t="shared" si="0"/>
        <v>3</v>
      </c>
      <c r="B9" s="1">
        <v>-1281.7277039375499</v>
      </c>
      <c r="C9" s="1">
        <f>C8+1</f>
        <v>2</v>
      </c>
      <c r="D9" s="4">
        <f t="shared" ref="D9:D44" si="1">(B9-$B$8)*627.51</f>
        <v>3.6880682954806614E-2</v>
      </c>
    </row>
    <row r="10" spans="1:4" x14ac:dyDescent="0.3">
      <c r="A10" s="1">
        <f t="shared" si="0"/>
        <v>4</v>
      </c>
      <c r="B10" s="1">
        <v>-1281.72718522535</v>
      </c>
      <c r="C10" s="1">
        <f t="shared" ref="C10:C44" si="2">C9+1</f>
        <v>3</v>
      </c>
      <c r="D10" s="4">
        <f t="shared" si="1"/>
        <v>0.36237777550873718</v>
      </c>
    </row>
    <row r="11" spans="1:4" x14ac:dyDescent="0.3">
      <c r="A11" s="1">
        <f t="shared" si="0"/>
        <v>5</v>
      </c>
      <c r="B11" s="1">
        <v>-1281.72658614529</v>
      </c>
      <c r="C11" s="1">
        <f t="shared" si="2"/>
        <v>4</v>
      </c>
      <c r="D11" s="4">
        <f t="shared" si="1"/>
        <v>0.73830650399429709</v>
      </c>
    </row>
    <row r="12" spans="1:4" x14ac:dyDescent="0.3">
      <c r="A12" s="1">
        <f t="shared" si="0"/>
        <v>6</v>
      </c>
      <c r="B12" s="1">
        <v>-1281.7257181227101</v>
      </c>
      <c r="C12" s="1">
        <f t="shared" si="2"/>
        <v>5</v>
      </c>
      <c r="D12" s="4">
        <f t="shared" si="1"/>
        <v>1.2829993530946922</v>
      </c>
    </row>
    <row r="13" spans="1:4" x14ac:dyDescent="0.3">
      <c r="A13" s="1">
        <f t="shared" si="0"/>
        <v>7</v>
      </c>
      <c r="B13" s="1">
        <v>-1281.7240777602899</v>
      </c>
      <c r="C13" s="1">
        <f t="shared" si="2"/>
        <v>6</v>
      </c>
      <c r="D13" s="4">
        <f t="shared" si="1"/>
        <v>2.312343175379167</v>
      </c>
    </row>
    <row r="14" spans="1:4" x14ac:dyDescent="0.3">
      <c r="A14" s="1">
        <f t="shared" si="0"/>
        <v>8</v>
      </c>
      <c r="B14" s="1">
        <v>-1281.7186857156801</v>
      </c>
      <c r="C14" s="1">
        <f t="shared" si="2"/>
        <v>7</v>
      </c>
      <c r="D14" s="4">
        <f t="shared" si="1"/>
        <v>5.6959050884964491</v>
      </c>
    </row>
    <row r="15" spans="1:4" x14ac:dyDescent="0.3">
      <c r="A15" s="1">
        <f t="shared" si="0"/>
        <v>9</v>
      </c>
      <c r="B15" s="1">
        <v>-1281.7061133433599</v>
      </c>
      <c r="C15" s="1">
        <f t="shared" si="2"/>
        <v>8</v>
      </c>
      <c r="D15" s="4">
        <f t="shared" si="1"/>
        <v>13.585194443122877</v>
      </c>
    </row>
    <row r="16" spans="1:4" x14ac:dyDescent="0.3">
      <c r="A16" s="1">
        <f t="shared" si="0"/>
        <v>10</v>
      </c>
      <c r="B16" s="1">
        <v>-1281.7003739680499</v>
      </c>
      <c r="C16" s="1">
        <f t="shared" si="2"/>
        <v>9</v>
      </c>
      <c r="D16" s="4">
        <f t="shared" si="1"/>
        <v>17.186709843892139</v>
      </c>
    </row>
    <row r="17" spans="1:4" x14ac:dyDescent="0.3">
      <c r="A17" s="1">
        <f t="shared" si="0"/>
        <v>11</v>
      </c>
      <c r="B17" s="1">
        <v>-1281.70024257045</v>
      </c>
      <c r="C17" s="1">
        <f t="shared" si="2"/>
        <v>10</v>
      </c>
      <c r="D17" s="4">
        <f t="shared" si="1"/>
        <v>17.269163151832835</v>
      </c>
    </row>
    <row r="18" spans="1:4" x14ac:dyDescent="0.3">
      <c r="A18" s="1">
        <f t="shared" si="0"/>
        <v>12</v>
      </c>
      <c r="B18" s="1">
        <v>-1281.70038055343</v>
      </c>
      <c r="C18" s="1">
        <f t="shared" si="2"/>
        <v>11</v>
      </c>
      <c r="D18" s="4">
        <f t="shared" si="1"/>
        <v>17.18257745202175</v>
      </c>
    </row>
    <row r="19" spans="1:4" x14ac:dyDescent="0.3">
      <c r="A19" s="1">
        <f t="shared" si="0"/>
        <v>13</v>
      </c>
      <c r="B19" s="1">
        <v>-1281.7006896667699</v>
      </c>
      <c r="C19" s="1">
        <f t="shared" si="2"/>
        <v>12</v>
      </c>
      <c r="D19" s="4">
        <f t="shared" si="1"/>
        <v>16.988605740112931</v>
      </c>
    </row>
    <row r="20" spans="1:4" x14ac:dyDescent="0.3">
      <c r="A20" s="1">
        <f t="shared" si="0"/>
        <v>14</v>
      </c>
      <c r="B20" s="1">
        <v>-1281.70119134687</v>
      </c>
      <c r="C20" s="1">
        <f t="shared" si="2"/>
        <v>13</v>
      </c>
      <c r="D20" s="4">
        <f t="shared" si="1"/>
        <v>16.673796460489921</v>
      </c>
    </row>
    <row r="21" spans="1:4" x14ac:dyDescent="0.3">
      <c r="A21" s="1">
        <f t="shared" si="0"/>
        <v>15</v>
      </c>
      <c r="B21" s="1">
        <v>-1281.7017873919799</v>
      </c>
      <c r="C21" s="1">
        <f t="shared" si="2"/>
        <v>14</v>
      </c>
      <c r="D21" s="4">
        <f t="shared" si="1"/>
        <v>16.299772193584605</v>
      </c>
    </row>
    <row r="22" spans="1:4" x14ac:dyDescent="0.3">
      <c r="A22" s="1">
        <f t="shared" si="0"/>
        <v>16</v>
      </c>
      <c r="B22" s="1">
        <v>-1281.70247160279</v>
      </c>
      <c r="C22" s="1">
        <f t="shared" si="2"/>
        <v>15</v>
      </c>
      <c r="D22" s="4">
        <f t="shared" si="1"/>
        <v>15.870423068170135</v>
      </c>
    </row>
    <row r="23" spans="1:4" x14ac:dyDescent="0.3">
      <c r="A23" s="1">
        <f t="shared" si="0"/>
        <v>17</v>
      </c>
      <c r="B23" s="1">
        <v>-1281.7032314901301</v>
      </c>
      <c r="C23" s="1">
        <f t="shared" si="2"/>
        <v>16</v>
      </c>
      <c r="D23" s="4">
        <f t="shared" si="1"/>
        <v>15.393586163378119</v>
      </c>
    </row>
    <row r="24" spans="1:4" x14ac:dyDescent="0.3">
      <c r="A24" s="1">
        <f t="shared" si="0"/>
        <v>18</v>
      </c>
      <c r="B24" s="1">
        <v>-1281.7041566929599</v>
      </c>
      <c r="C24" s="1">
        <f t="shared" si="2"/>
        <v>17</v>
      </c>
      <c r="D24" s="4">
        <f t="shared" si="1"/>
        <v>14.813012135602587</v>
      </c>
    </row>
    <row r="25" spans="1:4" x14ac:dyDescent="0.3">
      <c r="A25" s="1">
        <f t="shared" si="0"/>
        <v>19</v>
      </c>
      <c r="B25" s="1">
        <v>-1281.7059772295599</v>
      </c>
      <c r="C25" s="1">
        <f t="shared" si="2"/>
        <v>18</v>
      </c>
      <c r="D25" s="4">
        <f t="shared" si="1"/>
        <v>13.670607213731898</v>
      </c>
    </row>
    <row r="26" spans="1:4" x14ac:dyDescent="0.3">
      <c r="A26" s="1">
        <f t="shared" si="0"/>
        <v>20</v>
      </c>
      <c r="B26" s="1">
        <v>-1281.7113801620101</v>
      </c>
      <c r="C26" s="1">
        <f t="shared" si="2"/>
        <v>19</v>
      </c>
      <c r="D26" s="4">
        <f t="shared" si="1"/>
        <v>10.280213071954366</v>
      </c>
    </row>
    <row r="27" spans="1:4" x14ac:dyDescent="0.3">
      <c r="A27" s="1">
        <f t="shared" si="0"/>
        <v>21</v>
      </c>
      <c r="B27" s="1">
        <v>-1281.7209965458301</v>
      </c>
      <c r="C27" s="1">
        <f t="shared" si="2"/>
        <v>20</v>
      </c>
      <c r="D27" s="4">
        <f t="shared" si="1"/>
        <v>4.2458360610644466</v>
      </c>
    </row>
    <row r="28" spans="1:4" x14ac:dyDescent="0.3">
      <c r="A28" s="1">
        <f t="shared" si="0"/>
        <v>22</v>
      </c>
      <c r="B28" s="1">
        <v>-1281.72834834949</v>
      </c>
      <c r="C28" s="1">
        <f t="shared" si="2"/>
        <v>21</v>
      </c>
      <c r="D28" s="4">
        <f t="shared" si="1"/>
        <v>-0.36749425359581211</v>
      </c>
    </row>
    <row r="29" spans="1:4" x14ac:dyDescent="0.3">
      <c r="A29" s="1">
        <f t="shared" si="0"/>
        <v>23</v>
      </c>
      <c r="B29" s="1">
        <v>-1281.7321457309399</v>
      </c>
      <c r="C29" s="1">
        <f t="shared" si="2"/>
        <v>22</v>
      </c>
      <c r="D29" s="4">
        <f t="shared" si="1"/>
        <v>-2.750389087213466</v>
      </c>
    </row>
    <row r="30" spans="1:4" x14ac:dyDescent="0.3">
      <c r="A30" s="1">
        <f t="shared" si="0"/>
        <v>24</v>
      </c>
      <c r="B30" s="1">
        <v>-1281.7346037914001</v>
      </c>
      <c r="C30" s="1">
        <f t="shared" si="2"/>
        <v>23</v>
      </c>
      <c r="D30" s="4">
        <f t="shared" si="1"/>
        <v>-4.2928466065842503</v>
      </c>
    </row>
    <row r="31" spans="1:4" x14ac:dyDescent="0.3">
      <c r="A31" s="1">
        <f t="shared" si="0"/>
        <v>25</v>
      </c>
      <c r="B31" s="1">
        <v>-1281.73641076801</v>
      </c>
      <c r="C31" s="1">
        <f t="shared" si="2"/>
        <v>24</v>
      </c>
      <c r="D31" s="4">
        <f t="shared" si="1"/>
        <v>-5.426742499088677</v>
      </c>
    </row>
    <row r="32" spans="1:4" x14ac:dyDescent="0.3">
      <c r="A32" s="1">
        <f t="shared" si="0"/>
        <v>26</v>
      </c>
      <c r="B32" s="1">
        <v>-1281.7379691834701</v>
      </c>
      <c r="C32" s="1">
        <f t="shared" si="2"/>
        <v>25</v>
      </c>
      <c r="D32" s="4">
        <f t="shared" si="1"/>
        <v>-6.4046637844355772</v>
      </c>
    </row>
    <row r="33" spans="1:4" x14ac:dyDescent="0.3">
      <c r="A33" s="1">
        <f t="shared" si="0"/>
        <v>27</v>
      </c>
      <c r="B33" s="1">
        <v>-1281.74060245646</v>
      </c>
      <c r="C33" s="1">
        <f t="shared" si="2"/>
        <v>26</v>
      </c>
      <c r="D33" s="4">
        <f t="shared" si="1"/>
        <v>-8.0570689183257151</v>
      </c>
    </row>
    <row r="34" spans="1:4" x14ac:dyDescent="0.3">
      <c r="A34" s="1">
        <f t="shared" si="0"/>
        <v>28</v>
      </c>
      <c r="B34" s="1">
        <v>-1281.74266449945</v>
      </c>
      <c r="C34" s="1">
        <f t="shared" si="2"/>
        <v>27</v>
      </c>
      <c r="D34" s="4">
        <f t="shared" si="1"/>
        <v>-9.3510215149926061</v>
      </c>
    </row>
    <row r="35" spans="1:4" x14ac:dyDescent="0.3">
      <c r="A35" s="1">
        <f t="shared" si="0"/>
        <v>29</v>
      </c>
      <c r="B35" s="1">
        <v>-1281.74370354497</v>
      </c>
      <c r="C35" s="1">
        <f t="shared" si="2"/>
        <v>28</v>
      </c>
      <c r="D35" s="4">
        <f t="shared" si="1"/>
        <v>-10.003032969231505</v>
      </c>
    </row>
    <row r="36" spans="1:4" x14ac:dyDescent="0.3">
      <c r="A36" s="1">
        <f t="shared" si="0"/>
        <v>30</v>
      </c>
      <c r="B36" s="1">
        <v>-1281.74455297694</v>
      </c>
      <c r="C36" s="1">
        <f t="shared" si="2"/>
        <v>29</v>
      </c>
      <c r="D36" s="4">
        <f t="shared" si="1"/>
        <v>-10.536060024714978</v>
      </c>
    </row>
    <row r="37" spans="1:4" x14ac:dyDescent="0.3">
      <c r="A37" s="1">
        <f t="shared" si="0"/>
        <v>31</v>
      </c>
      <c r="B37" s="1">
        <v>-1281.74574453523</v>
      </c>
      <c r="C37" s="1">
        <f t="shared" si="2"/>
        <v>30</v>
      </c>
      <c r="D37" s="4">
        <f t="shared" si="1"/>
        <v>-11.283774767256961</v>
      </c>
    </row>
    <row r="38" spans="1:4" x14ac:dyDescent="0.3">
      <c r="A38" s="1">
        <f t="shared" si="0"/>
        <v>32</v>
      </c>
      <c r="B38" s="1">
        <v>-1281.7466026629199</v>
      </c>
      <c r="C38" s="1">
        <f t="shared" si="2"/>
        <v>31</v>
      </c>
      <c r="D38" s="4">
        <f t="shared" si="1"/>
        <v>-11.822258473996557</v>
      </c>
    </row>
    <row r="39" spans="1:4" x14ac:dyDescent="0.3">
      <c r="A39" s="1">
        <f t="shared" si="0"/>
        <v>33</v>
      </c>
      <c r="B39" s="1">
        <v>-1281.7471891868599</v>
      </c>
      <c r="C39" s="1">
        <f t="shared" si="2"/>
        <v>32</v>
      </c>
      <c r="D39" s="4">
        <f t="shared" si="1"/>
        <v>-12.190308111586532</v>
      </c>
    </row>
    <row r="40" spans="1:4" x14ac:dyDescent="0.3">
      <c r="A40" s="1">
        <f t="shared" si="0"/>
        <v>34</v>
      </c>
      <c r="B40" s="1">
        <v>-1281.7477031160299</v>
      </c>
      <c r="C40" s="1">
        <f t="shared" si="2"/>
        <v>33</v>
      </c>
      <c r="D40" s="4">
        <f t="shared" si="1"/>
        <v>-12.512803805042806</v>
      </c>
    </row>
    <row r="41" spans="1:4" x14ac:dyDescent="0.3">
      <c r="A41" s="1">
        <f t="shared" si="0"/>
        <v>35</v>
      </c>
      <c r="B41" s="1">
        <v>-1281.7481799305699</v>
      </c>
      <c r="C41" s="1">
        <f t="shared" si="2"/>
        <v>34</v>
      </c>
      <c r="D41" s="4">
        <f t="shared" si="1"/>
        <v>-12.812009697025271</v>
      </c>
    </row>
    <row r="42" spans="1:4" x14ac:dyDescent="0.3">
      <c r="A42" s="1">
        <f t="shared" si="0"/>
        <v>36</v>
      </c>
      <c r="B42" s="1">
        <v>-1281.7486497485199</v>
      </c>
      <c r="C42" s="1">
        <f t="shared" si="2"/>
        <v>35</v>
      </c>
      <c r="D42" s="4">
        <f t="shared" si="1"/>
        <v>-13.106825158850954</v>
      </c>
    </row>
    <row r="43" spans="1:4" x14ac:dyDescent="0.3">
      <c r="A43" s="1">
        <f t="shared" si="0"/>
        <v>37</v>
      </c>
      <c r="B43" s="1">
        <v>-1281.7491432885599</v>
      </c>
      <c r="C43" s="1">
        <f t="shared" si="2"/>
        <v>36</v>
      </c>
      <c r="D43" s="4">
        <f t="shared" si="1"/>
        <v>-13.416526469349623</v>
      </c>
    </row>
    <row r="44" spans="1:4" x14ac:dyDescent="0.3">
      <c r="A44" s="1">
        <f t="shared" si="0"/>
        <v>38</v>
      </c>
      <c r="B44" s="1">
        <v>-1281.7491626046301</v>
      </c>
      <c r="C44" s="1">
        <f t="shared" si="2"/>
        <v>37</v>
      </c>
      <c r="D44" s="4">
        <f t="shared" si="1"/>
        <v>-13.428647496539231</v>
      </c>
    </row>
    <row r="45" spans="1:4" x14ac:dyDescent="0.3">
      <c r="A45" s="1">
        <f t="shared" si="0"/>
        <v>39</v>
      </c>
      <c r="B45" s="1">
        <v>-1281.74771952789</v>
      </c>
      <c r="C45" s="1"/>
    </row>
    <row r="46" spans="1:4" x14ac:dyDescent="0.3">
      <c r="A46" s="1"/>
    </row>
    <row r="47" spans="1:4" x14ac:dyDescent="0.3">
      <c r="A47" s="3" t="s">
        <v>7</v>
      </c>
    </row>
    <row r="48" spans="1:4" x14ac:dyDescent="0.3">
      <c r="A48" s="2" t="s">
        <v>3</v>
      </c>
      <c r="B48" s="2" t="s">
        <v>4</v>
      </c>
      <c r="C48" s="2" t="s">
        <v>6</v>
      </c>
      <c r="D48" s="2" t="s">
        <v>5</v>
      </c>
    </row>
    <row r="49" spans="1:4" x14ac:dyDescent="0.3">
      <c r="A49" s="1">
        <v>0</v>
      </c>
      <c r="B49" s="1">
        <v>-1128.50679299937</v>
      </c>
      <c r="C49" s="1"/>
    </row>
    <row r="50" spans="1:4" x14ac:dyDescent="0.3">
      <c r="A50" s="1">
        <f>A49+1</f>
        <v>1</v>
      </c>
      <c r="B50" s="1">
        <v>-1128.5104244168101</v>
      </c>
      <c r="C50" s="1"/>
    </row>
    <row r="51" spans="1:4" x14ac:dyDescent="0.3">
      <c r="A51" s="1">
        <f t="shared" ref="A51:A88" si="3">A50+1</f>
        <v>2</v>
      </c>
      <c r="B51" s="1">
        <v>-1128.51186405726</v>
      </c>
      <c r="C51" s="1">
        <v>1</v>
      </c>
      <c r="D51" s="4">
        <f>(B51-$B$51)*627.51</f>
        <v>0</v>
      </c>
    </row>
    <row r="52" spans="1:4" x14ac:dyDescent="0.3">
      <c r="A52" s="1">
        <f t="shared" si="3"/>
        <v>3</v>
      </c>
      <c r="B52" s="1">
        <v>-1128.51219184518</v>
      </c>
      <c r="C52" s="1">
        <f>C51+1</f>
        <v>2</v>
      </c>
      <c r="D52" s="4">
        <f t="shared" ref="D52:D86" si="4">(B52-$B$51)*627.51</f>
        <v>-0.20569019768804081</v>
      </c>
    </row>
    <row r="53" spans="1:4" x14ac:dyDescent="0.3">
      <c r="A53" s="1">
        <f t="shared" si="3"/>
        <v>4</v>
      </c>
      <c r="B53" s="1">
        <v>-1128.51175589591</v>
      </c>
      <c r="C53" s="1">
        <f t="shared" ref="C53:C86" si="5">C52+1</f>
        <v>3</v>
      </c>
      <c r="D53" s="4">
        <f t="shared" si="4"/>
        <v>6.787232873795801E-2</v>
      </c>
    </row>
    <row r="54" spans="1:4" x14ac:dyDescent="0.3">
      <c r="A54" s="1">
        <f t="shared" si="3"/>
        <v>5</v>
      </c>
      <c r="B54" s="1">
        <v>-1128.51061591398</v>
      </c>
      <c r="C54" s="1">
        <f t="shared" si="5"/>
        <v>4</v>
      </c>
      <c r="D54" s="4">
        <f t="shared" si="4"/>
        <v>0.78322238963823565</v>
      </c>
    </row>
    <row r="55" spans="1:4" x14ac:dyDescent="0.3">
      <c r="A55" s="1">
        <f t="shared" si="3"/>
        <v>6</v>
      </c>
      <c r="B55" s="1">
        <v>-1128.50973883543</v>
      </c>
      <c r="C55" s="1">
        <f t="shared" si="5"/>
        <v>5</v>
      </c>
      <c r="D55" s="4">
        <f t="shared" si="4"/>
        <v>1.3335979505784621</v>
      </c>
    </row>
    <row r="56" spans="1:4" x14ac:dyDescent="0.3">
      <c r="A56" s="1">
        <f t="shared" si="3"/>
        <v>7</v>
      </c>
      <c r="B56" s="1">
        <v>-1128.5102955365201</v>
      </c>
      <c r="C56" s="1">
        <f t="shared" si="5"/>
        <v>6</v>
      </c>
      <c r="D56" s="4">
        <f t="shared" si="4"/>
        <v>0.98426244953581776</v>
      </c>
    </row>
    <row r="57" spans="1:4" x14ac:dyDescent="0.3">
      <c r="A57" s="1">
        <f t="shared" si="3"/>
        <v>8</v>
      </c>
      <c r="B57" s="1">
        <v>-1128.5114573526801</v>
      </c>
      <c r="C57" s="1">
        <f t="shared" si="5"/>
        <v>7</v>
      </c>
      <c r="D57" s="4">
        <f t="shared" si="4"/>
        <v>0.25521119097881867</v>
      </c>
    </row>
    <row r="58" spans="1:4" x14ac:dyDescent="0.3">
      <c r="A58" s="1">
        <f t="shared" si="3"/>
        <v>9</v>
      </c>
      <c r="B58" s="1">
        <v>-1128.51153148195</v>
      </c>
      <c r="C58" s="1">
        <f t="shared" si="5"/>
        <v>8</v>
      </c>
      <c r="D58" s="4">
        <f t="shared" si="4"/>
        <v>0.20869433280309294</v>
      </c>
    </row>
    <row r="59" spans="1:4" x14ac:dyDescent="0.3">
      <c r="A59" s="1">
        <f t="shared" si="3"/>
        <v>10</v>
      </c>
      <c r="B59" s="1">
        <v>-1128.50958942374</v>
      </c>
      <c r="C59" s="1">
        <f t="shared" si="5"/>
        <v>9</v>
      </c>
      <c r="D59" s="4">
        <f t="shared" si="4"/>
        <v>1.427355280181398</v>
      </c>
    </row>
    <row r="60" spans="1:4" x14ac:dyDescent="0.3">
      <c r="A60" s="1">
        <f t="shared" si="3"/>
        <v>11</v>
      </c>
      <c r="B60" s="1">
        <v>-1128.4931628176</v>
      </c>
      <c r="C60" s="1">
        <f t="shared" si="5"/>
        <v>10</v>
      </c>
      <c r="D60" s="4">
        <f t="shared" si="4"/>
        <v>11.73521489904906</v>
      </c>
    </row>
    <row r="61" spans="1:4" x14ac:dyDescent="0.3">
      <c r="A61" s="1">
        <f t="shared" si="3"/>
        <v>12</v>
      </c>
      <c r="B61" s="1">
        <v>-1128.48449707501</v>
      </c>
      <c r="C61" s="1">
        <f t="shared" si="5"/>
        <v>11</v>
      </c>
      <c r="D61" s="4">
        <f t="shared" si="4"/>
        <v>17.17305503168928</v>
      </c>
    </row>
    <row r="62" spans="1:4" x14ac:dyDescent="0.3">
      <c r="A62" s="1">
        <f t="shared" si="3"/>
        <v>13</v>
      </c>
      <c r="B62" s="1">
        <v>-1128.4841689520099</v>
      </c>
      <c r="C62" s="1">
        <f t="shared" si="5"/>
        <v>12</v>
      </c>
      <c r="D62" s="4">
        <f t="shared" si="4"/>
        <v>17.378955495510173</v>
      </c>
    </row>
    <row r="63" spans="1:4" x14ac:dyDescent="0.3">
      <c r="A63" s="1">
        <f t="shared" si="3"/>
        <v>14</v>
      </c>
      <c r="B63" s="1">
        <v>-1128.48377954068</v>
      </c>
      <c r="C63" s="1">
        <f t="shared" si="5"/>
        <v>13</v>
      </c>
      <c r="D63" s="4">
        <f t="shared" si="4"/>
        <v>17.623314999156971</v>
      </c>
    </row>
    <row r="64" spans="1:4" x14ac:dyDescent="0.3">
      <c r="A64" s="1">
        <f t="shared" si="3"/>
        <v>15</v>
      </c>
      <c r="B64" s="1">
        <v>-1128.4837151131801</v>
      </c>
      <c r="C64" s="1">
        <f t="shared" si="5"/>
        <v>14</v>
      </c>
      <c r="D64" s="4">
        <f t="shared" si="4"/>
        <v>17.663743899597197</v>
      </c>
    </row>
    <row r="65" spans="1:4" x14ac:dyDescent="0.3">
      <c r="A65" s="1">
        <f t="shared" si="3"/>
        <v>16</v>
      </c>
      <c r="B65" s="1">
        <v>-1128.48402627316</v>
      </c>
      <c r="C65" s="1">
        <f t="shared" si="5"/>
        <v>15</v>
      </c>
      <c r="D65" s="4">
        <f t="shared" si="4"/>
        <v>17.468487900609347</v>
      </c>
    </row>
    <row r="66" spans="1:4" x14ac:dyDescent="0.3">
      <c r="A66" s="1">
        <f t="shared" si="3"/>
        <v>17</v>
      </c>
      <c r="B66" s="1">
        <v>-1128.4846695803401</v>
      </c>
      <c r="C66" s="1">
        <f t="shared" si="5"/>
        <v>16</v>
      </c>
      <c r="D66" s="4">
        <f t="shared" si="4"/>
        <v>17.06480621202579</v>
      </c>
    </row>
    <row r="67" spans="1:4" x14ac:dyDescent="0.3">
      <c r="A67" s="1">
        <f t="shared" si="3"/>
        <v>18</v>
      </c>
      <c r="B67" s="1">
        <v>-1128.4860550599601</v>
      </c>
      <c r="C67" s="1">
        <f t="shared" si="5"/>
        <v>17</v>
      </c>
      <c r="D67" s="4">
        <f t="shared" si="4"/>
        <v>16.195403895671983</v>
      </c>
    </row>
    <row r="68" spans="1:4" x14ac:dyDescent="0.3">
      <c r="A68" s="1">
        <f t="shared" si="3"/>
        <v>19</v>
      </c>
      <c r="B68" s="1">
        <v>-1128.4905138808499</v>
      </c>
      <c r="C68" s="1">
        <f t="shared" si="5"/>
        <v>18</v>
      </c>
      <c r="D68" s="4">
        <f t="shared" si="4"/>
        <v>13.397449199116799</v>
      </c>
    </row>
    <row r="69" spans="1:4" x14ac:dyDescent="0.3">
      <c r="A69" s="1">
        <f t="shared" si="3"/>
        <v>20</v>
      </c>
      <c r="B69" s="1">
        <v>-1128.49967940854</v>
      </c>
      <c r="C69" s="1">
        <f t="shared" si="5"/>
        <v>19</v>
      </c>
      <c r="D69" s="4">
        <f t="shared" si="4"/>
        <v>7.645988918283801</v>
      </c>
    </row>
    <row r="70" spans="1:4" x14ac:dyDescent="0.3">
      <c r="A70" s="1">
        <f t="shared" si="3"/>
        <v>21</v>
      </c>
      <c r="B70" s="1">
        <v>-1128.5083789349501</v>
      </c>
      <c r="C70" s="1">
        <f t="shared" si="5"/>
        <v>20</v>
      </c>
      <c r="D70" s="4">
        <f t="shared" si="4"/>
        <v>2.1869491007101169</v>
      </c>
    </row>
    <row r="71" spans="1:4" x14ac:dyDescent="0.3">
      <c r="A71" s="1">
        <f t="shared" si="3"/>
        <v>22</v>
      </c>
      <c r="B71" s="1">
        <v>-1128.5127182251299</v>
      </c>
      <c r="C71" s="1">
        <f t="shared" si="5"/>
        <v>21</v>
      </c>
      <c r="D71" s="4">
        <f t="shared" si="4"/>
        <v>-0.53599888002513585</v>
      </c>
    </row>
    <row r="72" spans="1:4" x14ac:dyDescent="0.3">
      <c r="A72" s="1">
        <f t="shared" si="3"/>
        <v>23</v>
      </c>
      <c r="B72" s="1">
        <v>-1128.51565997075</v>
      </c>
      <c r="C72" s="1">
        <f t="shared" si="5"/>
        <v>22</v>
      </c>
      <c r="D72" s="4">
        <f t="shared" si="4"/>
        <v>-2.3819736740889108</v>
      </c>
    </row>
    <row r="73" spans="1:4" x14ac:dyDescent="0.3">
      <c r="A73" s="1">
        <f t="shared" si="3"/>
        <v>24</v>
      </c>
      <c r="B73" s="1">
        <v>-1128.51757789108</v>
      </c>
      <c r="C73" s="1">
        <f t="shared" si="5"/>
        <v>23</v>
      </c>
      <c r="D73" s="4">
        <f t="shared" si="4"/>
        <v>-3.5854878603769227</v>
      </c>
    </row>
    <row r="74" spans="1:4" x14ac:dyDescent="0.3">
      <c r="A74" s="1">
        <f t="shared" si="3"/>
        <v>25</v>
      </c>
      <c r="B74" s="1">
        <v>-1128.51912056422</v>
      </c>
      <c r="C74" s="1">
        <f t="shared" si="5"/>
        <v>24</v>
      </c>
      <c r="D74" s="4">
        <f t="shared" si="4"/>
        <v>-4.5535306824367989</v>
      </c>
    </row>
    <row r="75" spans="1:4" x14ac:dyDescent="0.3">
      <c r="A75" s="1">
        <f t="shared" si="3"/>
        <v>26</v>
      </c>
      <c r="B75" s="1">
        <v>-1128.52101035024</v>
      </c>
      <c r="C75" s="1">
        <f t="shared" si="5"/>
        <v>25</v>
      </c>
      <c r="D75" s="4">
        <f t="shared" si="4"/>
        <v>-5.739390307847839</v>
      </c>
    </row>
    <row r="76" spans="1:4" x14ac:dyDescent="0.3">
      <c r="A76" s="1">
        <f t="shared" si="3"/>
        <v>27</v>
      </c>
      <c r="B76" s="1">
        <v>-1128.5222390444401</v>
      </c>
      <c r="C76" s="1">
        <f t="shared" si="5"/>
        <v>26</v>
      </c>
      <c r="D76" s="4">
        <f t="shared" si="4"/>
        <v>-6.5104082053577939</v>
      </c>
    </row>
    <row r="77" spans="1:4" x14ac:dyDescent="0.3">
      <c r="A77" s="1">
        <f t="shared" si="3"/>
        <v>28</v>
      </c>
      <c r="B77" s="1">
        <v>-1128.5232300960899</v>
      </c>
      <c r="C77" s="1">
        <f t="shared" si="5"/>
        <v>27</v>
      </c>
      <c r="D77" s="4">
        <f t="shared" si="4"/>
        <v>-7.1323030261627789</v>
      </c>
    </row>
    <row r="78" spans="1:4" x14ac:dyDescent="0.3">
      <c r="A78" s="1">
        <f t="shared" si="3"/>
        <v>29</v>
      </c>
      <c r="B78" s="1">
        <v>-1128.5240483723101</v>
      </c>
      <c r="C78" s="1">
        <f t="shared" si="5"/>
        <v>28</v>
      </c>
      <c r="D78" s="4">
        <f t="shared" si="4"/>
        <v>-7.6457795370476926</v>
      </c>
    </row>
    <row r="79" spans="1:4" x14ac:dyDescent="0.3">
      <c r="A79" s="1">
        <f t="shared" si="3"/>
        <v>30</v>
      </c>
      <c r="B79" s="1">
        <v>-1128.52474100922</v>
      </c>
      <c r="C79" s="1">
        <f t="shared" si="5"/>
        <v>29</v>
      </c>
      <c r="D79" s="4">
        <f t="shared" si="4"/>
        <v>-8.0804161243722561</v>
      </c>
    </row>
    <row r="80" spans="1:4" x14ac:dyDescent="0.3">
      <c r="A80" s="1">
        <f t="shared" si="3"/>
        <v>31</v>
      </c>
      <c r="B80" s="1">
        <v>-1128.5252970065301</v>
      </c>
      <c r="C80" s="1">
        <f t="shared" si="5"/>
        <v>30</v>
      </c>
      <c r="D80" s="4">
        <f t="shared" si="4"/>
        <v>-8.4293099964518685</v>
      </c>
    </row>
    <row r="81" spans="1:4" x14ac:dyDescent="0.3">
      <c r="A81" s="1">
        <f t="shared" si="3"/>
        <v>32</v>
      </c>
      <c r="B81" s="1">
        <v>-1128.52574819955</v>
      </c>
      <c r="C81" s="1">
        <f t="shared" si="5"/>
        <v>31</v>
      </c>
      <c r="D81" s="4">
        <f t="shared" si="4"/>
        <v>-8.7124381283685075</v>
      </c>
    </row>
    <row r="82" spans="1:4" x14ac:dyDescent="0.3">
      <c r="A82" s="1">
        <f t="shared" si="3"/>
        <v>33</v>
      </c>
      <c r="B82" s="1">
        <v>-1128.52612113245</v>
      </c>
      <c r="C82" s="1">
        <f t="shared" si="5"/>
        <v>32</v>
      </c>
      <c r="D82" s="4">
        <f t="shared" si="4"/>
        <v>-8.9464572524873294</v>
      </c>
    </row>
    <row r="83" spans="1:4" x14ac:dyDescent="0.3">
      <c r="A83" s="1">
        <f t="shared" si="3"/>
        <v>34</v>
      </c>
      <c r="B83" s="1">
        <v>-1128.5264378397901</v>
      </c>
      <c r="C83" s="1">
        <f t="shared" si="5"/>
        <v>33</v>
      </c>
      <c r="D83" s="4">
        <f t="shared" si="4"/>
        <v>-9.1451942754495352</v>
      </c>
    </row>
    <row r="84" spans="1:4" x14ac:dyDescent="0.3">
      <c r="A84" s="1">
        <f t="shared" si="3"/>
        <v>35</v>
      </c>
      <c r="B84" s="1">
        <v>-1128.52672260488</v>
      </c>
      <c r="C84" s="1">
        <f t="shared" si="5"/>
        <v>34</v>
      </c>
      <c r="D84" s="4">
        <f t="shared" si="4"/>
        <v>-9.3238872169957183</v>
      </c>
    </row>
    <row r="85" spans="1:4" x14ac:dyDescent="0.3">
      <c r="A85" s="1">
        <f t="shared" si="3"/>
        <v>36</v>
      </c>
      <c r="B85" s="1">
        <v>-1128.5269650242899</v>
      </c>
      <c r="C85" s="1">
        <f t="shared" si="5"/>
        <v>35</v>
      </c>
      <c r="D85" s="4">
        <f t="shared" si="4"/>
        <v>-9.4760078209114003</v>
      </c>
    </row>
    <row r="86" spans="1:4" x14ac:dyDescent="0.3">
      <c r="A86" s="1">
        <f t="shared" si="3"/>
        <v>37</v>
      </c>
      <c r="B86" s="1">
        <v>-1128.5272069525299</v>
      </c>
      <c r="C86" s="1">
        <f t="shared" si="5"/>
        <v>36</v>
      </c>
      <c r="D86" s="4">
        <f t="shared" si="4"/>
        <v>-9.6278202108124145</v>
      </c>
    </row>
    <row r="87" spans="1:4" x14ac:dyDescent="0.3">
      <c r="A87" s="1">
        <f t="shared" si="3"/>
        <v>38</v>
      </c>
      <c r="B87" s="1">
        <v>-1128.5269338517101</v>
      </c>
      <c r="C87" s="1"/>
      <c r="D87" s="4"/>
    </row>
    <row r="88" spans="1:4" x14ac:dyDescent="0.3">
      <c r="A88" s="1">
        <f t="shared" si="3"/>
        <v>39</v>
      </c>
      <c r="B88" s="1">
        <v>-1128.52480695244</v>
      </c>
      <c r="C88" s="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70028-9809-4ECE-BFFB-917B6510FFF3}">
  <dimension ref="A1:M88"/>
  <sheetViews>
    <sheetView topLeftCell="A46" workbookViewId="0">
      <selection activeCell="I25" sqref="I25"/>
    </sheetView>
  </sheetViews>
  <sheetFormatPr defaultRowHeight="14.4" x14ac:dyDescent="0.3"/>
  <cols>
    <col min="2" max="2" width="15.6640625" bestFit="1" customWidth="1"/>
    <col min="3" max="3" width="16.6640625" customWidth="1"/>
    <col min="4" max="4" width="23.88671875" bestFit="1" customWidth="1"/>
  </cols>
  <sheetData>
    <row r="1" spans="1:13" ht="23.4" x14ac:dyDescent="0.45">
      <c r="A1" s="6" t="s">
        <v>0</v>
      </c>
    </row>
    <row r="3" spans="1:13" x14ac:dyDescent="0.3">
      <c r="A3" s="7" t="s">
        <v>8</v>
      </c>
    </row>
    <row r="4" spans="1:13" x14ac:dyDescent="0.3">
      <c r="A4" s="3" t="s">
        <v>2</v>
      </c>
    </row>
    <row r="5" spans="1:13" x14ac:dyDescent="0.3">
      <c r="A5" s="2" t="s">
        <v>3</v>
      </c>
      <c r="B5" s="2" t="s">
        <v>4</v>
      </c>
      <c r="C5" s="2" t="s">
        <v>6</v>
      </c>
      <c r="D5" s="2" t="s">
        <v>5</v>
      </c>
      <c r="E5" s="3"/>
      <c r="F5" s="3"/>
      <c r="G5" s="3"/>
      <c r="H5" s="3"/>
      <c r="I5" s="3"/>
      <c r="J5" s="3"/>
      <c r="K5" s="3"/>
      <c r="L5" s="3"/>
      <c r="M5" s="3"/>
    </row>
    <row r="6" spans="1:13" x14ac:dyDescent="0.3">
      <c r="A6" s="1">
        <v>0</v>
      </c>
      <c r="B6" s="1">
        <v>-1281.7266413838699</v>
      </c>
      <c r="C6" s="1"/>
    </row>
    <row r="7" spans="1:13" x14ac:dyDescent="0.3">
      <c r="A7" s="1">
        <f>A6+1</f>
        <v>1</v>
      </c>
      <c r="B7" s="1">
        <v>-1281.7282478739601</v>
      </c>
      <c r="C7" s="1"/>
    </row>
    <row r="8" spans="1:13" x14ac:dyDescent="0.3">
      <c r="A8" s="1">
        <f t="shared" ref="A8:A45" si="0">A7+1</f>
        <v>2</v>
      </c>
      <c r="B8" s="1">
        <v>-1281.72918430155</v>
      </c>
      <c r="C8" s="1"/>
      <c r="D8" s="4"/>
    </row>
    <row r="9" spans="1:13" x14ac:dyDescent="0.3">
      <c r="A9" s="1">
        <f t="shared" si="0"/>
        <v>3</v>
      </c>
      <c r="B9" s="1">
        <v>-1281.72925843805</v>
      </c>
      <c r="C9" s="1">
        <f>C8+1</f>
        <v>1</v>
      </c>
      <c r="D9" s="4">
        <f>(B9-$B$9)*627.51</f>
        <v>0</v>
      </c>
    </row>
    <row r="10" spans="1:13" x14ac:dyDescent="0.3">
      <c r="A10" s="1">
        <f t="shared" si="0"/>
        <v>4</v>
      </c>
      <c r="B10" s="1">
        <v>-1281.72887705168</v>
      </c>
      <c r="C10" s="1">
        <f t="shared" ref="C10:C44" si="1">C9+1</f>
        <v>2</v>
      </c>
      <c r="D10" s="4">
        <f t="shared" ref="D10:D44" si="2">(B10-$B$9)*627.51</f>
        <v>0.23932376104424746</v>
      </c>
    </row>
    <row r="11" spans="1:13" x14ac:dyDescent="0.3">
      <c r="A11" s="1">
        <f t="shared" si="0"/>
        <v>5</v>
      </c>
      <c r="B11" s="1">
        <v>-1281.72839552294</v>
      </c>
      <c r="C11" s="1">
        <f t="shared" si="1"/>
        <v>3</v>
      </c>
      <c r="D11" s="4">
        <f t="shared" si="2"/>
        <v>0.5414878606883099</v>
      </c>
    </row>
    <row r="12" spans="1:13" x14ac:dyDescent="0.3">
      <c r="A12" s="1">
        <f t="shared" si="0"/>
        <v>6</v>
      </c>
      <c r="B12" s="1">
        <v>-1281.7278939267001</v>
      </c>
      <c r="C12" s="1">
        <f t="shared" si="1"/>
        <v>4</v>
      </c>
      <c r="D12" s="4">
        <f t="shared" si="2"/>
        <v>0.85624451720578232</v>
      </c>
    </row>
    <row r="13" spans="1:13" x14ac:dyDescent="0.3">
      <c r="A13" s="1">
        <f t="shared" si="0"/>
        <v>7</v>
      </c>
      <c r="B13" s="1">
        <v>-1281.7273971628099</v>
      </c>
      <c r="C13" s="1">
        <f t="shared" si="1"/>
        <v>5</v>
      </c>
      <c r="D13" s="4">
        <f t="shared" si="2"/>
        <v>1.1679688259256999</v>
      </c>
    </row>
    <row r="14" spans="1:13" x14ac:dyDescent="0.3">
      <c r="A14" s="1">
        <f t="shared" si="0"/>
        <v>8</v>
      </c>
      <c r="B14" s="1">
        <v>-1281.72682259365</v>
      </c>
      <c r="C14" s="1">
        <f t="shared" si="1"/>
        <v>6</v>
      </c>
      <c r="D14" s="4">
        <f t="shared" si="2"/>
        <v>1.5285167194422571</v>
      </c>
    </row>
    <row r="15" spans="1:13" x14ac:dyDescent="0.3">
      <c r="A15" s="1">
        <f t="shared" si="0"/>
        <v>9</v>
      </c>
      <c r="B15" s="1">
        <v>-1281.7258870276901</v>
      </c>
      <c r="C15" s="1">
        <f t="shared" si="1"/>
        <v>7</v>
      </c>
      <c r="D15" s="4">
        <f t="shared" si="2"/>
        <v>2.1155937149610984</v>
      </c>
    </row>
    <row r="16" spans="1:13" x14ac:dyDescent="0.3">
      <c r="A16" s="1">
        <f t="shared" si="0"/>
        <v>10</v>
      </c>
      <c r="B16" s="1">
        <v>-1281.72436116535</v>
      </c>
      <c r="C16" s="1">
        <f t="shared" si="1"/>
        <v>8</v>
      </c>
      <c r="D16" s="4">
        <f t="shared" si="2"/>
        <v>3.0730875919541902</v>
      </c>
    </row>
    <row r="17" spans="1:4" x14ac:dyDescent="0.3">
      <c r="A17" s="1">
        <f t="shared" si="0"/>
        <v>11</v>
      </c>
      <c r="B17" s="1">
        <v>-1281.7215177012299</v>
      </c>
      <c r="C17" s="1">
        <f t="shared" si="1"/>
        <v>9</v>
      </c>
      <c r="D17" s="4">
        <f t="shared" si="2"/>
        <v>4.8573897619787996</v>
      </c>
    </row>
    <row r="18" spans="1:4" x14ac:dyDescent="0.3">
      <c r="A18" s="1">
        <f t="shared" si="0"/>
        <v>12</v>
      </c>
      <c r="B18" s="1">
        <v>-1281.71708051979</v>
      </c>
      <c r="C18" s="1">
        <f t="shared" si="1"/>
        <v>10</v>
      </c>
      <c r="D18" s="4">
        <f t="shared" si="2"/>
        <v>7.6417654873464835</v>
      </c>
    </row>
    <row r="19" spans="1:4" x14ac:dyDescent="0.3">
      <c r="A19" s="1">
        <f t="shared" si="0"/>
        <v>13</v>
      </c>
      <c r="B19" s="1">
        <v>-1281.7113146112999</v>
      </c>
      <c r="C19" s="1">
        <f t="shared" si="1"/>
        <v>11</v>
      </c>
      <c r="D19" s="4">
        <f t="shared" si="2"/>
        <v>11.259930723936426</v>
      </c>
    </row>
    <row r="20" spans="1:4" x14ac:dyDescent="0.3">
      <c r="A20" s="1">
        <f t="shared" si="0"/>
        <v>14</v>
      </c>
      <c r="B20" s="1">
        <v>-1281.70561944367</v>
      </c>
      <c r="C20" s="1">
        <f t="shared" si="1"/>
        <v>12</v>
      </c>
      <c r="D20" s="4">
        <f t="shared" si="2"/>
        <v>14.833705363398641</v>
      </c>
    </row>
    <row r="21" spans="1:4" x14ac:dyDescent="0.3">
      <c r="A21" s="1">
        <f t="shared" si="0"/>
        <v>15</v>
      </c>
      <c r="B21" s="1">
        <v>-1281.70107694801</v>
      </c>
      <c r="C21" s="1">
        <f t="shared" si="1"/>
        <v>13</v>
      </c>
      <c r="D21" s="4">
        <f t="shared" si="2"/>
        <v>17.684166814981264</v>
      </c>
    </row>
    <row r="22" spans="1:4" x14ac:dyDescent="0.3">
      <c r="A22" s="1">
        <f t="shared" si="0"/>
        <v>16</v>
      </c>
      <c r="B22" s="1">
        <v>-1281.6983156056699</v>
      </c>
      <c r="C22" s="1">
        <f t="shared" si="1"/>
        <v>14</v>
      </c>
      <c r="D22" s="4">
        <f t="shared" si="2"/>
        <v>19.416936746840161</v>
      </c>
    </row>
    <row r="23" spans="1:4" x14ac:dyDescent="0.3">
      <c r="A23" s="1">
        <f t="shared" si="0"/>
        <v>17</v>
      </c>
      <c r="B23" s="1">
        <v>-1281.69756004227</v>
      </c>
      <c r="C23" s="1">
        <f t="shared" si="1"/>
        <v>15</v>
      </c>
      <c r="D23" s="4">
        <f t="shared" si="2"/>
        <v>19.891060335933087</v>
      </c>
    </row>
    <row r="24" spans="1:4" x14ac:dyDescent="0.3">
      <c r="A24" s="1">
        <f t="shared" si="0"/>
        <v>18</v>
      </c>
      <c r="B24" s="1">
        <v>-1281.69807690522</v>
      </c>
      <c r="C24" s="1">
        <f t="shared" si="1"/>
        <v>16</v>
      </c>
      <c r="D24" s="4">
        <f t="shared" si="2"/>
        <v>19.566723666173797</v>
      </c>
    </row>
    <row r="25" spans="1:4" x14ac:dyDescent="0.3">
      <c r="A25" s="1">
        <f t="shared" si="0"/>
        <v>19</v>
      </c>
      <c r="B25" s="1">
        <v>-1281.7014997922199</v>
      </c>
      <c r="C25" s="1">
        <f t="shared" si="1"/>
        <v>17</v>
      </c>
      <c r="D25" s="4">
        <f t="shared" si="2"/>
        <v>17.418827844839928</v>
      </c>
    </row>
    <row r="26" spans="1:4" x14ac:dyDescent="0.3">
      <c r="A26" s="1">
        <f t="shared" si="0"/>
        <v>20</v>
      </c>
      <c r="B26" s="1">
        <v>-1281.7146568734499</v>
      </c>
      <c r="C26" s="1">
        <f t="shared" si="1"/>
        <v>18</v>
      </c>
      <c r="D26" s="4">
        <f t="shared" si="2"/>
        <v>9.1626278021902774</v>
      </c>
    </row>
    <row r="27" spans="1:4" x14ac:dyDescent="0.3">
      <c r="A27" s="1">
        <f t="shared" si="0"/>
        <v>21</v>
      </c>
      <c r="B27" s="1">
        <v>-1281.7258899041601</v>
      </c>
      <c r="C27" s="1">
        <f t="shared" si="1"/>
        <v>19</v>
      </c>
      <c r="D27" s="4">
        <f t="shared" si="2"/>
        <v>2.1137887012496823</v>
      </c>
    </row>
    <row r="28" spans="1:4" x14ac:dyDescent="0.3">
      <c r="A28" s="1">
        <f t="shared" si="0"/>
        <v>22</v>
      </c>
      <c r="B28" s="1">
        <v>-1281.7298787398699</v>
      </c>
      <c r="C28" s="1">
        <f t="shared" si="1"/>
        <v>20</v>
      </c>
      <c r="D28" s="4">
        <f t="shared" si="2"/>
        <v>-0.38924559502789863</v>
      </c>
    </row>
    <row r="29" spans="1:4" x14ac:dyDescent="0.3">
      <c r="A29" s="1">
        <f t="shared" si="0"/>
        <v>23</v>
      </c>
      <c r="B29" s="1">
        <v>-1281.7319456107</v>
      </c>
      <c r="C29" s="1">
        <f t="shared" si="1"/>
        <v>21</v>
      </c>
      <c r="D29" s="4">
        <f t="shared" si="2"/>
        <v>-1.6862277095919989</v>
      </c>
    </row>
    <row r="30" spans="1:4" x14ac:dyDescent="0.3">
      <c r="A30" s="1">
        <f t="shared" si="0"/>
        <v>24</v>
      </c>
      <c r="B30" s="1">
        <v>-1281.73271953424</v>
      </c>
      <c r="C30" s="1">
        <f t="shared" si="1"/>
        <v>22</v>
      </c>
      <c r="D30" s="4">
        <f t="shared" si="2"/>
        <v>-2.1718724701833549</v>
      </c>
    </row>
    <row r="31" spans="1:4" x14ac:dyDescent="0.3">
      <c r="A31" s="1">
        <f t="shared" si="0"/>
        <v>25</v>
      </c>
      <c r="B31" s="1">
        <v>-1281.7330574827499</v>
      </c>
      <c r="C31" s="1">
        <f t="shared" si="1"/>
        <v>23</v>
      </c>
      <c r="D31" s="4">
        <f t="shared" si="2"/>
        <v>-2.3839385396451869</v>
      </c>
    </row>
    <row r="32" spans="1:4" x14ac:dyDescent="0.3">
      <c r="A32" s="1">
        <f t="shared" si="0"/>
        <v>26</v>
      </c>
      <c r="B32" s="1">
        <v>-1281.7332005936</v>
      </c>
      <c r="C32" s="1">
        <f t="shared" si="1"/>
        <v>24</v>
      </c>
      <c r="D32" s="4">
        <f t="shared" si="2"/>
        <v>-2.4737420291938017</v>
      </c>
    </row>
    <row r="33" spans="1:4" x14ac:dyDescent="0.3">
      <c r="A33" s="1">
        <f t="shared" si="0"/>
        <v>27</v>
      </c>
      <c r="B33" s="1">
        <v>-1281.7326782381599</v>
      </c>
      <c r="C33" s="1">
        <f t="shared" si="1"/>
        <v>25</v>
      </c>
      <c r="D33" s="4">
        <f t="shared" si="2"/>
        <v>-2.1459587669606708</v>
      </c>
    </row>
    <row r="34" spans="1:4" x14ac:dyDescent="0.3">
      <c r="A34" s="1">
        <f t="shared" si="0"/>
        <v>28</v>
      </c>
      <c r="B34" s="1">
        <v>-1281.73158343607</v>
      </c>
      <c r="C34" s="1">
        <f t="shared" si="1"/>
        <v>26</v>
      </c>
      <c r="D34" s="4">
        <f t="shared" si="2"/>
        <v>-1.458959507503846</v>
      </c>
    </row>
    <row r="35" spans="1:4" x14ac:dyDescent="0.3">
      <c r="A35" s="1">
        <f t="shared" si="0"/>
        <v>29</v>
      </c>
      <c r="B35" s="1">
        <v>-1281.7308044212</v>
      </c>
      <c r="C35" s="1">
        <f t="shared" si="1"/>
        <v>27</v>
      </c>
      <c r="D35" s="4">
        <f t="shared" si="2"/>
        <v>-0.97011988644464731</v>
      </c>
    </row>
    <row r="36" spans="1:4" x14ac:dyDescent="0.3">
      <c r="A36" s="1">
        <f t="shared" si="0"/>
        <v>30</v>
      </c>
      <c r="B36" s="1">
        <v>-1281.7307134621601</v>
      </c>
      <c r="C36" s="1">
        <f t="shared" si="1"/>
        <v>28</v>
      </c>
      <c r="D36" s="4">
        <f t="shared" si="2"/>
        <v>-0.91304217932920662</v>
      </c>
    </row>
    <row r="37" spans="1:4" x14ac:dyDescent="0.3">
      <c r="A37" s="1">
        <f t="shared" si="0"/>
        <v>31</v>
      </c>
      <c r="B37" s="1">
        <v>-1281.73676011004</v>
      </c>
      <c r="C37" s="1">
        <f t="shared" si="1"/>
        <v>29</v>
      </c>
      <c r="D37" s="4">
        <f t="shared" si="2"/>
        <v>-4.7073741904354689</v>
      </c>
    </row>
    <row r="38" spans="1:4" x14ac:dyDescent="0.3">
      <c r="A38" s="1">
        <f t="shared" si="0"/>
        <v>32</v>
      </c>
      <c r="B38" s="1">
        <v>-1281.73701890692</v>
      </c>
      <c r="C38" s="1">
        <f t="shared" si="1"/>
        <v>30</v>
      </c>
      <c r="D38" s="4">
        <f t="shared" si="2"/>
        <v>-4.8697718205802127</v>
      </c>
    </row>
    <row r="39" spans="1:4" x14ac:dyDescent="0.3">
      <c r="A39" s="1">
        <f t="shared" si="0"/>
        <v>33</v>
      </c>
      <c r="B39" s="1">
        <v>-1281.7375623898199</v>
      </c>
      <c r="C39" s="1">
        <f t="shared" si="1"/>
        <v>31</v>
      </c>
      <c r="D39" s="4">
        <f t="shared" si="2"/>
        <v>-5.2108127751321494</v>
      </c>
    </row>
    <row r="40" spans="1:4" x14ac:dyDescent="0.3">
      <c r="A40" s="1">
        <f t="shared" si="0"/>
        <v>34</v>
      </c>
      <c r="B40" s="1">
        <v>-1281.7384391533501</v>
      </c>
      <c r="C40" s="1">
        <f t="shared" si="1"/>
        <v>32</v>
      </c>
      <c r="D40" s="4">
        <f t="shared" si="2"/>
        <v>-5.7609906579594847</v>
      </c>
    </row>
    <row r="41" spans="1:4" x14ac:dyDescent="0.3">
      <c r="A41" s="1">
        <f t="shared" si="0"/>
        <v>35</v>
      </c>
      <c r="B41" s="1">
        <v>-1281.7392704941201</v>
      </c>
      <c r="C41" s="1">
        <f t="shared" si="1"/>
        <v>33</v>
      </c>
      <c r="D41" s="4">
        <f t="shared" si="2"/>
        <v>-6.2826653045369039</v>
      </c>
    </row>
    <row r="42" spans="1:4" x14ac:dyDescent="0.3">
      <c r="A42" s="1">
        <f t="shared" si="0"/>
        <v>36</v>
      </c>
      <c r="B42" s="1">
        <v>-1281.74005722012</v>
      </c>
      <c r="C42" s="1">
        <f t="shared" si="1"/>
        <v>34</v>
      </c>
      <c r="D42" s="4">
        <f t="shared" si="2"/>
        <v>-6.7763437367263055</v>
      </c>
    </row>
    <row r="43" spans="1:4" x14ac:dyDescent="0.3">
      <c r="A43" s="1">
        <f t="shared" si="0"/>
        <v>37</v>
      </c>
      <c r="B43" s="1">
        <v>-1281.7408582333401</v>
      </c>
      <c r="C43" s="1">
        <f t="shared" si="1"/>
        <v>35</v>
      </c>
      <c r="D43" s="4">
        <f t="shared" si="2"/>
        <v>-7.2789875424699746</v>
      </c>
    </row>
    <row r="44" spans="1:4" x14ac:dyDescent="0.3">
      <c r="A44" s="1">
        <f t="shared" si="0"/>
        <v>38</v>
      </c>
      <c r="B44" s="1">
        <v>-1281.7416765466601</v>
      </c>
      <c r="C44" s="1">
        <f t="shared" si="1"/>
        <v>36</v>
      </c>
      <c r="D44" s="4">
        <f t="shared" si="2"/>
        <v>-7.7924873339009011</v>
      </c>
    </row>
    <row r="45" spans="1:4" x14ac:dyDescent="0.3">
      <c r="A45" s="1">
        <f t="shared" si="0"/>
        <v>39</v>
      </c>
      <c r="B45" s="1">
        <v>-1281.7397433731901</v>
      </c>
      <c r="C45" s="1"/>
    </row>
    <row r="46" spans="1:4" x14ac:dyDescent="0.3">
      <c r="A46" s="1"/>
    </row>
    <row r="47" spans="1:4" x14ac:dyDescent="0.3">
      <c r="A47" s="3" t="s">
        <v>7</v>
      </c>
    </row>
    <row r="48" spans="1:4" x14ac:dyDescent="0.3">
      <c r="A48" s="2" t="s">
        <v>3</v>
      </c>
      <c r="B48" s="2" t="s">
        <v>4</v>
      </c>
      <c r="C48" s="2" t="s">
        <v>6</v>
      </c>
      <c r="D48" s="2" t="s">
        <v>5</v>
      </c>
    </row>
    <row r="49" spans="1:4" x14ac:dyDescent="0.3">
      <c r="A49" s="1">
        <v>0</v>
      </c>
      <c r="B49" s="1">
        <v>-1128.5134920317801</v>
      </c>
      <c r="C49" s="1"/>
    </row>
    <row r="50" spans="1:4" x14ac:dyDescent="0.3">
      <c r="A50" s="1">
        <f>A49+1</f>
        <v>1</v>
      </c>
      <c r="B50" s="1">
        <v>-1128.5145202036799</v>
      </c>
      <c r="C50" s="1"/>
    </row>
    <row r="51" spans="1:4" x14ac:dyDescent="0.3">
      <c r="A51" s="1">
        <f t="shared" ref="A51:A88" si="3">A50+1</f>
        <v>2</v>
      </c>
      <c r="B51" s="1">
        <v>-1128.5148239100499</v>
      </c>
      <c r="C51" s="1">
        <v>1</v>
      </c>
      <c r="D51" s="4">
        <f>(B51-$B$51)*627.51</f>
        <v>0</v>
      </c>
    </row>
    <row r="52" spans="1:4" x14ac:dyDescent="0.3">
      <c r="A52" s="1">
        <f t="shared" si="3"/>
        <v>3</v>
      </c>
      <c r="B52" s="1">
        <v>-1128.5142470601099</v>
      </c>
      <c r="C52" s="1">
        <f>C51+1</f>
        <v>2</v>
      </c>
      <c r="D52" s="4">
        <f t="shared" ref="D52:D86" si="4">(B52-$B$51)*627.51</f>
        <v>0.36197910584261533</v>
      </c>
    </row>
    <row r="53" spans="1:4" x14ac:dyDescent="0.3">
      <c r="A53" s="1">
        <f t="shared" si="3"/>
        <v>4</v>
      </c>
      <c r="B53" s="1">
        <v>-1128.5136689041601</v>
      </c>
      <c r="C53" s="1">
        <f t="shared" ref="C53:C86" si="5">C52+1</f>
        <v>3</v>
      </c>
      <c r="D53" s="4">
        <f t="shared" si="4"/>
        <v>0.72477774591703559</v>
      </c>
    </row>
    <row r="54" spans="1:4" x14ac:dyDescent="0.3">
      <c r="A54" s="1">
        <f t="shared" si="3"/>
        <v>5</v>
      </c>
      <c r="B54" s="1">
        <v>-1128.51312483429</v>
      </c>
      <c r="C54" s="1">
        <f t="shared" si="5"/>
        <v>4</v>
      </c>
      <c r="D54" s="4">
        <f t="shared" si="4"/>
        <v>1.0661870301048975</v>
      </c>
    </row>
    <row r="55" spans="1:4" x14ac:dyDescent="0.3">
      <c r="A55" s="1">
        <f t="shared" si="3"/>
        <v>6</v>
      </c>
      <c r="B55" s="1">
        <v>-1128.51259438487</v>
      </c>
      <c r="C55" s="1">
        <f t="shared" si="5"/>
        <v>5</v>
      </c>
      <c r="D55" s="4">
        <f t="shared" si="4"/>
        <v>1.3990493456564967</v>
      </c>
    </row>
    <row r="56" spans="1:4" x14ac:dyDescent="0.3">
      <c r="A56" s="1">
        <f t="shared" si="3"/>
        <v>7</v>
      </c>
      <c r="B56" s="1">
        <v>-1128.5121042000101</v>
      </c>
      <c r="C56" s="1">
        <f t="shared" si="5"/>
        <v>6</v>
      </c>
      <c r="D56" s="4">
        <f t="shared" si="4"/>
        <v>1.7066452471095817</v>
      </c>
    </row>
    <row r="57" spans="1:4" x14ac:dyDescent="0.3">
      <c r="A57" s="1">
        <f t="shared" si="3"/>
        <v>8</v>
      </c>
      <c r="B57" s="1">
        <v>-1128.51157036175</v>
      </c>
      <c r="C57" s="1">
        <f t="shared" si="5"/>
        <v>7</v>
      </c>
      <c r="D57" s="4">
        <f t="shared" si="4"/>
        <v>2.0416340936583288</v>
      </c>
    </row>
    <row r="58" spans="1:4" x14ac:dyDescent="0.3">
      <c r="A58" s="1">
        <f t="shared" si="3"/>
        <v>9</v>
      </c>
      <c r="B58" s="1">
        <v>-1128.5108950751501</v>
      </c>
      <c r="C58" s="1">
        <f t="shared" si="5"/>
        <v>8</v>
      </c>
      <c r="D58" s="4">
        <f t="shared" si="4"/>
        <v>2.4653831880064536</v>
      </c>
    </row>
    <row r="59" spans="1:4" x14ac:dyDescent="0.3">
      <c r="A59" s="1">
        <f t="shared" si="3"/>
        <v>10</v>
      </c>
      <c r="B59" s="1">
        <v>-1128.5103616014201</v>
      </c>
      <c r="C59" s="1">
        <f t="shared" si="5"/>
        <v>9</v>
      </c>
      <c r="D59" s="4">
        <f t="shared" si="4"/>
        <v>2.8001432883198754</v>
      </c>
    </row>
    <row r="60" spans="1:4" x14ac:dyDescent="0.3">
      <c r="A60" s="1">
        <f t="shared" si="3"/>
        <v>11</v>
      </c>
      <c r="B60" s="1">
        <v>-1128.5094682798399</v>
      </c>
      <c r="C60" s="1">
        <f t="shared" si="5"/>
        <v>10</v>
      </c>
      <c r="D60" s="4">
        <f t="shared" si="4"/>
        <v>3.3607115130979763</v>
      </c>
    </row>
    <row r="61" spans="1:4" x14ac:dyDescent="0.3">
      <c r="A61" s="1">
        <f t="shared" si="3"/>
        <v>12</v>
      </c>
      <c r="B61" s="1">
        <v>-1128.5068456961501</v>
      </c>
      <c r="C61" s="1">
        <f t="shared" si="5"/>
        <v>11</v>
      </c>
      <c r="D61" s="4">
        <f t="shared" si="4"/>
        <v>5.0064090042839258</v>
      </c>
    </row>
    <row r="62" spans="1:4" x14ac:dyDescent="0.3">
      <c r="A62" s="1">
        <f t="shared" si="3"/>
        <v>13</v>
      </c>
      <c r="B62" s="1">
        <v>-1128.50216703311</v>
      </c>
      <c r="C62" s="1">
        <f t="shared" si="5"/>
        <v>12</v>
      </c>
      <c r="D62" s="4">
        <f t="shared" si="4"/>
        <v>7.9423168485566675</v>
      </c>
    </row>
    <row r="63" spans="1:4" x14ac:dyDescent="0.3">
      <c r="A63" s="1">
        <f t="shared" si="3"/>
        <v>14</v>
      </c>
      <c r="B63" s="1">
        <v>-1128.49714253464</v>
      </c>
      <c r="C63" s="1">
        <f t="shared" si="5"/>
        <v>13</v>
      </c>
      <c r="D63" s="4">
        <f t="shared" si="4"/>
        <v>11.095239883461961</v>
      </c>
    </row>
    <row r="64" spans="1:4" x14ac:dyDescent="0.3">
      <c r="A64" s="1">
        <f t="shared" si="3"/>
        <v>15</v>
      </c>
      <c r="B64" s="1">
        <v>-1128.4923440018099</v>
      </c>
      <c r="C64" s="1">
        <f t="shared" si="5"/>
        <v>14</v>
      </c>
      <c r="D64" s="4">
        <f t="shared" si="4"/>
        <v>14.106367219700939</v>
      </c>
    </row>
    <row r="65" spans="1:4" x14ac:dyDescent="0.3">
      <c r="A65" s="1">
        <f t="shared" si="3"/>
        <v>16</v>
      </c>
      <c r="B65" s="1">
        <v>-1128.4882891500599</v>
      </c>
      <c r="C65" s="1">
        <f t="shared" si="5"/>
        <v>15</v>
      </c>
      <c r="D65" s="4">
        <f t="shared" si="4"/>
        <v>16.650827241324684</v>
      </c>
    </row>
    <row r="66" spans="1:4" x14ac:dyDescent="0.3">
      <c r="A66" s="1">
        <f t="shared" si="3"/>
        <v>17</v>
      </c>
      <c r="B66" s="1">
        <v>-1128.48534070599</v>
      </c>
      <c r="C66" s="1">
        <f t="shared" si="5"/>
        <v>16</v>
      </c>
      <c r="D66" s="4">
        <f t="shared" si="4"/>
        <v>18.501005379654888</v>
      </c>
    </row>
    <row r="67" spans="1:4" x14ac:dyDescent="0.3">
      <c r="A67" s="1">
        <f t="shared" si="3"/>
        <v>18</v>
      </c>
      <c r="B67" s="1">
        <v>-1128.4833882973501</v>
      </c>
      <c r="C67" s="1">
        <f t="shared" si="5"/>
        <v>17</v>
      </c>
      <c r="D67" s="4">
        <f t="shared" si="4"/>
        <v>19.726161325284032</v>
      </c>
    </row>
    <row r="68" spans="1:4" x14ac:dyDescent="0.3">
      <c r="A68" s="1">
        <f t="shared" si="3"/>
        <v>19</v>
      </c>
      <c r="B68" s="1">
        <v>-1128.4823819785599</v>
      </c>
      <c r="C68" s="1">
        <f t="shared" si="5"/>
        <v>18</v>
      </c>
      <c r="D68" s="4">
        <f t="shared" si="4"/>
        <v>20.357636429279985</v>
      </c>
    </row>
    <row r="69" spans="1:4" x14ac:dyDescent="0.3">
      <c r="A69" s="1">
        <f t="shared" si="3"/>
        <v>20</v>
      </c>
      <c r="B69" s="1">
        <v>-1128.4825214274299</v>
      </c>
      <c r="C69" s="1">
        <f t="shared" si="5"/>
        <v>19</v>
      </c>
      <c r="D69" s="4">
        <f t="shared" si="4"/>
        <v>20.270130868892096</v>
      </c>
    </row>
    <row r="70" spans="1:4" x14ac:dyDescent="0.3">
      <c r="A70" s="1">
        <f t="shared" si="3"/>
        <v>21</v>
      </c>
      <c r="B70" s="1">
        <v>-1128.4840286225501</v>
      </c>
      <c r="C70" s="1">
        <f t="shared" si="5"/>
        <v>20</v>
      </c>
      <c r="D70" s="4">
        <f t="shared" si="4"/>
        <v>19.324350859008057</v>
      </c>
    </row>
    <row r="71" spans="1:4" x14ac:dyDescent="0.3">
      <c r="A71" s="1">
        <f t="shared" si="3"/>
        <v>22</v>
      </c>
      <c r="B71" s="1">
        <v>-1128.48701379932</v>
      </c>
      <c r="C71" s="1">
        <f t="shared" si="5"/>
        <v>21</v>
      </c>
      <c r="D71" s="4">
        <f t="shared" si="4"/>
        <v>17.451122584112042</v>
      </c>
    </row>
    <row r="72" spans="1:4" x14ac:dyDescent="0.3">
      <c r="A72" s="1">
        <f t="shared" si="3"/>
        <v>23</v>
      </c>
      <c r="B72" s="1">
        <v>-1128.4914279826401</v>
      </c>
      <c r="C72" s="1">
        <f t="shared" si="5"/>
        <v>22</v>
      </c>
      <c r="D72" s="4">
        <f t="shared" si="4"/>
        <v>14.681178408964499</v>
      </c>
    </row>
    <row r="73" spans="1:4" x14ac:dyDescent="0.3">
      <c r="A73" s="1">
        <f t="shared" si="3"/>
        <v>24</v>
      </c>
      <c r="B73" s="1">
        <v>-1128.4970291683001</v>
      </c>
      <c r="C73" s="1">
        <f t="shared" si="5"/>
        <v>23</v>
      </c>
      <c r="D73" s="4">
        <f t="shared" si="4"/>
        <v>11.166378395459148</v>
      </c>
    </row>
    <row r="74" spans="1:4" x14ac:dyDescent="0.3">
      <c r="A74" s="1">
        <f t="shared" si="3"/>
        <v>25</v>
      </c>
      <c r="B74" s="1">
        <v>-1128.5029164852399</v>
      </c>
      <c r="C74" s="1">
        <f t="shared" si="5"/>
        <v>24</v>
      </c>
      <c r="D74" s="4">
        <f t="shared" si="4"/>
        <v>7.4720281425439721</v>
      </c>
    </row>
    <row r="75" spans="1:4" x14ac:dyDescent="0.3">
      <c r="A75" s="1">
        <f t="shared" si="3"/>
        <v>26</v>
      </c>
      <c r="B75" s="1">
        <v>-1128.5073009489399</v>
      </c>
      <c r="C75" s="1">
        <f t="shared" si="5"/>
        <v>25</v>
      </c>
      <c r="D75" s="4">
        <f t="shared" si="4"/>
        <v>4.7207333261351616</v>
      </c>
    </row>
    <row r="76" spans="1:4" x14ac:dyDescent="0.3">
      <c r="A76" s="1">
        <f t="shared" si="3"/>
        <v>27</v>
      </c>
      <c r="B76" s="1">
        <v>-1128.50995550226</v>
      </c>
      <c r="C76" s="1">
        <f t="shared" si="5"/>
        <v>26</v>
      </c>
      <c r="D76" s="4">
        <f t="shared" si="4"/>
        <v>3.0549745722399733</v>
      </c>
    </row>
    <row r="77" spans="1:4" x14ac:dyDescent="0.3">
      <c r="A77" s="1">
        <f t="shared" si="3"/>
        <v>28</v>
      </c>
      <c r="B77" s="1">
        <v>-1128.5118057762299</v>
      </c>
      <c r="C77" s="1">
        <f t="shared" si="5"/>
        <v>27</v>
      </c>
      <c r="D77" s="4">
        <f t="shared" si="4"/>
        <v>1.8939091533745045</v>
      </c>
    </row>
    <row r="78" spans="1:4" x14ac:dyDescent="0.3">
      <c r="A78" s="1">
        <f t="shared" si="3"/>
        <v>29</v>
      </c>
      <c r="B78" s="1">
        <v>-1128.51313521613</v>
      </c>
      <c r="C78" s="1">
        <f t="shared" si="5"/>
        <v>28</v>
      </c>
      <c r="D78" s="4">
        <f t="shared" si="4"/>
        <v>1.0596723217137265</v>
      </c>
    </row>
    <row r="79" spans="1:4" x14ac:dyDescent="0.3">
      <c r="A79" s="1">
        <f t="shared" si="3"/>
        <v>30</v>
      </c>
      <c r="B79" s="1">
        <v>-1128.51408733327</v>
      </c>
      <c r="C79" s="1">
        <f t="shared" si="5"/>
        <v>29</v>
      </c>
      <c r="D79" s="4">
        <f t="shared" si="4"/>
        <v>0.46220929515513259</v>
      </c>
    </row>
    <row r="80" spans="1:4" x14ac:dyDescent="0.3">
      <c r="A80" s="1">
        <f t="shared" si="3"/>
        <v>31</v>
      </c>
      <c r="B80" s="1">
        <v>-1128.5148136609801</v>
      </c>
      <c r="C80" s="1">
        <f t="shared" si="5"/>
        <v>30</v>
      </c>
      <c r="D80" s="4">
        <f t="shared" si="4"/>
        <v>6.4313938364330171E-3</v>
      </c>
    </row>
    <row r="81" spans="1:4" x14ac:dyDescent="0.3">
      <c r="A81" s="1">
        <f t="shared" si="3"/>
        <v>32</v>
      </c>
      <c r="B81" s="1">
        <v>-1128.5154872058999</v>
      </c>
      <c r="C81" s="1">
        <f t="shared" si="5"/>
        <v>31</v>
      </c>
      <c r="D81" s="4">
        <f t="shared" si="4"/>
        <v>-0.41622477884459158</v>
      </c>
    </row>
    <row r="82" spans="1:4" x14ac:dyDescent="0.3">
      <c r="A82" s="1">
        <f t="shared" si="3"/>
        <v>33</v>
      </c>
      <c r="B82" s="1">
        <v>-1128.5161833247801</v>
      </c>
      <c r="C82" s="1">
        <f t="shared" si="5"/>
        <v>32</v>
      </c>
      <c r="D82" s="4">
        <f t="shared" si="4"/>
        <v>-0.85304633730507018</v>
      </c>
    </row>
    <row r="83" spans="1:4" x14ac:dyDescent="0.3">
      <c r="A83" s="1">
        <f t="shared" si="3"/>
        <v>34</v>
      </c>
      <c r="B83" s="1">
        <v>-1128.51681740974</v>
      </c>
      <c r="C83" s="1">
        <f t="shared" si="5"/>
        <v>33</v>
      </c>
      <c r="D83" s="4">
        <f t="shared" si="4"/>
        <v>-1.2509409905444659</v>
      </c>
    </row>
    <row r="84" spans="1:4" x14ac:dyDescent="0.3">
      <c r="A84" s="1">
        <f t="shared" si="3"/>
        <v>35</v>
      </c>
      <c r="B84" s="1">
        <v>-1128.5174204898599</v>
      </c>
      <c r="C84" s="1">
        <f t="shared" si="5"/>
        <v>34</v>
      </c>
      <c r="D84" s="4">
        <f t="shared" si="4"/>
        <v>-1.6293797965483328</v>
      </c>
    </row>
    <row r="85" spans="1:4" x14ac:dyDescent="0.3">
      <c r="A85" s="1">
        <f t="shared" si="3"/>
        <v>36</v>
      </c>
      <c r="B85" s="1">
        <v>-1128.5180822887801</v>
      </c>
      <c r="C85" s="1">
        <f t="shared" si="5"/>
        <v>35</v>
      </c>
      <c r="D85" s="4">
        <f t="shared" si="4"/>
        <v>-2.0446652369576124</v>
      </c>
    </row>
    <row r="86" spans="1:4" x14ac:dyDescent="0.3">
      <c r="A86" s="1">
        <f t="shared" si="3"/>
        <v>37</v>
      </c>
      <c r="B86" s="1">
        <v>-1128.51890042537</v>
      </c>
      <c r="C86" s="1">
        <f t="shared" si="5"/>
        <v>36</v>
      </c>
      <c r="D86" s="4">
        <f t="shared" si="4"/>
        <v>-2.5580541285119831</v>
      </c>
    </row>
    <row r="87" spans="1:4" x14ac:dyDescent="0.3">
      <c r="A87" s="1">
        <f t="shared" si="3"/>
        <v>38</v>
      </c>
      <c r="B87" s="1">
        <v>-1128.5196958326201</v>
      </c>
      <c r="C87" s="1"/>
      <c r="D87" s="4"/>
    </row>
    <row r="88" spans="1:4" x14ac:dyDescent="0.3">
      <c r="A88" s="1">
        <f t="shared" si="3"/>
        <v>39</v>
      </c>
      <c r="B88" s="1">
        <v>-1128.51801824271</v>
      </c>
      <c r="C88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a-pineneHN</vt:lpstr>
      <vt:lpstr>b-pineneHN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Piletic, Ivan</dc:creator>
  <cp:lastModifiedBy>Piletic, Ivan</cp:lastModifiedBy>
  <dcterms:created xsi:type="dcterms:W3CDTF">2021-03-10T01:58:12Z</dcterms:created>
  <dcterms:modified xsi:type="dcterms:W3CDTF">2022-01-11T16:19:24Z</dcterms:modified>
</cp:coreProperties>
</file>