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rooks_reneej_epa_gov/Documents/Profile/Documents/Projects/NARS Chironomids/Data/NRSA 1314 data/"/>
    </mc:Choice>
  </mc:AlternateContent>
  <xr:revisionPtr revIDLastSave="5" documentId="8_{764B4FC8-67F3-4CF2-B32F-6900E89D4D05}" xr6:coauthVersionLast="47" xr6:coauthVersionMax="47" xr10:uidLastSave="{941AB62D-A3E5-4D8A-A7BC-5F0843CC3AF1}"/>
  <bookViews>
    <workbookView xWindow="-28898" yWindow="-7493" windowWidth="28996" windowHeight="15675" activeTab="2" xr2:uid="{00000000-000D-0000-FFFF-FFFF00000000}"/>
  </bookViews>
  <sheets>
    <sheet name="NRSA1314Chironomids-ScienceHub" sheetId="1" r:id="rId1"/>
    <sheet name="Meta Data" sheetId="2" r:id="rId2"/>
    <sheet name="QA data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97" i="4" l="1"/>
  <c r="AM197" i="4"/>
  <c r="AK197" i="4"/>
  <c r="AJ197" i="4"/>
  <c r="AL197" i="4" s="1"/>
  <c r="BE195" i="4"/>
  <c r="BD195" i="4"/>
  <c r="AN195" i="4"/>
  <c r="AM195" i="4"/>
  <c r="AK195" i="4"/>
  <c r="AJ195" i="4"/>
  <c r="AL195" i="4" s="1"/>
  <c r="BE193" i="4"/>
  <c r="BD193" i="4"/>
  <c r="AN193" i="4"/>
  <c r="AL193" i="4" s="1"/>
  <c r="AK193" i="4"/>
  <c r="AM193" i="4" s="1"/>
  <c r="AJ193" i="4"/>
  <c r="BE191" i="4"/>
  <c r="BD191" i="4"/>
  <c r="AN191" i="4"/>
  <c r="AL191" i="4" s="1"/>
  <c r="AK191" i="4"/>
  <c r="AM191" i="4" s="1"/>
  <c r="AJ191" i="4"/>
  <c r="BE189" i="4"/>
  <c r="BD189" i="4"/>
  <c r="AN189" i="4"/>
  <c r="AK189" i="4"/>
  <c r="AM189" i="4" s="1"/>
  <c r="AJ189" i="4"/>
  <c r="AL189" i="4" s="1"/>
  <c r="BE187" i="4"/>
  <c r="BD187" i="4"/>
  <c r="AN187" i="4"/>
  <c r="AM187" i="4"/>
  <c r="AL187" i="4"/>
  <c r="AK187" i="4"/>
  <c r="AJ187" i="4"/>
  <c r="BE185" i="4"/>
  <c r="BD185" i="4"/>
  <c r="AN185" i="4"/>
  <c r="AM185" i="4" s="1"/>
  <c r="AL185" i="4"/>
  <c r="AK185" i="4"/>
  <c r="AJ185" i="4"/>
  <c r="BE183" i="4"/>
  <c r="BD183" i="4"/>
  <c r="AN183" i="4"/>
  <c r="AK183" i="4"/>
  <c r="AM183" i="4" s="1"/>
  <c r="AJ183" i="4"/>
  <c r="AL183" i="4" s="1"/>
  <c r="BE181" i="4"/>
  <c r="BD181" i="4"/>
  <c r="AN181" i="4"/>
  <c r="AK181" i="4"/>
  <c r="AM181" i="4" s="1"/>
  <c r="AJ181" i="4"/>
  <c r="AL181" i="4" s="1"/>
  <c r="BE179" i="4"/>
  <c r="BD179" i="4"/>
  <c r="AN179" i="4"/>
  <c r="AM179" i="4"/>
  <c r="AL179" i="4"/>
  <c r="AK179" i="4"/>
  <c r="AJ179" i="4"/>
  <c r="BE177" i="4"/>
  <c r="BD177" i="4"/>
  <c r="AN177" i="4"/>
  <c r="AM177" i="4"/>
  <c r="AL177" i="4"/>
  <c r="AK177" i="4"/>
  <c r="AJ177" i="4"/>
  <c r="BE175" i="4"/>
  <c r="BD175" i="4"/>
  <c r="AN175" i="4"/>
  <c r="AK175" i="4"/>
  <c r="AM175" i="4" s="1"/>
  <c r="AJ175" i="4"/>
  <c r="AL175" i="4" s="1"/>
  <c r="BE173" i="4"/>
  <c r="BD173" i="4"/>
  <c r="AN173" i="4"/>
  <c r="AM173" i="4"/>
  <c r="AK173" i="4"/>
  <c r="AJ173" i="4"/>
  <c r="AL173" i="4" s="1"/>
  <c r="BE171" i="4"/>
  <c r="BD171" i="4"/>
  <c r="AN171" i="4"/>
  <c r="AM171" i="4"/>
  <c r="AK171" i="4"/>
  <c r="AJ171" i="4"/>
  <c r="AL171" i="4" s="1"/>
  <c r="BE169" i="4"/>
  <c r="BD169" i="4"/>
  <c r="AN169" i="4"/>
  <c r="AL169" i="4"/>
  <c r="AK169" i="4"/>
  <c r="AM169" i="4" s="1"/>
  <c r="AJ169" i="4"/>
  <c r="BE167" i="4"/>
  <c r="BD167" i="4"/>
  <c r="AN167" i="4"/>
  <c r="AL167" i="4"/>
  <c r="AK167" i="4"/>
  <c r="AM167" i="4" s="1"/>
  <c r="AJ167" i="4"/>
  <c r="BE165" i="4"/>
  <c r="BD165" i="4"/>
  <c r="AN165" i="4"/>
  <c r="AM165" i="4"/>
  <c r="AK165" i="4"/>
  <c r="AJ165" i="4"/>
  <c r="AL165" i="4" s="1"/>
  <c r="BE163" i="4"/>
  <c r="BD163" i="4"/>
  <c r="AN163" i="4"/>
  <c r="AM163" i="4"/>
  <c r="AK163" i="4"/>
  <c r="AJ163" i="4"/>
  <c r="AL163" i="4" s="1"/>
  <c r="BE161" i="4"/>
  <c r="BD161" i="4"/>
  <c r="AN161" i="4"/>
  <c r="AL161" i="4" s="1"/>
  <c r="AK161" i="4"/>
  <c r="AM161" i="4" s="1"/>
  <c r="AJ161" i="4"/>
  <c r="BE159" i="4"/>
  <c r="BD159" i="4"/>
  <c r="AN159" i="4"/>
  <c r="AL159" i="4" s="1"/>
  <c r="AK159" i="4"/>
  <c r="AM159" i="4" s="1"/>
  <c r="AJ159" i="4"/>
  <c r="BE157" i="4"/>
  <c r="BD157" i="4"/>
  <c r="AN157" i="4"/>
  <c r="AK157" i="4"/>
  <c r="AM157" i="4" s="1"/>
  <c r="AJ157" i="4"/>
  <c r="AL157" i="4" s="1"/>
  <c r="BE155" i="4"/>
  <c r="BD155" i="4"/>
  <c r="AN155" i="4"/>
  <c r="AM155" i="4"/>
  <c r="AL155" i="4"/>
  <c r="AK155" i="4"/>
  <c r="AJ155" i="4"/>
  <c r="BE153" i="4"/>
  <c r="BD153" i="4"/>
  <c r="AN153" i="4"/>
  <c r="AM153" i="4" s="1"/>
  <c r="AL153" i="4"/>
  <c r="AK153" i="4"/>
  <c r="AJ153" i="4"/>
  <c r="BE151" i="4"/>
  <c r="BD151" i="4"/>
  <c r="AN151" i="4"/>
  <c r="AM151" i="4" s="1"/>
  <c r="AK151" i="4"/>
  <c r="AJ151" i="4"/>
  <c r="AL151" i="4" s="1"/>
  <c r="BE149" i="4"/>
  <c r="BD149" i="4"/>
  <c r="AN149" i="4"/>
  <c r="AK149" i="4"/>
  <c r="AM149" i="4" s="1"/>
  <c r="AJ149" i="4"/>
  <c r="AL149" i="4" s="1"/>
  <c r="BE147" i="4"/>
  <c r="BD147" i="4"/>
  <c r="AN147" i="4"/>
  <c r="AL147" i="4"/>
  <c r="AK147" i="4"/>
  <c r="AM147" i="4" s="1"/>
  <c r="AJ147" i="4"/>
  <c r="BE145" i="4"/>
  <c r="BD145" i="4"/>
  <c r="AN145" i="4"/>
  <c r="AM145" i="4"/>
  <c r="AL145" i="4"/>
  <c r="AK145" i="4"/>
  <c r="AJ145" i="4"/>
  <c r="BE143" i="4"/>
  <c r="BD143" i="4"/>
  <c r="AN143" i="4"/>
  <c r="AM143" i="4"/>
  <c r="AK143" i="4"/>
  <c r="AJ143" i="4"/>
  <c r="AL143" i="4" s="1"/>
  <c r="S143" i="4"/>
  <c r="R143" i="4"/>
  <c r="S142" i="4"/>
  <c r="R142" i="4"/>
  <c r="BE141" i="4"/>
  <c r="BD141" i="4"/>
  <c r="AN141" i="4"/>
  <c r="AK141" i="4"/>
  <c r="AM141" i="4" s="1"/>
  <c r="AJ141" i="4"/>
  <c r="AL141" i="4" s="1"/>
  <c r="S141" i="4"/>
  <c r="R141" i="4"/>
  <c r="S140" i="4"/>
  <c r="R140" i="4"/>
  <c r="BE139" i="4"/>
  <c r="BD139" i="4"/>
  <c r="AN139" i="4"/>
  <c r="AM139" i="4"/>
  <c r="AL139" i="4"/>
  <c r="AK139" i="4"/>
  <c r="AJ139" i="4"/>
  <c r="S139" i="4"/>
  <c r="R139" i="4"/>
  <c r="S138" i="4"/>
  <c r="R138" i="4"/>
  <c r="BE137" i="4"/>
  <c r="BD137" i="4"/>
  <c r="AN137" i="4"/>
  <c r="AK137" i="4"/>
  <c r="AM137" i="4" s="1"/>
  <c r="AJ137" i="4"/>
  <c r="AL137" i="4" s="1"/>
  <c r="S137" i="4"/>
  <c r="R137" i="4"/>
  <c r="S136" i="4"/>
  <c r="R136" i="4"/>
  <c r="BE135" i="4"/>
  <c r="BD135" i="4"/>
  <c r="AN135" i="4"/>
  <c r="AL135" i="4"/>
  <c r="AK135" i="4"/>
  <c r="AM135" i="4" s="1"/>
  <c r="AJ135" i="4"/>
  <c r="S135" i="4"/>
  <c r="R135" i="4"/>
  <c r="S134" i="4"/>
  <c r="R134" i="4"/>
  <c r="BE133" i="4"/>
  <c r="BD133" i="4"/>
  <c r="AN133" i="4"/>
  <c r="AM133" i="4"/>
  <c r="AK133" i="4"/>
  <c r="AJ133" i="4"/>
  <c r="AL133" i="4" s="1"/>
  <c r="S133" i="4"/>
  <c r="R133" i="4"/>
  <c r="S132" i="4"/>
  <c r="R132" i="4"/>
  <c r="BE131" i="4"/>
  <c r="BD131" i="4"/>
  <c r="AN131" i="4"/>
  <c r="AL131" i="4"/>
  <c r="AK131" i="4"/>
  <c r="AM131" i="4" s="1"/>
  <c r="AJ131" i="4"/>
  <c r="S131" i="4"/>
  <c r="R131" i="4"/>
  <c r="S130" i="4"/>
  <c r="R130" i="4"/>
  <c r="AN129" i="4"/>
  <c r="AK129" i="4"/>
  <c r="AM129" i="4" s="1"/>
  <c r="AJ129" i="4"/>
  <c r="AL129" i="4" s="1"/>
  <c r="S129" i="4"/>
  <c r="R129" i="4"/>
  <c r="BE128" i="4"/>
  <c r="BD128" i="4"/>
  <c r="S128" i="4"/>
  <c r="R128" i="4"/>
  <c r="AN127" i="4"/>
  <c r="AM127" i="4"/>
  <c r="AL127" i="4"/>
  <c r="AK127" i="4"/>
  <c r="AJ127" i="4"/>
  <c r="S127" i="4"/>
  <c r="R127" i="4"/>
  <c r="BE126" i="4"/>
  <c r="BD126" i="4"/>
  <c r="S126" i="4"/>
  <c r="R126" i="4"/>
  <c r="AN125" i="4"/>
  <c r="AK125" i="4"/>
  <c r="AM125" i="4" s="1"/>
  <c r="AJ125" i="4"/>
  <c r="AL125" i="4" s="1"/>
  <c r="S125" i="4"/>
  <c r="R125" i="4"/>
  <c r="BE124" i="4"/>
  <c r="BD124" i="4"/>
  <c r="S124" i="4"/>
  <c r="R124" i="4"/>
  <c r="AN123" i="4"/>
  <c r="AL123" i="4"/>
  <c r="AK123" i="4"/>
  <c r="AM123" i="4" s="1"/>
  <c r="AJ123" i="4"/>
  <c r="S123" i="4"/>
  <c r="R123" i="4"/>
  <c r="BE122" i="4"/>
  <c r="BD122" i="4"/>
  <c r="S122" i="4"/>
  <c r="R122" i="4"/>
  <c r="AN121" i="4"/>
  <c r="AM121" i="4"/>
  <c r="AK121" i="4"/>
  <c r="AJ121" i="4"/>
  <c r="AL121" i="4" s="1"/>
  <c r="S121" i="4"/>
  <c r="R121" i="4"/>
  <c r="BE120" i="4"/>
  <c r="BD120" i="4"/>
  <c r="S120" i="4"/>
  <c r="R120" i="4"/>
  <c r="AN119" i="4"/>
  <c r="AL119" i="4"/>
  <c r="AK119" i="4"/>
  <c r="AM119" i="4" s="1"/>
  <c r="AJ119" i="4"/>
  <c r="S119" i="4"/>
  <c r="R119" i="4"/>
  <c r="BE118" i="4"/>
  <c r="BD118" i="4"/>
  <c r="S118" i="4"/>
  <c r="R118" i="4"/>
  <c r="AN117" i="4"/>
  <c r="AM117" i="4"/>
  <c r="AL117" i="4"/>
  <c r="AK117" i="4"/>
  <c r="AJ117" i="4"/>
  <c r="S117" i="4"/>
  <c r="R117" i="4"/>
  <c r="BE116" i="4"/>
  <c r="BD116" i="4"/>
  <c r="S116" i="4"/>
  <c r="R116" i="4"/>
  <c r="AN115" i="4"/>
  <c r="AL115" i="4" s="1"/>
  <c r="AK115" i="4"/>
  <c r="AM115" i="4" s="1"/>
  <c r="AJ115" i="4"/>
  <c r="R115" i="4"/>
  <c r="BE114" i="4"/>
  <c r="BD114" i="4"/>
  <c r="S114" i="4"/>
  <c r="R114" i="4"/>
  <c r="AN113" i="4"/>
  <c r="AL113" i="4"/>
  <c r="AK113" i="4"/>
  <c r="AM113" i="4" s="1"/>
  <c r="AJ113" i="4"/>
  <c r="S113" i="4"/>
  <c r="R113" i="4"/>
  <c r="BE112" i="4"/>
  <c r="BD112" i="4"/>
  <c r="S112" i="4"/>
  <c r="R112" i="4"/>
  <c r="AN111" i="4"/>
  <c r="AM111" i="4"/>
  <c r="AL111" i="4"/>
  <c r="AK111" i="4"/>
  <c r="AJ111" i="4"/>
  <c r="S111" i="4"/>
  <c r="R111" i="4"/>
  <c r="BE110" i="4"/>
  <c r="BD110" i="4"/>
  <c r="S110" i="4"/>
  <c r="R110" i="4"/>
  <c r="AN109" i="4"/>
  <c r="AL109" i="4" s="1"/>
  <c r="AK109" i="4"/>
  <c r="AM109" i="4" s="1"/>
  <c r="AJ109" i="4"/>
  <c r="S109" i="4"/>
  <c r="R109" i="4"/>
  <c r="BE108" i="4"/>
  <c r="BD108" i="4"/>
  <c r="S108" i="4"/>
  <c r="R108" i="4"/>
  <c r="AN107" i="4"/>
  <c r="AM107" i="4"/>
  <c r="AL107" i="4"/>
  <c r="AK107" i="4"/>
  <c r="AJ107" i="4"/>
  <c r="S107" i="4"/>
  <c r="R107" i="4"/>
  <c r="BE106" i="4"/>
  <c r="BD106" i="4"/>
  <c r="S106" i="4"/>
  <c r="R106" i="4"/>
  <c r="AN105" i="4"/>
  <c r="AL105" i="4" s="1"/>
  <c r="AM105" i="4"/>
  <c r="AK105" i="4"/>
  <c r="AJ105" i="4"/>
  <c r="S105" i="4"/>
  <c r="R105" i="4"/>
  <c r="BE104" i="4"/>
  <c r="BD104" i="4"/>
  <c r="S104" i="4"/>
  <c r="R104" i="4"/>
  <c r="AN103" i="4"/>
  <c r="AM103" i="4"/>
  <c r="AL103" i="4"/>
  <c r="AK103" i="4"/>
  <c r="AJ103" i="4"/>
  <c r="S103" i="4"/>
  <c r="R103" i="4"/>
  <c r="BE102" i="4"/>
  <c r="BD102" i="4"/>
  <c r="S102" i="4"/>
  <c r="R102" i="4"/>
  <c r="AN101" i="4"/>
  <c r="AM101" i="4" s="1"/>
  <c r="AK101" i="4"/>
  <c r="AJ101" i="4"/>
  <c r="AL101" i="4" s="1"/>
  <c r="S101" i="4"/>
  <c r="R101" i="4"/>
  <c r="BE100" i="4"/>
  <c r="BD100" i="4"/>
  <c r="S100" i="4"/>
  <c r="R100" i="4"/>
  <c r="AN99" i="4"/>
  <c r="AM99" i="4" s="1"/>
  <c r="AK99" i="4"/>
  <c r="AJ99" i="4"/>
  <c r="S99" i="4"/>
  <c r="R99" i="4"/>
  <c r="BE98" i="4"/>
  <c r="BD98" i="4"/>
  <c r="S98" i="4"/>
  <c r="R98" i="4"/>
  <c r="AN97" i="4"/>
  <c r="AM97" i="4"/>
  <c r="AK97" i="4"/>
  <c r="AJ97" i="4"/>
  <c r="AL97" i="4" s="1"/>
  <c r="S97" i="4"/>
  <c r="R97" i="4"/>
  <c r="BE96" i="4"/>
  <c r="BD96" i="4"/>
  <c r="S96" i="4"/>
  <c r="R96" i="4"/>
  <c r="AN95" i="4"/>
  <c r="AL95" i="4" s="1"/>
  <c r="AK95" i="4"/>
  <c r="AM95" i="4" s="1"/>
  <c r="AJ95" i="4"/>
  <c r="S95" i="4"/>
  <c r="R95" i="4"/>
  <c r="BE94" i="4"/>
  <c r="BD94" i="4"/>
  <c r="S94" i="4"/>
  <c r="R94" i="4"/>
  <c r="AN93" i="4"/>
  <c r="AM93" i="4"/>
  <c r="AK93" i="4"/>
  <c r="AJ93" i="4"/>
  <c r="AL93" i="4" s="1"/>
  <c r="S93" i="4"/>
  <c r="R93" i="4"/>
  <c r="BE92" i="4"/>
  <c r="BD92" i="4"/>
  <c r="S92" i="4"/>
  <c r="R92" i="4"/>
  <c r="AN91" i="4"/>
  <c r="AK91" i="4"/>
  <c r="AM91" i="4" s="1"/>
  <c r="AJ91" i="4"/>
  <c r="AL91" i="4" s="1"/>
  <c r="S91" i="4"/>
  <c r="R91" i="4"/>
  <c r="BE90" i="4"/>
  <c r="BD90" i="4"/>
  <c r="S90" i="4"/>
  <c r="R90" i="4"/>
  <c r="AN89" i="4"/>
  <c r="AM89" i="4"/>
  <c r="AL89" i="4"/>
  <c r="AK89" i="4"/>
  <c r="AJ89" i="4"/>
  <c r="S89" i="4"/>
  <c r="R89" i="4"/>
  <c r="BE88" i="4"/>
  <c r="BD88" i="4"/>
  <c r="S88" i="4"/>
  <c r="R88" i="4"/>
  <c r="AN87" i="4"/>
  <c r="AK87" i="4"/>
  <c r="AM87" i="4" s="1"/>
  <c r="AJ87" i="4"/>
  <c r="AL87" i="4" s="1"/>
  <c r="S87" i="4"/>
  <c r="R87" i="4"/>
  <c r="BE86" i="4"/>
  <c r="BD86" i="4"/>
  <c r="S86" i="4"/>
  <c r="R86" i="4"/>
  <c r="AN85" i="4"/>
  <c r="AL85" i="4"/>
  <c r="AK85" i="4"/>
  <c r="AM85" i="4" s="1"/>
  <c r="AJ85" i="4"/>
  <c r="S85" i="4"/>
  <c r="R85" i="4"/>
  <c r="BE84" i="4"/>
  <c r="BD84" i="4"/>
  <c r="S84" i="4"/>
  <c r="R84" i="4"/>
  <c r="AN83" i="4"/>
  <c r="AM83" i="4"/>
  <c r="AK83" i="4"/>
  <c r="AJ83" i="4"/>
  <c r="AL83" i="4" s="1"/>
  <c r="S83" i="4"/>
  <c r="R83" i="4"/>
  <c r="BE82" i="4"/>
  <c r="BD82" i="4"/>
  <c r="S82" i="4"/>
  <c r="R82" i="4"/>
  <c r="AN81" i="4"/>
  <c r="AL81" i="4"/>
  <c r="AK81" i="4"/>
  <c r="AM81" i="4" s="1"/>
  <c r="AJ81" i="4"/>
  <c r="S81" i="4"/>
  <c r="R81" i="4"/>
  <c r="BE80" i="4"/>
  <c r="BD80" i="4"/>
  <c r="S80" i="4"/>
  <c r="R80" i="4"/>
  <c r="AN79" i="4"/>
  <c r="AM79" i="4"/>
  <c r="AL79" i="4"/>
  <c r="AK79" i="4"/>
  <c r="AJ79" i="4"/>
  <c r="S79" i="4"/>
  <c r="R79" i="4"/>
  <c r="BE78" i="4"/>
  <c r="BD78" i="4"/>
  <c r="S78" i="4"/>
  <c r="R78" i="4"/>
  <c r="AN77" i="4"/>
  <c r="AL77" i="4" s="1"/>
  <c r="AK77" i="4"/>
  <c r="AM77" i="4" s="1"/>
  <c r="AJ77" i="4"/>
  <c r="S77" i="4"/>
  <c r="R77" i="4"/>
  <c r="BE76" i="4"/>
  <c r="BD76" i="4"/>
  <c r="S76" i="4"/>
  <c r="R76" i="4"/>
  <c r="AN75" i="4"/>
  <c r="AM75" i="4"/>
  <c r="AL75" i="4"/>
  <c r="AK75" i="4"/>
  <c r="AJ75" i="4"/>
  <c r="S75" i="4"/>
  <c r="R75" i="4"/>
  <c r="BE74" i="4"/>
  <c r="BD74" i="4"/>
  <c r="S74" i="4"/>
  <c r="R74" i="4"/>
  <c r="AN73" i="4"/>
  <c r="AL73" i="4" s="1"/>
  <c r="AM73" i="4"/>
  <c r="AK73" i="4"/>
  <c r="AJ73" i="4"/>
  <c r="S73" i="4"/>
  <c r="R73" i="4"/>
  <c r="BE72" i="4"/>
  <c r="BD72" i="4"/>
  <c r="S72" i="4"/>
  <c r="R72" i="4"/>
  <c r="AN71" i="4"/>
  <c r="AM71" i="4"/>
  <c r="AL71" i="4"/>
  <c r="AK71" i="4"/>
  <c r="AJ71" i="4"/>
  <c r="S71" i="4"/>
  <c r="R71" i="4"/>
  <c r="BE70" i="4"/>
  <c r="BD70" i="4"/>
  <c r="S70" i="4"/>
  <c r="R70" i="4"/>
  <c r="AN69" i="4"/>
  <c r="AM69" i="4" s="1"/>
  <c r="AK69" i="4"/>
  <c r="AJ69" i="4"/>
  <c r="AL69" i="4" s="1"/>
  <c r="S69" i="4"/>
  <c r="R69" i="4"/>
  <c r="BE68" i="4"/>
  <c r="BD68" i="4"/>
  <c r="S68" i="4"/>
  <c r="R68" i="4"/>
  <c r="AN67" i="4"/>
  <c r="AM67" i="4" s="1"/>
  <c r="AK67" i="4"/>
  <c r="AJ67" i="4"/>
  <c r="S67" i="4"/>
  <c r="R67" i="4"/>
  <c r="BE66" i="4"/>
  <c r="BD66" i="4"/>
  <c r="S66" i="4"/>
  <c r="R66" i="4"/>
  <c r="AN65" i="4"/>
  <c r="AM65" i="4"/>
  <c r="AK65" i="4"/>
  <c r="AJ65" i="4"/>
  <c r="AL65" i="4" s="1"/>
  <c r="S65" i="4"/>
  <c r="R65" i="4"/>
  <c r="BE64" i="4"/>
  <c r="BD64" i="4"/>
  <c r="S64" i="4"/>
  <c r="R64" i="4"/>
  <c r="AN63" i="4"/>
  <c r="AL63" i="4" s="1"/>
  <c r="AK63" i="4"/>
  <c r="AM63" i="4" s="1"/>
  <c r="AJ63" i="4"/>
  <c r="S63" i="4"/>
  <c r="R63" i="4"/>
  <c r="BE62" i="4"/>
  <c r="BD62" i="4"/>
  <c r="S62" i="4"/>
  <c r="R62" i="4"/>
  <c r="AN61" i="4"/>
  <c r="AM61" i="4"/>
  <c r="AK61" i="4"/>
  <c r="AJ61" i="4"/>
  <c r="AL61" i="4" s="1"/>
  <c r="S61" i="4"/>
  <c r="R61" i="4"/>
  <c r="BE60" i="4"/>
  <c r="BD60" i="4"/>
  <c r="S60" i="4"/>
  <c r="R60" i="4"/>
  <c r="AN59" i="4"/>
  <c r="AK59" i="4"/>
  <c r="AM59" i="4" s="1"/>
  <c r="AJ59" i="4"/>
  <c r="AL59" i="4" s="1"/>
  <c r="S59" i="4"/>
  <c r="R59" i="4"/>
  <c r="BE58" i="4"/>
  <c r="BD58" i="4"/>
  <c r="S58" i="4"/>
  <c r="R58" i="4"/>
  <c r="AN57" i="4"/>
  <c r="AM57" i="4"/>
  <c r="AL57" i="4"/>
  <c r="AK57" i="4"/>
  <c r="AJ57" i="4"/>
  <c r="S57" i="4"/>
  <c r="R57" i="4"/>
  <c r="BE56" i="4"/>
  <c r="BD56" i="4"/>
  <c r="S56" i="4"/>
  <c r="R56" i="4"/>
  <c r="AN55" i="4"/>
  <c r="AK55" i="4"/>
  <c r="AM55" i="4" s="1"/>
  <c r="AJ55" i="4"/>
  <c r="AL55" i="4" s="1"/>
  <c r="S55" i="4"/>
  <c r="R55" i="4"/>
  <c r="BE54" i="4"/>
  <c r="BD54" i="4"/>
  <c r="S54" i="4"/>
  <c r="R54" i="4"/>
  <c r="AN53" i="4"/>
  <c r="AL53" i="4"/>
  <c r="AK53" i="4"/>
  <c r="AM53" i="4" s="1"/>
  <c r="AJ53" i="4"/>
  <c r="S53" i="4"/>
  <c r="R53" i="4"/>
  <c r="BE52" i="4"/>
  <c r="BD52" i="4"/>
  <c r="S52" i="4"/>
  <c r="R52" i="4"/>
  <c r="AN51" i="4"/>
  <c r="AM51" i="4"/>
  <c r="AK51" i="4"/>
  <c r="AJ51" i="4"/>
  <c r="AL51" i="4" s="1"/>
  <c r="S51" i="4"/>
  <c r="R51" i="4"/>
  <c r="BE50" i="4"/>
  <c r="BD50" i="4"/>
  <c r="S50" i="4"/>
  <c r="R50" i="4"/>
  <c r="AN49" i="4"/>
  <c r="AL49" i="4"/>
  <c r="AK49" i="4"/>
  <c r="AM49" i="4" s="1"/>
  <c r="AJ49" i="4"/>
  <c r="S49" i="4"/>
  <c r="R49" i="4"/>
  <c r="BE48" i="4"/>
  <c r="BD48" i="4"/>
  <c r="S48" i="4"/>
  <c r="R48" i="4"/>
  <c r="AN47" i="4"/>
  <c r="AM47" i="4"/>
  <c r="AL47" i="4"/>
  <c r="AK47" i="4"/>
  <c r="AJ47" i="4"/>
  <c r="S47" i="4"/>
  <c r="R47" i="4"/>
  <c r="BE46" i="4"/>
  <c r="BD46" i="4"/>
  <c r="S46" i="4"/>
  <c r="R46" i="4"/>
  <c r="AN45" i="4"/>
  <c r="AL45" i="4" s="1"/>
  <c r="AK45" i="4"/>
  <c r="AM45" i="4" s="1"/>
  <c r="AJ45" i="4"/>
  <c r="S45" i="4"/>
  <c r="R45" i="4"/>
  <c r="BE44" i="4"/>
  <c r="BD44" i="4"/>
  <c r="S44" i="4"/>
  <c r="R44" i="4"/>
  <c r="AN43" i="4"/>
  <c r="AM43" i="4"/>
  <c r="AL43" i="4"/>
  <c r="AK43" i="4"/>
  <c r="AJ43" i="4"/>
  <c r="S43" i="4"/>
  <c r="R43" i="4"/>
  <c r="BE42" i="4"/>
  <c r="BD42" i="4"/>
  <c r="S42" i="4"/>
  <c r="R42" i="4"/>
  <c r="AN41" i="4"/>
  <c r="AL41" i="4" s="1"/>
  <c r="AM41" i="4"/>
  <c r="AK41" i="4"/>
  <c r="AJ41" i="4"/>
  <c r="S41" i="4"/>
  <c r="R41" i="4"/>
  <c r="BE40" i="4"/>
  <c r="BD40" i="4"/>
  <c r="S40" i="4"/>
  <c r="R40" i="4"/>
  <c r="AN39" i="4"/>
  <c r="AM39" i="4"/>
  <c r="AL39" i="4"/>
  <c r="AK39" i="4"/>
  <c r="AJ39" i="4"/>
  <c r="S39" i="4"/>
  <c r="R39" i="4"/>
  <c r="BE38" i="4"/>
  <c r="BD38" i="4"/>
  <c r="S38" i="4"/>
  <c r="R38" i="4"/>
  <c r="AN37" i="4"/>
  <c r="AM37" i="4" s="1"/>
  <c r="AK37" i="4"/>
  <c r="AJ37" i="4"/>
  <c r="AL37" i="4" s="1"/>
  <c r="S37" i="4"/>
  <c r="R37" i="4"/>
  <c r="BE36" i="4"/>
  <c r="BD36" i="4"/>
  <c r="S36" i="4"/>
  <c r="R36" i="4"/>
  <c r="AN35" i="4"/>
  <c r="AM35" i="4" s="1"/>
  <c r="AK35" i="4"/>
  <c r="AJ35" i="4"/>
  <c r="S35" i="4"/>
  <c r="R35" i="4"/>
  <c r="BE34" i="4"/>
  <c r="BD34" i="4"/>
  <c r="S34" i="4"/>
  <c r="R34" i="4"/>
  <c r="AN33" i="4"/>
  <c r="AM33" i="4"/>
  <c r="AK33" i="4"/>
  <c r="AJ33" i="4"/>
  <c r="AL33" i="4" s="1"/>
  <c r="S33" i="4"/>
  <c r="R33" i="4"/>
  <c r="BE32" i="4"/>
  <c r="BD32" i="4"/>
  <c r="S32" i="4"/>
  <c r="R32" i="4"/>
  <c r="AN31" i="4"/>
  <c r="AL31" i="4" s="1"/>
  <c r="AK31" i="4"/>
  <c r="AM31" i="4" s="1"/>
  <c r="AJ31" i="4"/>
  <c r="S31" i="4"/>
  <c r="R31" i="4"/>
  <c r="BE30" i="4"/>
  <c r="BD30" i="4"/>
  <c r="S30" i="4"/>
  <c r="R30" i="4"/>
  <c r="AN29" i="4"/>
  <c r="AM29" i="4"/>
  <c r="AK29" i="4"/>
  <c r="AJ29" i="4"/>
  <c r="AL29" i="4" s="1"/>
  <c r="S29" i="4"/>
  <c r="R29" i="4"/>
  <c r="BE28" i="4"/>
  <c r="BD28" i="4"/>
  <c r="S28" i="4"/>
  <c r="R28" i="4"/>
  <c r="AN27" i="4"/>
  <c r="AK27" i="4"/>
  <c r="AM27" i="4" s="1"/>
  <c r="AJ27" i="4"/>
  <c r="AL27" i="4" s="1"/>
  <c r="S27" i="4"/>
  <c r="R27" i="4"/>
  <c r="BE26" i="4"/>
  <c r="BD26" i="4"/>
  <c r="S26" i="4"/>
  <c r="R26" i="4"/>
  <c r="AN25" i="4"/>
  <c r="AM25" i="4"/>
  <c r="AL25" i="4"/>
  <c r="AK25" i="4"/>
  <c r="AJ25" i="4"/>
  <c r="S25" i="4"/>
  <c r="R25" i="4"/>
  <c r="BE24" i="4"/>
  <c r="BD24" i="4"/>
  <c r="S24" i="4"/>
  <c r="R24" i="4"/>
  <c r="S23" i="4"/>
  <c r="R23" i="4"/>
  <c r="BE22" i="4"/>
  <c r="BD22" i="4"/>
  <c r="S22" i="4"/>
  <c r="R22" i="4"/>
  <c r="S21" i="4"/>
  <c r="R21" i="4"/>
  <c r="BE20" i="4"/>
  <c r="BD20" i="4"/>
  <c r="AM20" i="4"/>
  <c r="AK20" i="4"/>
  <c r="AJ20" i="4"/>
  <c r="AL20" i="4" s="1"/>
  <c r="S20" i="4"/>
  <c r="R20" i="4"/>
  <c r="S19" i="4"/>
  <c r="R19" i="4"/>
  <c r="BE18" i="4"/>
  <c r="BD18" i="4"/>
  <c r="AN18" i="4"/>
  <c r="AL18" i="4" s="1"/>
  <c r="AK18" i="4"/>
  <c r="AM18" i="4" s="1"/>
  <c r="AJ18" i="4"/>
  <c r="S18" i="4"/>
  <c r="R18" i="4"/>
  <c r="S17" i="4"/>
  <c r="R17" i="4"/>
  <c r="BE16" i="4"/>
  <c r="BD16" i="4"/>
  <c r="AN16" i="4"/>
  <c r="AM16" i="4"/>
  <c r="AK16" i="4"/>
  <c r="AJ16" i="4"/>
  <c r="AL16" i="4" s="1"/>
  <c r="S16" i="4"/>
  <c r="R16" i="4"/>
  <c r="S15" i="4"/>
  <c r="R15" i="4"/>
  <c r="BE14" i="4"/>
  <c r="BD14" i="4"/>
  <c r="AN14" i="4"/>
  <c r="AK14" i="4"/>
  <c r="AM14" i="4" s="1"/>
  <c r="AJ14" i="4"/>
  <c r="AL14" i="4" s="1"/>
  <c r="S14" i="4"/>
  <c r="R14" i="4"/>
  <c r="S13" i="4"/>
  <c r="R13" i="4"/>
  <c r="BE12" i="4"/>
  <c r="BD12" i="4"/>
  <c r="AN12" i="4"/>
  <c r="AM12" i="4"/>
  <c r="AL12" i="4"/>
  <c r="AK12" i="4"/>
  <c r="AJ12" i="4"/>
  <c r="S12" i="4"/>
  <c r="R12" i="4"/>
  <c r="S11" i="4"/>
  <c r="R11" i="4"/>
  <c r="BE10" i="4"/>
  <c r="BD10" i="4"/>
  <c r="AN10" i="4"/>
  <c r="AK10" i="4"/>
  <c r="AM10" i="4" s="1"/>
  <c r="AJ10" i="4"/>
  <c r="AL10" i="4" s="1"/>
  <c r="S10" i="4"/>
  <c r="R10" i="4"/>
  <c r="S9" i="4"/>
  <c r="R9" i="4"/>
  <c r="BE8" i="4"/>
  <c r="BD8" i="4"/>
  <c r="AN8" i="4"/>
  <c r="AL8" i="4"/>
  <c r="AK8" i="4"/>
  <c r="AM8" i="4" s="1"/>
  <c r="AJ8" i="4"/>
  <c r="S8" i="4"/>
  <c r="R8" i="4"/>
  <c r="S7" i="4"/>
  <c r="R7" i="4"/>
  <c r="BE6" i="4"/>
  <c r="BD6" i="4"/>
  <c r="AN6" i="4"/>
  <c r="AC1" i="4" s="1"/>
  <c r="AM6" i="4"/>
  <c r="AK6" i="4"/>
  <c r="AJ6" i="4"/>
  <c r="AL6" i="4" s="1"/>
  <c r="S6" i="4"/>
  <c r="R6" i="4"/>
  <c r="S5" i="4"/>
  <c r="R5" i="4"/>
  <c r="BE4" i="4"/>
  <c r="BD4" i="4"/>
  <c r="AN4" i="4"/>
  <c r="AL4" i="4"/>
  <c r="AK4" i="4"/>
  <c r="AM4" i="4" s="1"/>
  <c r="AJ4" i="4"/>
  <c r="S4" i="4"/>
  <c r="O2" i="4" s="1"/>
  <c r="R4" i="4"/>
  <c r="K2" i="4" s="1"/>
  <c r="AY1" i="4"/>
  <c r="BA2" i="4" s="1"/>
  <c r="AI2" i="4" l="1"/>
  <c r="H1" i="4"/>
  <c r="K1" i="4"/>
  <c r="AL35" i="4"/>
  <c r="AE2" i="4" s="1"/>
  <c r="AL67" i="4"/>
  <c r="AL99" i="4"/>
  <c r="O1" i="4"/>
  <c r="AY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tc={F5024197-7924-4C6A-A2C0-F41455217426}</author>
    <author>tc={97A370F1-145C-44B0-A69A-78B258F82AE3}</author>
  </authors>
  <commentList>
    <comment ref="O1" authorId="0" shapeId="0" xr:uid="{00000000-0006-0000-00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Mg N/l</t>
      </text>
    </comment>
    <comment ref="P1" authorId="1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US/CM AT 25 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tc={255DA6B4-73FE-4819-8D2F-F132628772AF}</author>
  </authors>
  <commentList>
    <comment ref="AP130" authorId="0" shapeId="0" xr:uid="{255DA6B4-73FE-4819-8D2F-F1326287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sample was run in triplicate, and the d15N was repeatable.  Duplicate in tray 37.
Reply:
    Also rerun in the last tray with the same values.  +30 is very real for this sample</t>
      </text>
    </comment>
  </commentList>
</comments>
</file>

<file path=xl/sharedStrings.xml><?xml version="1.0" encoding="utf-8"?>
<sst xmlns="http://schemas.openxmlformats.org/spreadsheetml/2006/main" count="6882" uniqueCount="2301">
  <si>
    <t>UID</t>
  </si>
  <si>
    <t>SITE_ID</t>
  </si>
  <si>
    <t>DATE_COL</t>
  </si>
  <si>
    <t>VISIT_NO</t>
  </si>
  <si>
    <t>LAT_DD83</t>
  </si>
  <si>
    <t>LON_DD83</t>
  </si>
  <si>
    <t>AG_ECO9</t>
  </si>
  <si>
    <t>KSRS-1288</t>
  </si>
  <si>
    <t>TPL</t>
  </si>
  <si>
    <t>NA</t>
  </si>
  <si>
    <t>AZR9-0903</t>
  </si>
  <si>
    <t>AZSS-1115</t>
  </si>
  <si>
    <t>WMT</t>
  </si>
  <si>
    <t>SPL</t>
  </si>
  <si>
    <t>AZLS-1055</t>
  </si>
  <si>
    <t>KSRS-1270</t>
  </si>
  <si>
    <t>KSS9-0933</t>
  </si>
  <si>
    <t>KYRM-1006</t>
  </si>
  <si>
    <t>SAP</t>
  </si>
  <si>
    <t>KSR9-0902</t>
  </si>
  <si>
    <t>KYRM-1002</t>
  </si>
  <si>
    <t>GAS9-0921</t>
  </si>
  <si>
    <t>GAS9-0915</t>
  </si>
  <si>
    <t>NJS9-0908</t>
  </si>
  <si>
    <t>XER</t>
  </si>
  <si>
    <t>AZR9-0902</t>
  </si>
  <si>
    <t>AZR9-0901</t>
  </si>
  <si>
    <t>NJRO-1019</t>
  </si>
  <si>
    <t>TXR9-0907</t>
  </si>
  <si>
    <t>CPL</t>
  </si>
  <si>
    <t>GAS9-0916</t>
  </si>
  <si>
    <t>NES9-0934</t>
  </si>
  <si>
    <t>KSRS-1277</t>
  </si>
  <si>
    <t>NAP</t>
  </si>
  <si>
    <t>NJLS-1043</t>
  </si>
  <si>
    <t>DELS-1036</t>
  </si>
  <si>
    <t>NES9-0923</t>
  </si>
  <si>
    <t>NES9-0930</t>
  </si>
  <si>
    <t>WVRF-0001</t>
  </si>
  <si>
    <t>PAS9-0918</t>
  </si>
  <si>
    <t>MDS9-0914</t>
  </si>
  <si>
    <t>NJR9-0901</t>
  </si>
  <si>
    <t>TXS9-0926</t>
  </si>
  <si>
    <t>NJSS-1082</t>
  </si>
  <si>
    <t>MNSS-1171</t>
  </si>
  <si>
    <t>UMW</t>
  </si>
  <si>
    <t>PAS9-0923</t>
  </si>
  <si>
    <t>NJS9-0909</t>
  </si>
  <si>
    <t>NER9-0904</t>
  </si>
  <si>
    <t>MDRM-1003</t>
  </si>
  <si>
    <t>NVRM-1001</t>
  </si>
  <si>
    <t>NELS-1074</t>
  </si>
  <si>
    <t>PALS-1090</t>
  </si>
  <si>
    <t>KSRS-1340</t>
  </si>
  <si>
    <t>NDSS-1103</t>
  </si>
  <si>
    <t>NPL</t>
  </si>
  <si>
    <t>TXSS-1216</t>
  </si>
  <si>
    <t>TXS9-0928</t>
  </si>
  <si>
    <t>KSR9-0906</t>
  </si>
  <si>
    <t>WIRF-0011</t>
  </si>
  <si>
    <t>PAS9-0922</t>
  </si>
  <si>
    <t>MNS9-0933</t>
  </si>
  <si>
    <t>NJR9-0902</t>
  </si>
  <si>
    <t>VTR9-0901</t>
  </si>
  <si>
    <t>WIRF-0006</t>
  </si>
  <si>
    <t>NDLS-1055</t>
  </si>
  <si>
    <t>COS9-0934</t>
  </si>
  <si>
    <t>TXS9-0936</t>
  </si>
  <si>
    <t>MNS9-0934</t>
  </si>
  <si>
    <t>MNSS-1175</t>
  </si>
  <si>
    <t>COR9-0903</t>
  </si>
  <si>
    <t>COS9-0929</t>
  </si>
  <si>
    <t>VTRS-1007</t>
  </si>
  <si>
    <t>MDRO-1018</t>
  </si>
  <si>
    <t>MORF-0009</t>
  </si>
  <si>
    <t>GAS9-0922</t>
  </si>
  <si>
    <t>NDR9-0907</t>
  </si>
  <si>
    <t>MNR9-0912</t>
  </si>
  <si>
    <t>MIRF-0004</t>
  </si>
  <si>
    <t>MDRO-1015</t>
  </si>
  <si>
    <t>KYS9-0919</t>
  </si>
  <si>
    <t>KSR9-0904</t>
  </si>
  <si>
    <t>MORF-0004</t>
  </si>
  <si>
    <t>OHS9-0919</t>
  </si>
  <si>
    <t>ALSS-1063</t>
  </si>
  <si>
    <t>MIRF-0003</t>
  </si>
  <si>
    <t>OHS9-0914</t>
  </si>
  <si>
    <t>SDSS-1190</t>
  </si>
  <si>
    <t>NHR9-0903</t>
  </si>
  <si>
    <t>CTSS-1077</t>
  </si>
  <si>
    <t>OHLS-1071</t>
  </si>
  <si>
    <t>COS9-0924</t>
  </si>
  <si>
    <t>GAS9-0919</t>
  </si>
  <si>
    <t>NDSS-1106</t>
  </si>
  <si>
    <t>UTRF-0004</t>
  </si>
  <si>
    <t>OHRO-1031</t>
  </si>
  <si>
    <t>MIRF-0002</t>
  </si>
  <si>
    <t>MIS9-0923</t>
  </si>
  <si>
    <t>MISS-1136</t>
  </si>
  <si>
    <t>MDRO-1014</t>
  </si>
  <si>
    <t>ALS9-0918</t>
  </si>
  <si>
    <t>ALSS-1064</t>
  </si>
  <si>
    <t>MNS9-0929</t>
  </si>
  <si>
    <t>NVS9-0921</t>
  </si>
  <si>
    <t>NVR9-0920</t>
  </si>
  <si>
    <t>OHS9-0922</t>
  </si>
  <si>
    <t>COS9-0925</t>
  </si>
  <si>
    <t>WAS9-0919</t>
  </si>
  <si>
    <t>OHRO-1035</t>
  </si>
  <si>
    <t>COS9-0922</t>
  </si>
  <si>
    <t>OHS9-0915</t>
  </si>
  <si>
    <t>OHRM-1001</t>
  </si>
  <si>
    <t>PAR9-0910</t>
  </si>
  <si>
    <t>NDS9-0938</t>
  </si>
  <si>
    <t>VTRF-0002</t>
  </si>
  <si>
    <t>VTRS-1004</t>
  </si>
  <si>
    <t>ARS9-0946</t>
  </si>
  <si>
    <t>ALS9-0916</t>
  </si>
  <si>
    <t>OHRO-1036</t>
  </si>
  <si>
    <t>DESS-1085</t>
  </si>
  <si>
    <t>KSRF-0004</t>
  </si>
  <si>
    <t>MNSS-1169</t>
  </si>
  <si>
    <t>COS9-0920</t>
  </si>
  <si>
    <t>MTS9-0934</t>
  </si>
  <si>
    <t>UTRO-1035</t>
  </si>
  <si>
    <t>NVSS-1104</t>
  </si>
  <si>
    <t>KYS9-0924</t>
  </si>
  <si>
    <t>KSRS-1336</t>
  </si>
  <si>
    <t>ARRM-1004</t>
  </si>
  <si>
    <t>NDR9-0910</t>
  </si>
  <si>
    <t>WIRF-0008</t>
  </si>
  <si>
    <t>SDS9-0938</t>
  </si>
  <si>
    <t>ALR9-0904</t>
  </si>
  <si>
    <t>KSRF-0002</t>
  </si>
  <si>
    <t>WALS-1070</t>
  </si>
  <si>
    <t>PARM-1002</t>
  </si>
  <si>
    <t>OHSS-1124</t>
  </si>
  <si>
    <t>MTS9-0941</t>
  </si>
  <si>
    <t>NDSS-1105</t>
  </si>
  <si>
    <t>MDR9-0905</t>
  </si>
  <si>
    <t>TXR9-0903</t>
  </si>
  <si>
    <t>WIRF-0002</t>
  </si>
  <si>
    <t>ORR9-0912</t>
  </si>
  <si>
    <t>NVS9-0926</t>
  </si>
  <si>
    <t>OHS9-0920</t>
  </si>
  <si>
    <t>SDSS-1191</t>
  </si>
  <si>
    <t>KYSS-1080</t>
  </si>
  <si>
    <t>VTS9-0917</t>
  </si>
  <si>
    <t>VARF-0004</t>
  </si>
  <si>
    <t>MNS9-0932</t>
  </si>
  <si>
    <t>TXS9-0940</t>
  </si>
  <si>
    <t>LAR9-0915</t>
  </si>
  <si>
    <t>COLS-1060</t>
  </si>
  <si>
    <t>MTLS-1140</t>
  </si>
  <si>
    <t>ALS9-0919</t>
  </si>
  <si>
    <t>COS9-0928</t>
  </si>
  <si>
    <t>KSRF-0003</t>
  </si>
  <si>
    <t>COLS-1064</t>
  </si>
  <si>
    <t>MIS9-0934</t>
  </si>
  <si>
    <t>UTR9-0904</t>
  </si>
  <si>
    <t>LALS-1038</t>
  </si>
  <si>
    <t>MIRF-0001</t>
  </si>
  <si>
    <t>NHS9-0912</t>
  </si>
  <si>
    <t>MNS9-0935</t>
  </si>
  <si>
    <t>ORS9-0932</t>
  </si>
  <si>
    <t>ARRO-1021</t>
  </si>
  <si>
    <t>NVLS-1046</t>
  </si>
  <si>
    <t>MIS9-0924</t>
  </si>
  <si>
    <t>WIRF-0003</t>
  </si>
  <si>
    <t>COR9-0901</t>
  </si>
  <si>
    <t>WALS-1072</t>
  </si>
  <si>
    <t>ALS9-0922</t>
  </si>
  <si>
    <t>OHSS-1123</t>
  </si>
  <si>
    <t>NES9-0928</t>
  </si>
  <si>
    <t>WAS9-0918</t>
  </si>
  <si>
    <t>LAS9-0944</t>
  </si>
  <si>
    <t>DESS-1081</t>
  </si>
  <si>
    <t>ORR9-0910</t>
  </si>
  <si>
    <t>NDS9-0941</t>
  </si>
  <si>
    <t>ALRF-0003</t>
  </si>
  <si>
    <t>IDR9-0903</t>
  </si>
  <si>
    <t>IDR9-0901</t>
  </si>
  <si>
    <t>NVLS-1048</t>
  </si>
  <si>
    <t>NVRO-1020</t>
  </si>
  <si>
    <t>IDRO-1034</t>
  </si>
  <si>
    <t>NDS9-0943</t>
  </si>
  <si>
    <t>IDR9-0906</t>
  </si>
  <si>
    <t>OHS9-0923</t>
  </si>
  <si>
    <t>KSR9-0903</t>
  </si>
  <si>
    <t>KSRS-1316</t>
  </si>
  <si>
    <t>MIS9-0930</t>
  </si>
  <si>
    <t>NDS9-0940</t>
  </si>
  <si>
    <t>AZSS-1106</t>
  </si>
  <si>
    <t>NES9-0932</t>
  </si>
  <si>
    <t>NES9-0921</t>
  </si>
  <si>
    <t>MTR9-0913</t>
  </si>
  <si>
    <t>VTS9-0910</t>
  </si>
  <si>
    <t>MNRM-1003</t>
  </si>
  <si>
    <t>TXR9-0915</t>
  </si>
  <si>
    <t>ARR9-0904</t>
  </si>
  <si>
    <t>KSR9-0901</t>
  </si>
  <si>
    <t>SDSS-1188</t>
  </si>
  <si>
    <t>WYRF-0001</t>
  </si>
  <si>
    <t>COS9-0923</t>
  </si>
  <si>
    <t>AZS9-0929</t>
  </si>
  <si>
    <t>NJRM-1001</t>
  </si>
  <si>
    <t>NVR9-0910</t>
  </si>
  <si>
    <t>GAS9-0924</t>
  </si>
  <si>
    <t>NES9-0927</t>
  </si>
  <si>
    <t>NYLS-1125</t>
  </si>
  <si>
    <t>COS9-0932</t>
  </si>
  <si>
    <t>MILS-1059</t>
  </si>
  <si>
    <t>SDLS-1114</t>
  </si>
  <si>
    <t>TXRM-1011</t>
  </si>
  <si>
    <t>IDR9-0910</t>
  </si>
  <si>
    <t>IDRO-1030</t>
  </si>
  <si>
    <t>WAR9-0901</t>
  </si>
  <si>
    <t>MTS9-0923</t>
  </si>
  <si>
    <t>CTS9-0917</t>
  </si>
  <si>
    <t>DES9-0912</t>
  </si>
  <si>
    <t>RISS-1083</t>
  </si>
  <si>
    <t>ARLS-1047</t>
  </si>
  <si>
    <t>GAS9-0917</t>
  </si>
  <si>
    <t>ARSS-1090</t>
  </si>
  <si>
    <t>ARR9-0906</t>
  </si>
  <si>
    <t>MDLS-1041</t>
  </si>
  <si>
    <t>NJSS-1081</t>
  </si>
  <si>
    <t>MTR9-0909</t>
  </si>
  <si>
    <t>MTS9-0924</t>
  </si>
  <si>
    <t>MNRM-1012</t>
  </si>
  <si>
    <t>COSS-1099</t>
  </si>
  <si>
    <t>NHSS-1070</t>
  </si>
  <si>
    <t>MNR9-0901</t>
  </si>
  <si>
    <t>ORLS-1104</t>
  </si>
  <si>
    <t>ORRM-1001</t>
  </si>
  <si>
    <t>MDLS-1038</t>
  </si>
  <si>
    <t>NJSS-1087</t>
  </si>
  <si>
    <t>WYRF-0004</t>
  </si>
  <si>
    <t>NYRO-1052</t>
  </si>
  <si>
    <t>NJLS-1042</t>
  </si>
  <si>
    <t>WYS9-0924</t>
  </si>
  <si>
    <t>WYLS-1088</t>
  </si>
  <si>
    <t>NYS9-0936</t>
  </si>
  <si>
    <t>IDRM-1022</t>
  </si>
  <si>
    <t>SDR9-0911</t>
  </si>
  <si>
    <t>MIS9-0929</t>
  </si>
  <si>
    <t>KSR9-0905</t>
  </si>
  <si>
    <t>NJLS-1041</t>
  </si>
  <si>
    <t>DER9-0903</t>
  </si>
  <si>
    <t>WYS9-0931</t>
  </si>
  <si>
    <t>NYRO-1049</t>
  </si>
  <si>
    <t>LARO-1020</t>
  </si>
  <si>
    <t>SDR9-0901</t>
  </si>
  <si>
    <t>OHS9-0916</t>
  </si>
  <si>
    <t>NVR9-0905</t>
  </si>
  <si>
    <t>ORRM-1008</t>
  </si>
  <si>
    <t>TXS9-0937</t>
  </si>
  <si>
    <t>NHRO-1033</t>
  </si>
  <si>
    <t>IDR9-0908</t>
  </si>
  <si>
    <t>WAS9-0920</t>
  </si>
  <si>
    <t>NERM-1003</t>
  </si>
  <si>
    <t>NVRO-1024</t>
  </si>
  <si>
    <t>UTR9-0901</t>
  </si>
  <si>
    <t>MTR9-0920</t>
  </si>
  <si>
    <t>ORR9-0903</t>
  </si>
  <si>
    <t>SDR9-0909</t>
  </si>
  <si>
    <t>COS9-0938</t>
  </si>
  <si>
    <t>VTS9-0909</t>
  </si>
  <si>
    <t>PARF-0004</t>
  </si>
  <si>
    <t>DERO-1001</t>
  </si>
  <si>
    <t>CTS9-0921</t>
  </si>
  <si>
    <t>NYLS-1123</t>
  </si>
  <si>
    <t>KSS9-0932</t>
  </si>
  <si>
    <t>MTS9-0937</t>
  </si>
  <si>
    <t>NCRO-1016</t>
  </si>
  <si>
    <t>NYRO-1056</t>
  </si>
  <si>
    <t>MNR9-0908</t>
  </si>
  <si>
    <t>MNRO-1052</t>
  </si>
  <si>
    <t>NHR9-0905</t>
  </si>
  <si>
    <t>NVRM-1006</t>
  </si>
  <si>
    <t>ORR9-0911</t>
  </si>
  <si>
    <t>OHLS-1069</t>
  </si>
  <si>
    <t>WAS9-0921</t>
  </si>
  <si>
    <t>COS9-0937</t>
  </si>
  <si>
    <t>KSR9-0911</t>
  </si>
  <si>
    <t>NCRM-1002</t>
  </si>
  <si>
    <t>NYSS-1241</t>
  </si>
  <si>
    <t>OHLS-1074</t>
  </si>
  <si>
    <t>OHRO-1033</t>
  </si>
  <si>
    <t>COS9-0921</t>
  </si>
  <si>
    <t>WYRF-0007</t>
  </si>
  <si>
    <t>ARLS-1045</t>
  </si>
  <si>
    <t>KSR9-0912</t>
  </si>
  <si>
    <t>NYRO-1051</t>
  </si>
  <si>
    <t>AZRM-1003</t>
  </si>
  <si>
    <t>SDRM-1007</t>
  </si>
  <si>
    <t>OHSS-1127</t>
  </si>
  <si>
    <t>MTS9-0932</t>
  </si>
  <si>
    <t>ARRO-1024</t>
  </si>
  <si>
    <t>MNRM-1002</t>
  </si>
  <si>
    <t>MNRM-1006</t>
  </si>
  <si>
    <t>LAS9-0948</t>
  </si>
  <si>
    <t>MOS9-0932</t>
  </si>
  <si>
    <t>NYR9-0906</t>
  </si>
  <si>
    <t>WYRF-0006</t>
  </si>
  <si>
    <t>SDRO-1072</t>
  </si>
  <si>
    <t>SDS9-0941</t>
  </si>
  <si>
    <t>NDRO-1024</t>
  </si>
  <si>
    <t>ORR9-0914</t>
  </si>
  <si>
    <t>ORS9-0939</t>
  </si>
  <si>
    <t>TXSS-1210</t>
  </si>
  <si>
    <t>NCS9-0921</t>
  </si>
  <si>
    <t>NCRF-0002</t>
  </si>
  <si>
    <t>MTLS-1130</t>
  </si>
  <si>
    <t>KSRS-1303</t>
  </si>
  <si>
    <t>ALSS-1065</t>
  </si>
  <si>
    <t>SDRM-1011</t>
  </si>
  <si>
    <t>NJSS-1078</t>
  </si>
  <si>
    <t>NYSS-1249</t>
  </si>
  <si>
    <t>IDR9-0905</t>
  </si>
  <si>
    <t>VTRF-0001</t>
  </si>
  <si>
    <t>NCR9-0903</t>
  </si>
  <si>
    <t>MTRO-1070</t>
  </si>
  <si>
    <t>ALRF-0001</t>
  </si>
  <si>
    <t>MNR9-0913</t>
  </si>
  <si>
    <t>TXS9-0933</t>
  </si>
  <si>
    <t>MTRO-1061</t>
  </si>
  <si>
    <t>OHRF-0001</t>
  </si>
  <si>
    <t>IDRO-1033</t>
  </si>
  <si>
    <t>IDRM-1011</t>
  </si>
  <si>
    <t>IDRO-1025</t>
  </si>
  <si>
    <t>ALS9-0923</t>
  </si>
  <si>
    <t>NYS9-0925</t>
  </si>
  <si>
    <t>NDLS-1057</t>
  </si>
  <si>
    <t>NDSS-1108</t>
  </si>
  <si>
    <t>NDSS-1111</t>
  </si>
  <si>
    <t>NHR9-0902</t>
  </si>
  <si>
    <t>NYS9-0937</t>
  </si>
  <si>
    <t>IDRO-1041</t>
  </si>
  <si>
    <t>RISS-1084</t>
  </si>
  <si>
    <t>ALRO-1021</t>
  </si>
  <si>
    <t>COSS-1097</t>
  </si>
  <si>
    <t>NYLS-1119</t>
  </si>
  <si>
    <t>MDR9-0902</t>
  </si>
  <si>
    <t>MTRM-1003</t>
  </si>
  <si>
    <t>GAS9-0914</t>
  </si>
  <si>
    <t>OHRO-1032</t>
  </si>
  <si>
    <t>MIS9-0928</t>
  </si>
  <si>
    <t>ALRM-1001</t>
  </si>
  <si>
    <t>MNR9-0904</t>
  </si>
  <si>
    <t>KSRS-1280</t>
  </si>
  <si>
    <t>WYR9-0913</t>
  </si>
  <si>
    <t>LAS9-0950</t>
  </si>
  <si>
    <t>LASS-1051</t>
  </si>
  <si>
    <t>MILS-1057</t>
  </si>
  <si>
    <t>SDLS-1113</t>
  </si>
  <si>
    <t>OHS9-0918</t>
  </si>
  <si>
    <t>ARS9-0944</t>
  </si>
  <si>
    <t>MTR9-0905</t>
  </si>
  <si>
    <t>WASS-1133</t>
  </si>
  <si>
    <t>WYR9-0904</t>
  </si>
  <si>
    <t>TXLS-1119</t>
  </si>
  <si>
    <t>KSRS-1312</t>
  </si>
  <si>
    <t>OHR9-0908</t>
  </si>
  <si>
    <t>MISS-1135</t>
  </si>
  <si>
    <t>MNR9-0905</t>
  </si>
  <si>
    <t>OHRM-1004</t>
  </si>
  <si>
    <t>NYSS-1245</t>
  </si>
  <si>
    <t>MIS9-0936</t>
  </si>
  <si>
    <t>WYS9-0934</t>
  </si>
  <si>
    <t>LAS9-0946</t>
  </si>
  <si>
    <t>OHLS-1070</t>
  </si>
  <si>
    <t>ALRM-1002</t>
  </si>
  <si>
    <t>KYRO-1031</t>
  </si>
  <si>
    <t>MTRM-1009</t>
  </si>
  <si>
    <t>NYLS-1122</t>
  </si>
  <si>
    <t>WYRF-0002</t>
  </si>
  <si>
    <t>NVRM-1007</t>
  </si>
  <si>
    <t>MTR9-0916</t>
  </si>
  <si>
    <t>NYS9-0924</t>
  </si>
  <si>
    <t>NDR9-0905</t>
  </si>
  <si>
    <t>NCSS-1083</t>
  </si>
  <si>
    <t>VTRS-1012</t>
  </si>
  <si>
    <t>VTS9-0911</t>
  </si>
  <si>
    <t>RILS-1022</t>
  </si>
  <si>
    <t>KSRS-1258</t>
  </si>
  <si>
    <t>UTS9-0930</t>
  </si>
  <si>
    <t>WYR9-0907</t>
  </si>
  <si>
    <t>NYS9-0923</t>
  </si>
  <si>
    <t>KYRO-1029</t>
  </si>
  <si>
    <t>MIS9-0933</t>
  </si>
  <si>
    <t>ALR9-0901</t>
  </si>
  <si>
    <t>PAR9-0902</t>
  </si>
  <si>
    <t>MTR9-0908</t>
  </si>
  <si>
    <t>NDRO-1020</t>
  </si>
  <si>
    <t>GAS9-0925</t>
  </si>
  <si>
    <t>NHRO-1031</t>
  </si>
  <si>
    <t>UTRF-0003</t>
  </si>
  <si>
    <t>VTRS-1008</t>
  </si>
  <si>
    <t>TXS9-0929</t>
  </si>
  <si>
    <t>NYS9-0932</t>
  </si>
  <si>
    <t>CORF-0001</t>
  </si>
  <si>
    <t>KSRS-1306</t>
  </si>
  <si>
    <t>MISS-1132</t>
  </si>
  <si>
    <t>WYS9-0930</t>
  </si>
  <si>
    <t>MNS9-0927</t>
  </si>
  <si>
    <t>NHR9-0904</t>
  </si>
  <si>
    <t>CTS9-0916</t>
  </si>
  <si>
    <t>VTRF-0003</t>
  </si>
  <si>
    <t>UTS9-0927</t>
  </si>
  <si>
    <t>MTLS-1131</t>
  </si>
  <si>
    <t>NES9-0926</t>
  </si>
  <si>
    <t>NYS9-0934</t>
  </si>
  <si>
    <t>NJSS-1077</t>
  </si>
  <si>
    <t>WYRO-1032</t>
  </si>
  <si>
    <t>IDRO-1039</t>
  </si>
  <si>
    <t>NVLS-1067</t>
  </si>
  <si>
    <t>SDS9-0942</t>
  </si>
  <si>
    <t>KYR9-0905</t>
  </si>
  <si>
    <t>MOS9-0937</t>
  </si>
  <si>
    <t>MTS9-0928</t>
  </si>
  <si>
    <t>PARM-1008</t>
  </si>
  <si>
    <t>WYRO-1036</t>
  </si>
  <si>
    <t>KYS9-0925</t>
  </si>
  <si>
    <t>IDRO-1031</t>
  </si>
  <si>
    <t>UTLS-1058</t>
  </si>
  <si>
    <t>TXR9-0914</t>
  </si>
  <si>
    <t>NYLS-1121</t>
  </si>
  <si>
    <t>NCR9-0905</t>
  </si>
  <si>
    <t>NCLS-1038</t>
  </si>
  <si>
    <t>KYS9-0920</t>
  </si>
  <si>
    <t>WYS9-0935</t>
  </si>
  <si>
    <t>IDRM-1023</t>
  </si>
  <si>
    <t>IDRO-1029</t>
  </si>
  <si>
    <t>ORLS-1093</t>
  </si>
  <si>
    <t>NYR9-0910</t>
  </si>
  <si>
    <t>KYRF-0001</t>
  </si>
  <si>
    <t>ARR9-0908</t>
  </si>
  <si>
    <t>IDRO-1036</t>
  </si>
  <si>
    <t>NYS9-0931</t>
  </si>
  <si>
    <t>ARLS-1046</t>
  </si>
  <si>
    <t>TXS9-0934</t>
  </si>
  <si>
    <t>MNR9-0918</t>
  </si>
  <si>
    <t>MNRM-1011</t>
  </si>
  <si>
    <t>MILS-1058</t>
  </si>
  <si>
    <t>SDS9-0939</t>
  </si>
  <si>
    <t>VTRS-1002</t>
  </si>
  <si>
    <t>DERO-1005</t>
  </si>
  <si>
    <t>ORLS-1097</t>
  </si>
  <si>
    <t>NYRO-1058</t>
  </si>
  <si>
    <t>MISS-1134</t>
  </si>
  <si>
    <t>VARF-0005</t>
  </si>
  <si>
    <t>MTRO-1062</t>
  </si>
  <si>
    <t>TXRM-1010</t>
  </si>
  <si>
    <t>MNLS-1094</t>
  </si>
  <si>
    <t>NYSS-1238</t>
  </si>
  <si>
    <t>WASS-1145</t>
  </si>
  <si>
    <t>KYLS-1054</t>
  </si>
  <si>
    <t>MNR9-0910</t>
  </si>
  <si>
    <t>NHSS-1068</t>
  </si>
  <si>
    <t>KYLS-1053</t>
  </si>
  <si>
    <t>NYRO-1057</t>
  </si>
  <si>
    <t>DESS-1090</t>
  </si>
  <si>
    <t>NYSS-1237</t>
  </si>
  <si>
    <t>PARM-1006</t>
  </si>
  <si>
    <t>KYS9-0926</t>
  </si>
  <si>
    <t>OHR9-0905</t>
  </si>
  <si>
    <t>MILS-1060</t>
  </si>
  <si>
    <t>KSS9-0938</t>
  </si>
  <si>
    <t>SDS9-0937</t>
  </si>
  <si>
    <t>MIS9-0937</t>
  </si>
  <si>
    <t>OHR9-0902</t>
  </si>
  <si>
    <t>NYLS-1118</t>
  </si>
  <si>
    <t>MORF-0007</t>
  </si>
  <si>
    <t>MTS9-0944</t>
  </si>
  <si>
    <t>MNLS-1097</t>
  </si>
  <si>
    <t>KSRS-1338</t>
  </si>
  <si>
    <t>ORS9-0933</t>
  </si>
  <si>
    <t>SDSS-1186</t>
  </si>
  <si>
    <t>TXRO-1074</t>
  </si>
  <si>
    <t>NHSS-1067</t>
  </si>
  <si>
    <t>MORF-0003</t>
  </si>
  <si>
    <t>DES9-0908</t>
  </si>
  <si>
    <t>WYS9-0932</t>
  </si>
  <si>
    <t>WYRO-1038</t>
  </si>
  <si>
    <t>WAS9-0915</t>
  </si>
  <si>
    <t>PAR9-0903</t>
  </si>
  <si>
    <t>MIS9-0932</t>
  </si>
  <si>
    <t>OHR9-0903</t>
  </si>
  <si>
    <t>IDRM-1013</t>
  </si>
  <si>
    <t>ORSS-1168</t>
  </si>
  <si>
    <t>KSS9-0936</t>
  </si>
  <si>
    <t>MTS9-0946</t>
  </si>
  <si>
    <t>TXLS-1123</t>
  </si>
  <si>
    <t>SDR9-0904</t>
  </si>
  <si>
    <t>ARS9-0949</t>
  </si>
  <si>
    <t>ARS9-0950</t>
  </si>
  <si>
    <t>MORF-0008</t>
  </si>
  <si>
    <t>MTSS-1292</t>
  </si>
  <si>
    <t>PARO-1050</t>
  </si>
  <si>
    <t>IDR9-0913</t>
  </si>
  <si>
    <t>NYS9-0927</t>
  </si>
  <si>
    <t>ORSS-1173</t>
  </si>
  <si>
    <t>MISS-1137</t>
  </si>
  <si>
    <t>MNR9-0903</t>
  </si>
  <si>
    <t>NYSS-1253</t>
  </si>
  <si>
    <t>WAS9-0925</t>
  </si>
  <si>
    <t>MTSS-1265</t>
  </si>
  <si>
    <t>UTRM-1009</t>
  </si>
  <si>
    <t>NCSS-1081</t>
  </si>
  <si>
    <t>KYS9-0921</t>
  </si>
  <si>
    <t>WYSS-1197</t>
  </si>
  <si>
    <t>WYS9-0927</t>
  </si>
  <si>
    <t>PAS9-0917</t>
  </si>
  <si>
    <t>PARO-1052</t>
  </si>
  <si>
    <t>KSRS-1301</t>
  </si>
  <si>
    <t>PAR9-0905</t>
  </si>
  <si>
    <t>VAR9-0911</t>
  </si>
  <si>
    <t>WYLS-1087</t>
  </si>
  <si>
    <t>WYLS-1094</t>
  </si>
  <si>
    <t>ARR9-0909</t>
  </si>
  <si>
    <t>MTS9-0931</t>
  </si>
  <si>
    <t>TXR9-0917</t>
  </si>
  <si>
    <t>PAR9-0908</t>
  </si>
  <si>
    <t>SDR9-0907</t>
  </si>
  <si>
    <t>IDR9-0904</t>
  </si>
  <si>
    <t>IDRM-1009</t>
  </si>
  <si>
    <t>IDRM-1021</t>
  </si>
  <si>
    <t>IDRM-1002</t>
  </si>
  <si>
    <t>KSRS-1317</t>
  </si>
  <si>
    <t>KSRS-1313</t>
  </si>
  <si>
    <t>KYR9-0907</t>
  </si>
  <si>
    <t>MNRO-1051</t>
  </si>
  <si>
    <t>MIS9-0935</t>
  </si>
  <si>
    <t>CTSS-1079</t>
  </si>
  <si>
    <t>ARLS-1048</t>
  </si>
  <si>
    <t>TXR9-0910</t>
  </si>
  <si>
    <t>VAR9-0906</t>
  </si>
  <si>
    <t>MTLS-1133</t>
  </si>
  <si>
    <t>WYSS-1201</t>
  </si>
  <si>
    <t>SDRM-1001</t>
  </si>
  <si>
    <t>DERO-1002</t>
  </si>
  <si>
    <t>ARRO-1022</t>
  </si>
  <si>
    <t>WASS-1136</t>
  </si>
  <si>
    <t>MIS9-0925</t>
  </si>
  <si>
    <t>TXR9-0909</t>
  </si>
  <si>
    <t>PAR9-0911</t>
  </si>
  <si>
    <t>ORR9-0902</t>
  </si>
  <si>
    <t>MNRM-1007</t>
  </si>
  <si>
    <t>ARS9-0945</t>
  </si>
  <si>
    <t>ARRM-1003</t>
  </si>
  <si>
    <t>MNLS-1091</t>
  </si>
  <si>
    <t>NYSS-1251</t>
  </si>
  <si>
    <t>NYR9-0902</t>
  </si>
  <si>
    <t>NYSS-1252</t>
  </si>
  <si>
    <t>VARS11-131</t>
  </si>
  <si>
    <t>NYR9-0909</t>
  </si>
  <si>
    <t>ORRO-1060</t>
  </si>
  <si>
    <t>PALS-1087</t>
  </si>
  <si>
    <t>KSRS-1343</t>
  </si>
  <si>
    <t>KSRS-1278</t>
  </si>
  <si>
    <t>CTSS-1080</t>
  </si>
  <si>
    <t>GALS-1055</t>
  </si>
  <si>
    <t>VAR9-0903</t>
  </si>
  <si>
    <t>NYRO-1050</t>
  </si>
  <si>
    <t>LARF-0002</t>
  </si>
  <si>
    <t>NHLS-1044</t>
  </si>
  <si>
    <t>PALS-1086</t>
  </si>
  <si>
    <t>NYR9-0908</t>
  </si>
  <si>
    <t>GALS-1051</t>
  </si>
  <si>
    <t>VARS11-113</t>
  </si>
  <si>
    <t>IDS9-0922</t>
  </si>
  <si>
    <t>TXRM-1004</t>
  </si>
  <si>
    <t>WARF-0104</t>
  </si>
  <si>
    <t>IDLS-1063</t>
  </si>
  <si>
    <t>NYS9-0930</t>
  </si>
  <si>
    <t>NYS9-0935</t>
  </si>
  <si>
    <t>NYR9-0901</t>
  </si>
  <si>
    <t>NYRM-1005</t>
  </si>
  <si>
    <t>NYRO-1055</t>
  </si>
  <si>
    <t>IDRO-1047</t>
  </si>
  <si>
    <t>IDR9-0911</t>
  </si>
  <si>
    <t>NYR9-0903</t>
  </si>
  <si>
    <t>NYR9-0911</t>
  </si>
  <si>
    <t>VARS11-112</t>
  </si>
  <si>
    <t>NJSS-1085</t>
  </si>
  <si>
    <t>WALS-1069</t>
  </si>
  <si>
    <t>TXRO-1081</t>
  </si>
  <si>
    <t>VAR9-0904</t>
  </si>
  <si>
    <t>COR9-0908</t>
  </si>
  <si>
    <t>KSR9-0907</t>
  </si>
  <si>
    <t>NYS9-0933</t>
  </si>
  <si>
    <t>NYLS-1120</t>
  </si>
  <si>
    <t>PARF-0002</t>
  </si>
  <si>
    <t>MTRM-1008</t>
  </si>
  <si>
    <t>NHLS-1045</t>
  </si>
  <si>
    <t>MOS9-0930</t>
  </si>
  <si>
    <t>NCSS-1086</t>
  </si>
  <si>
    <t>PARO-1053</t>
  </si>
  <si>
    <t>SDR9-0902</t>
  </si>
  <si>
    <t>TXR9-0918</t>
  </si>
  <si>
    <t>KYRM-1003</t>
  </si>
  <si>
    <t>MTRM-1004</t>
  </si>
  <si>
    <t>NYRM-1003</t>
  </si>
  <si>
    <t>MILS-1056</t>
  </si>
  <si>
    <t>PASS-1163</t>
  </si>
  <si>
    <t>NYSS-1236</t>
  </si>
  <si>
    <t>WARF-0106</t>
  </si>
  <si>
    <t>VAR9-0902</t>
  </si>
  <si>
    <t>MTR9-0901</t>
  </si>
  <si>
    <t>TXRM-1002</t>
  </si>
  <si>
    <t>UTR9-0905</t>
  </si>
  <si>
    <t>OHLS-1073</t>
  </si>
  <si>
    <t>WARF-0102</t>
  </si>
  <si>
    <t>NYLS-1117</t>
  </si>
  <si>
    <t>WARF-0101</t>
  </si>
  <si>
    <t>MORO-1045</t>
  </si>
  <si>
    <t>NYR9-0913</t>
  </si>
  <si>
    <t>ORRF-0106</t>
  </si>
  <si>
    <t>MIS9-0938</t>
  </si>
  <si>
    <t>ARR9-0902</t>
  </si>
  <si>
    <t>KSRS-1255</t>
  </si>
  <si>
    <t>IDRO-1049</t>
  </si>
  <si>
    <t>GASS-1079</t>
  </si>
  <si>
    <t>TXRF-0009</t>
  </si>
  <si>
    <t>MORO-1044</t>
  </si>
  <si>
    <t>KSRS-1324</t>
  </si>
  <si>
    <t>SDSS-1194</t>
  </si>
  <si>
    <t>RISS-1080</t>
  </si>
  <si>
    <t>NYRM-1001</t>
  </si>
  <si>
    <t>GASS-1081</t>
  </si>
  <si>
    <t>ORRF-0104</t>
  </si>
  <si>
    <t>VARS11-111</t>
  </si>
  <si>
    <t>TXS9-0931</t>
  </si>
  <si>
    <t>ARRM-1002</t>
  </si>
  <si>
    <t>COR9-0905</t>
  </si>
  <si>
    <t>ARR9-0903</t>
  </si>
  <si>
    <t>MOR9-0911</t>
  </si>
  <si>
    <t>MTRM-1007</t>
  </si>
  <si>
    <t>TXRF-0004</t>
  </si>
  <si>
    <t>WARO-1044</t>
  </si>
  <si>
    <t>ORRF-0105</t>
  </si>
  <si>
    <t>TXRM-1006</t>
  </si>
  <si>
    <t>ORLS-1096</t>
  </si>
  <si>
    <t>ORRO-1058</t>
  </si>
  <si>
    <t>MOR9-0909</t>
  </si>
  <si>
    <t>ALS9-0920</t>
  </si>
  <si>
    <t>NCRF-0003</t>
  </si>
  <si>
    <t>ALSS-1066</t>
  </si>
  <si>
    <t>NCR9-0909</t>
  </si>
  <si>
    <t>NCR9-0908</t>
  </si>
  <si>
    <t>COLS-1065</t>
  </si>
  <si>
    <t>ORRF-0101</t>
  </si>
  <si>
    <t>CORM-1003</t>
  </si>
  <si>
    <t>ORRF-0102</t>
  </si>
  <si>
    <t>ALS9-0921</t>
  </si>
  <si>
    <t>RISS-1081</t>
  </si>
  <si>
    <t>NYSS-1242</t>
  </si>
  <si>
    <t>NYSS-1255</t>
  </si>
  <si>
    <t>KSRS-1330</t>
  </si>
  <si>
    <t>COS9-0931</t>
  </si>
  <si>
    <t>COSS-1109</t>
  </si>
  <si>
    <t>MOLS-1085</t>
  </si>
  <si>
    <t>NYRM-1007</t>
  </si>
  <si>
    <t>MOR9-0910</t>
  </si>
  <si>
    <t>CORM-1002</t>
  </si>
  <si>
    <t>ARSS-1091</t>
  </si>
  <si>
    <t>OHLS-1068</t>
  </si>
  <si>
    <t>ORR9-0908</t>
  </si>
  <si>
    <t>VAR9-0905</t>
  </si>
  <si>
    <t>KSS9-0934</t>
  </si>
  <si>
    <t>VARS11-139</t>
  </si>
  <si>
    <t>NYS9-0929</t>
  </si>
  <si>
    <t>PAR9-0906</t>
  </si>
  <si>
    <t>NHRF-0003</t>
  </si>
  <si>
    <t>COLS-1068</t>
  </si>
  <si>
    <t>MTRO-1064</t>
  </si>
  <si>
    <t>NYLS-1115</t>
  </si>
  <si>
    <t>TXRF-0005</t>
  </si>
  <si>
    <t>ORR9-0904</t>
  </si>
  <si>
    <t>PARM-1007</t>
  </si>
  <si>
    <t>VARS11-129</t>
  </si>
  <si>
    <t>ARR9-0907</t>
  </si>
  <si>
    <t>ARRO-1023</t>
  </si>
  <si>
    <t>WARO-1041</t>
  </si>
  <si>
    <t>NCRF-0005</t>
  </si>
  <si>
    <t>NCR9-0907</t>
  </si>
  <si>
    <t>MASS-1073</t>
  </si>
  <si>
    <t>GASS-1082</t>
  </si>
  <si>
    <t>GASS-1077</t>
  </si>
  <si>
    <t>MARO-1020</t>
  </si>
  <si>
    <t>AZRM-1001</t>
  </si>
  <si>
    <t>AZLS-1054</t>
  </si>
  <si>
    <t>AZR9-0904</t>
  </si>
  <si>
    <t>AZRO-1031</t>
  </si>
  <si>
    <t>FLS9-0917</t>
  </si>
  <si>
    <t>FLS9-0921</t>
  </si>
  <si>
    <t>NMSS-1081</t>
  </si>
  <si>
    <t>TXSS-1209</t>
  </si>
  <si>
    <t>FLR9-0902</t>
  </si>
  <si>
    <t>AZSS-1111</t>
  </si>
  <si>
    <t>FLSS-1069</t>
  </si>
  <si>
    <t>TXR9-0905</t>
  </si>
  <si>
    <t>FLR9-0901</t>
  </si>
  <si>
    <t>FLSS-1068</t>
  </si>
  <si>
    <t>GARO-1038</t>
  </si>
  <si>
    <t>ALS9-0917</t>
  </si>
  <si>
    <t>NMRM-1002</t>
  </si>
  <si>
    <t>NMS9-0920</t>
  </si>
  <si>
    <t>AZLS-1048</t>
  </si>
  <si>
    <t>AZLS-1063</t>
  </si>
  <si>
    <t>FLR9-0903</t>
  </si>
  <si>
    <t>TXR9-0923</t>
  </si>
  <si>
    <t>TXSS-1205</t>
  </si>
  <si>
    <t>MSS9-0913</t>
  </si>
  <si>
    <t>NMR9-0903</t>
  </si>
  <si>
    <t>NMLS-1045</t>
  </si>
  <si>
    <t>FLRF-0001</t>
  </si>
  <si>
    <t>FLLS-1049</t>
  </si>
  <si>
    <t>FLS9-0919</t>
  </si>
  <si>
    <t>FLS9-0922</t>
  </si>
  <si>
    <t>NMSS-1085</t>
  </si>
  <si>
    <t>TXRO-1079</t>
  </si>
  <si>
    <t>NMR9-0901</t>
  </si>
  <si>
    <t>FLRO-1024</t>
  </si>
  <si>
    <t>TXRF-0001</t>
  </si>
  <si>
    <t>TXRF-0003</t>
  </si>
  <si>
    <t>FLS9-0918</t>
  </si>
  <si>
    <t>FLS9-0915</t>
  </si>
  <si>
    <t>KSRF-0005</t>
  </si>
  <si>
    <t>ALR9-0905</t>
  </si>
  <si>
    <t>KSRS-1260</t>
  </si>
  <si>
    <t>MSS9-0916</t>
  </si>
  <si>
    <t>NMRF-0009</t>
  </si>
  <si>
    <t>UTS9-0929</t>
  </si>
  <si>
    <t>NMS9-0925</t>
  </si>
  <si>
    <t>UTRM-1008</t>
  </si>
  <si>
    <t>TXRF-0002</t>
  </si>
  <si>
    <t>FLRO-1025</t>
  </si>
  <si>
    <t>GARO-1032</t>
  </si>
  <si>
    <t>NMLS-1047</t>
  </si>
  <si>
    <t>NMRF-0001</t>
  </si>
  <si>
    <t>UTS9-0931</t>
  </si>
  <si>
    <t>NMRF-0002</t>
  </si>
  <si>
    <t>MSSS-1082</t>
  </si>
  <si>
    <t>TXRF-0008</t>
  </si>
  <si>
    <t>FLLS-1047</t>
  </si>
  <si>
    <t>NMRM-1001</t>
  </si>
  <si>
    <t>ALLS-1042</t>
  </si>
  <si>
    <t>ALR9-0902</t>
  </si>
  <si>
    <t>NMR9-0904</t>
  </si>
  <si>
    <t>FLSS-1076</t>
  </si>
  <si>
    <t>NMRO-1030</t>
  </si>
  <si>
    <t>TXRM-1015</t>
  </si>
  <si>
    <t>GARF-0003</t>
  </si>
  <si>
    <t>GARM-1002</t>
  </si>
  <si>
    <t>FLRM-1001</t>
  </si>
  <si>
    <t>NMR9-0902</t>
  </si>
  <si>
    <t>NMRM-1005</t>
  </si>
  <si>
    <t>TXRO-1082</t>
  </si>
  <si>
    <t>GARF-0001</t>
  </si>
  <si>
    <t>SCSS-1058</t>
  </si>
  <si>
    <t>GALS-1052</t>
  </si>
  <si>
    <t>SCRF-0002</t>
  </si>
  <si>
    <t>MIR9-0907</t>
  </si>
  <si>
    <t>NDSS-1131</t>
  </si>
  <si>
    <t>IAS9-0919</t>
  </si>
  <si>
    <t>SCSS-1054</t>
  </si>
  <si>
    <t>UTR9-0907</t>
  </si>
  <si>
    <t>SDS9-0944</t>
  </si>
  <si>
    <t>WVRM-1001</t>
  </si>
  <si>
    <t>MORO-1049</t>
  </si>
  <si>
    <t>TXRM-1017</t>
  </si>
  <si>
    <t>MOR9-0905</t>
  </si>
  <si>
    <t>SCS9-0920</t>
  </si>
  <si>
    <t>SDR9-0919</t>
  </si>
  <si>
    <t>AZSS-1116</t>
  </si>
  <si>
    <t>LAS9-0945</t>
  </si>
  <si>
    <t>LAR9-0904</t>
  </si>
  <si>
    <t>MNRM-1004</t>
  </si>
  <si>
    <t>NDSS-1115</t>
  </si>
  <si>
    <t>WVS9-0924</t>
  </si>
  <si>
    <t>NDR9-0921</t>
  </si>
  <si>
    <t>SCR9-0901</t>
  </si>
  <si>
    <t>SCR9-0902</t>
  </si>
  <si>
    <t>TXRM-1001</t>
  </si>
  <si>
    <t>TXR9-0902</t>
  </si>
  <si>
    <t>FLSS-1107</t>
  </si>
  <si>
    <t>CORO-1032</t>
  </si>
  <si>
    <t>PASS-1165</t>
  </si>
  <si>
    <t>NDR9-0918</t>
  </si>
  <si>
    <t>ORRF-0113</t>
  </si>
  <si>
    <t>ORRF-0115</t>
  </si>
  <si>
    <t>MOS9-0940</t>
  </si>
  <si>
    <t>MSRF-0002</t>
  </si>
  <si>
    <t>OKRF-0101</t>
  </si>
  <si>
    <t>WVSS-1042</t>
  </si>
  <si>
    <t>IARO-1018</t>
  </si>
  <si>
    <t>CORO-1035</t>
  </si>
  <si>
    <t>NDSS-1112</t>
  </si>
  <si>
    <t>UTRF-0001</t>
  </si>
  <si>
    <t>PASS-1164</t>
  </si>
  <si>
    <t>SDR9-0913</t>
  </si>
  <si>
    <t>NCRO-1015</t>
  </si>
  <si>
    <t>SCRO-1015</t>
  </si>
  <si>
    <t>MOR9-0908</t>
  </si>
  <si>
    <t>IASS-1091</t>
  </si>
  <si>
    <t>NHS9-0913</t>
  </si>
  <si>
    <t>SDSS-1195</t>
  </si>
  <si>
    <t>MTR9-0918</t>
  </si>
  <si>
    <t>WVRF-0004</t>
  </si>
  <si>
    <t>OKRF-0004</t>
  </si>
  <si>
    <t>PASS-1167</t>
  </si>
  <si>
    <t>FLS9-0929</t>
  </si>
  <si>
    <t>LARM-1003</t>
  </si>
  <si>
    <t>MNLS-1096</t>
  </si>
  <si>
    <t>NMS9-0924</t>
  </si>
  <si>
    <t>VTR9-0904</t>
  </si>
  <si>
    <t>NER9-0913</t>
  </si>
  <si>
    <t>NES9-0931</t>
  </si>
  <si>
    <t>WVR9-0904</t>
  </si>
  <si>
    <t>IAS9-0927</t>
  </si>
  <si>
    <t>NER9-0908</t>
  </si>
  <si>
    <t>CARM-1014</t>
  </si>
  <si>
    <t>NHS9-0911</t>
  </si>
  <si>
    <t>SDLS-1110</t>
  </si>
  <si>
    <t>UTSS-1100</t>
  </si>
  <si>
    <t>UTRF-0002</t>
  </si>
  <si>
    <t>MNRM-1008</t>
  </si>
  <si>
    <t>PASS-1166</t>
  </si>
  <si>
    <t>IAS9-0922</t>
  </si>
  <si>
    <t>MOLS-1082</t>
  </si>
  <si>
    <t>NVS9-0924</t>
  </si>
  <si>
    <t>OKRF-0003</t>
  </si>
  <si>
    <t>UTLS-1059</t>
  </si>
  <si>
    <t>NDRF-0001</t>
  </si>
  <si>
    <t>SCR9-0903</t>
  </si>
  <si>
    <t>SCRF-0001</t>
  </si>
  <si>
    <t>SCS9-0922</t>
  </si>
  <si>
    <t>ORRF-0108</t>
  </si>
  <si>
    <t>ORRF-0110</t>
  </si>
  <si>
    <t>ORRF-0119</t>
  </si>
  <si>
    <t>MDS9-0918</t>
  </si>
  <si>
    <t>RISS-1079</t>
  </si>
  <si>
    <t>NDLS-1067</t>
  </si>
  <si>
    <t>SCRM-1001</t>
  </si>
  <si>
    <t>SCRO-1013</t>
  </si>
  <si>
    <t>UTSS-1110</t>
  </si>
  <si>
    <t>MDSS-1090</t>
  </si>
  <si>
    <t>IASS-1093</t>
  </si>
  <si>
    <t>MTR9-0919</t>
  </si>
  <si>
    <t>MSSS-1081</t>
  </si>
  <si>
    <t>GAR9-0901</t>
  </si>
  <si>
    <t>LAR9-0902</t>
  </si>
  <si>
    <t>ORRM-1003</t>
  </si>
  <si>
    <t>SDRF-0003</t>
  </si>
  <si>
    <t>LASS-1049</t>
  </si>
  <si>
    <t>MNR9-0916</t>
  </si>
  <si>
    <t>MNRF-0002</t>
  </si>
  <si>
    <t>SCLS-1031</t>
  </si>
  <si>
    <t>NDR9-0908</t>
  </si>
  <si>
    <t>VTRS-1009</t>
  </si>
  <si>
    <t>VTRS-1061</t>
  </si>
  <si>
    <t>WVSS-1043</t>
  </si>
  <si>
    <t>NHRF-0001</t>
  </si>
  <si>
    <t>NDSS-1133</t>
  </si>
  <si>
    <t>SDSS-1201</t>
  </si>
  <si>
    <t>WVRF-0005</t>
  </si>
  <si>
    <t>NDRF-0002</t>
  </si>
  <si>
    <t>TXLS-1117</t>
  </si>
  <si>
    <t>WARM-1005</t>
  </si>
  <si>
    <t>WVSS-1045</t>
  </si>
  <si>
    <t>WVSS-1047</t>
  </si>
  <si>
    <t>AZLS-1072</t>
  </si>
  <si>
    <t>COSS-1114</t>
  </si>
  <si>
    <t>NDR9-0909</t>
  </si>
  <si>
    <t>VTRS-1005</t>
  </si>
  <si>
    <t>WARM-1002</t>
  </si>
  <si>
    <t>WVS9-0926</t>
  </si>
  <si>
    <t>GAR9-0906</t>
  </si>
  <si>
    <t>SCS9-0921</t>
  </si>
  <si>
    <t>NDRM-1002</t>
  </si>
  <si>
    <t>NVLS-1069</t>
  </si>
  <si>
    <t>NVR9-0917</t>
  </si>
  <si>
    <t>TXRO-1078</t>
  </si>
  <si>
    <t>ORRM-1006</t>
  </si>
  <si>
    <t>MSR9-0905</t>
  </si>
  <si>
    <t>IALS-1055</t>
  </si>
  <si>
    <t>CORM-1004</t>
  </si>
  <si>
    <t>MSS9-0917</t>
  </si>
  <si>
    <t>MNRF-0005</t>
  </si>
  <si>
    <t>ALRO-1020</t>
  </si>
  <si>
    <t>FLRM-1002</t>
  </si>
  <si>
    <t>MTS9-0927</t>
  </si>
  <si>
    <t>MTSS-1289</t>
  </si>
  <si>
    <t>ORRF-0116</t>
  </si>
  <si>
    <t>PARO-1049</t>
  </si>
  <si>
    <t>ORRF-0118</t>
  </si>
  <si>
    <t>NDLS-1065</t>
  </si>
  <si>
    <t>GARO-1034</t>
  </si>
  <si>
    <t>MNRF-0004</t>
  </si>
  <si>
    <t>MTS9-0948</t>
  </si>
  <si>
    <t>PARM-1003</t>
  </si>
  <si>
    <t>VTRS-1006</t>
  </si>
  <si>
    <t>WARM-1004</t>
  </si>
  <si>
    <t>NHRM-1004</t>
  </si>
  <si>
    <t>MNRF-0001</t>
  </si>
  <si>
    <t>PAS9-0924</t>
  </si>
  <si>
    <t>ORRF-0109</t>
  </si>
  <si>
    <t>MSRF-0003</t>
  </si>
  <si>
    <t>MTR9-0907</t>
  </si>
  <si>
    <t>IALS-1052</t>
  </si>
  <si>
    <t>SDSS-1196</t>
  </si>
  <si>
    <t>SDSS-1203</t>
  </si>
  <si>
    <t>NDR9-0906</t>
  </si>
  <si>
    <t>WVLS-1019</t>
  </si>
  <si>
    <t>TXRM-1021</t>
  </si>
  <si>
    <t>MNRF-0009</t>
  </si>
  <si>
    <t>MNSS-1174</t>
  </si>
  <si>
    <t>NERO-1043</t>
  </si>
  <si>
    <t>NVRO-1041</t>
  </si>
  <si>
    <t>WARM-1008</t>
  </si>
  <si>
    <t>COR9-0907</t>
  </si>
  <si>
    <t>MNRF-0003</t>
  </si>
  <si>
    <t>ALLS-1037</t>
  </si>
  <si>
    <t>ALR9-0903</t>
  </si>
  <si>
    <t>MNRF-0010</t>
  </si>
  <si>
    <t>ORR9-0907</t>
  </si>
  <si>
    <t>MNRF-0006</t>
  </si>
  <si>
    <t>ORR9-0901</t>
  </si>
  <si>
    <t>IDRO-1052</t>
  </si>
  <si>
    <t>VTRS-1013</t>
  </si>
  <si>
    <t>MNRF-0007</t>
  </si>
  <si>
    <t>OKRF-0002</t>
  </si>
  <si>
    <t>IDS9-0924</t>
  </si>
  <si>
    <t>PAR9-0901</t>
  </si>
  <si>
    <t>NHR9-0901</t>
  </si>
  <si>
    <t>NVLS-1072</t>
  </si>
  <si>
    <t>WAR9-0909</t>
  </si>
  <si>
    <t>WARF-0108</t>
  </si>
  <si>
    <t>WARF-0109</t>
  </si>
  <si>
    <t>DESS-1092</t>
  </si>
  <si>
    <t>NESS-1134</t>
  </si>
  <si>
    <t>WIRF-0001</t>
  </si>
  <si>
    <t>WARF-0110</t>
  </si>
  <si>
    <t>WAS9-0916</t>
  </si>
  <si>
    <t>MSS9-0919</t>
  </si>
  <si>
    <t>NYRF-0006</t>
  </si>
  <si>
    <t>ORR9-0906</t>
  </si>
  <si>
    <t>MER9-0905</t>
  </si>
  <si>
    <t>IAS9-0921</t>
  </si>
  <si>
    <t>NYR9-0914</t>
  </si>
  <si>
    <t>CORF-0003</t>
  </si>
  <si>
    <t>MIRM-1001</t>
  </si>
  <si>
    <t>NYRF-0004</t>
  </si>
  <si>
    <t>NYRM-1006</t>
  </si>
  <si>
    <t>CORF-0005</t>
  </si>
  <si>
    <t>MNSS-1168</t>
  </si>
  <si>
    <t>MOLS-1086</t>
  </si>
  <si>
    <t>MSR9-0908</t>
  </si>
  <si>
    <t>NDLS-1068</t>
  </si>
  <si>
    <t>ORRM-1010</t>
  </si>
  <si>
    <t>PAR9-0909</t>
  </si>
  <si>
    <t>LAR9-0905</t>
  </si>
  <si>
    <t>MTS9-0930</t>
  </si>
  <si>
    <t>SDRO-1070</t>
  </si>
  <si>
    <t>IAS9-0932</t>
  </si>
  <si>
    <t>WARM-1003</t>
  </si>
  <si>
    <t>MIR9-0909</t>
  </si>
  <si>
    <t>NYRF-0003</t>
  </si>
  <si>
    <t>RIS9-0911</t>
  </si>
  <si>
    <t>NDLS-1070</t>
  </si>
  <si>
    <t>WIRF-0009</t>
  </si>
  <si>
    <t>MNS9-0931</t>
  </si>
  <si>
    <t>MOSS-1166</t>
  </si>
  <si>
    <t>NER9-0911</t>
  </si>
  <si>
    <t>ORSS-1175</t>
  </si>
  <si>
    <t>MER9-0901</t>
  </si>
  <si>
    <t>MTS9-0933</t>
  </si>
  <si>
    <t>PAS9-0915</t>
  </si>
  <si>
    <t>SDRO-1074</t>
  </si>
  <si>
    <t>NYRM-1002</t>
  </si>
  <si>
    <t>DELS-1038</t>
  </si>
  <si>
    <t>NDLS-1073</t>
  </si>
  <si>
    <t>CORF-0004</t>
  </si>
  <si>
    <t>MNRO-1050</t>
  </si>
  <si>
    <t>IDRF-0101</t>
  </si>
  <si>
    <t>IDR9-0902</t>
  </si>
  <si>
    <t>IDRM-1003</t>
  </si>
  <si>
    <t>MSR9-0906</t>
  </si>
  <si>
    <t>KSR9-0915</t>
  </si>
  <si>
    <t>WARF-0107</t>
  </si>
  <si>
    <t>IDRM-1005</t>
  </si>
  <si>
    <t>PAS9-0914</t>
  </si>
  <si>
    <t>NYRF-0001</t>
  </si>
  <si>
    <t>UTS9-0928</t>
  </si>
  <si>
    <t>NER9-0912</t>
  </si>
  <si>
    <t>NERO-1042</t>
  </si>
  <si>
    <t>CORO-1034</t>
  </si>
  <si>
    <t>MSRF-0001</t>
  </si>
  <si>
    <t>MTLS-1139</t>
  </si>
  <si>
    <t>MELS-1049</t>
  </si>
  <si>
    <t>MELS-1053</t>
  </si>
  <si>
    <t>NYLS-1116</t>
  </si>
  <si>
    <t>SCRO-1014</t>
  </si>
  <si>
    <t>COLS-1061</t>
  </si>
  <si>
    <t>COS9-0930</t>
  </si>
  <si>
    <t>ORS9-0940</t>
  </si>
  <si>
    <t>SCLS-1033</t>
  </si>
  <si>
    <t>ALR9-0906</t>
  </si>
  <si>
    <t>MERO-1027</t>
  </si>
  <si>
    <t>IDRF-0103</t>
  </si>
  <si>
    <t>IDRF-0104</t>
  </si>
  <si>
    <t>MTR9-0902</t>
  </si>
  <si>
    <t>NYSS-1258</t>
  </si>
  <si>
    <t>IDRO-1040</t>
  </si>
  <si>
    <t>NDLS-1079</t>
  </si>
  <si>
    <t>MERO-1026</t>
  </si>
  <si>
    <t>MTSS-1294</t>
  </si>
  <si>
    <t>NELS-1079</t>
  </si>
  <si>
    <t>WAR9-0905</t>
  </si>
  <si>
    <t>WVS9-0923</t>
  </si>
  <si>
    <t>NYSS-1239</t>
  </si>
  <si>
    <t>SDR9-0905</t>
  </si>
  <si>
    <t>SCRM-1002</t>
  </si>
  <si>
    <t>SCSS-1057</t>
  </si>
  <si>
    <t>NELS-1082</t>
  </si>
  <si>
    <t>GARM-1001</t>
  </si>
  <si>
    <t>MTR9-0911</t>
  </si>
  <si>
    <t>ORS9-0931</t>
  </si>
  <si>
    <t>ORS9-0936</t>
  </si>
  <si>
    <t>SDLS-1118</t>
  </si>
  <si>
    <t>TXSS-1224</t>
  </si>
  <si>
    <t>WYRM-1004</t>
  </si>
  <si>
    <t>LARF-0001</t>
  </si>
  <si>
    <t>MES9-0910</t>
  </si>
  <si>
    <t>MSS9-0914</t>
  </si>
  <si>
    <t>UTS9-0932</t>
  </si>
  <si>
    <t>NYRF-0002</t>
  </si>
  <si>
    <t>DES9-0905</t>
  </si>
  <si>
    <t>MTLS-1145</t>
  </si>
  <si>
    <t>GAR9-0911</t>
  </si>
  <si>
    <t>NVLS-1074</t>
  </si>
  <si>
    <t>MDLS-1039</t>
  </si>
  <si>
    <t>MER9-0902</t>
  </si>
  <si>
    <t>MSLS-1037</t>
  </si>
  <si>
    <t>WYR9-0908</t>
  </si>
  <si>
    <t>WYS9-0937</t>
  </si>
  <si>
    <t>WVRO-1007</t>
  </si>
  <si>
    <t>MTLS-1142</t>
  </si>
  <si>
    <t>SCS9-0923</t>
  </si>
  <si>
    <t>WAR9-0907</t>
  </si>
  <si>
    <t>WYLS-1102</t>
  </si>
  <si>
    <t>WYLS-1097</t>
  </si>
  <si>
    <t>MOLS-1084</t>
  </si>
  <si>
    <t>SDLS-1119</t>
  </si>
  <si>
    <t>SDR9-0903</t>
  </si>
  <si>
    <t>CTLS-1044</t>
  </si>
  <si>
    <t>WYS9-0938</t>
  </si>
  <si>
    <t>NHRM-1001</t>
  </si>
  <si>
    <t>MTRF-0109</t>
  </si>
  <si>
    <t>TNLS-1034</t>
  </si>
  <si>
    <t>TNS9-0920</t>
  </si>
  <si>
    <t>TNSS-1065</t>
  </si>
  <si>
    <t>IDSS-1115</t>
  </si>
  <si>
    <t>IDSS-1143</t>
  </si>
  <si>
    <t>IDLS-1064</t>
  </si>
  <si>
    <t>IDSS-1129</t>
  </si>
  <si>
    <t>IDS9-0927</t>
  </si>
  <si>
    <t>IDS9-0923</t>
  </si>
  <si>
    <t>CTRO-1020</t>
  </si>
  <si>
    <t>WYRO-1042</t>
  </si>
  <si>
    <t>TNS9-0926</t>
  </si>
  <si>
    <t>TNSS-1064</t>
  </si>
  <si>
    <t>SCSS-1072</t>
  </si>
  <si>
    <t>SCSS-1059</t>
  </si>
  <si>
    <t>DER9-0902</t>
  </si>
  <si>
    <t>MTR9-0914</t>
  </si>
  <si>
    <t>WYS9-0926</t>
  </si>
  <si>
    <t>TXLS-1131</t>
  </si>
  <si>
    <t>TNS9-0923</t>
  </si>
  <si>
    <t>MTLS-1136</t>
  </si>
  <si>
    <t>MTRM-1006</t>
  </si>
  <si>
    <t>MTR9-0910</t>
  </si>
  <si>
    <t>RILS-1023</t>
  </si>
  <si>
    <t>RIS9-0912</t>
  </si>
  <si>
    <t>IDLS-1068</t>
  </si>
  <si>
    <t>MNS9-0939</t>
  </si>
  <si>
    <t>MIRO-1021</t>
  </si>
  <si>
    <t>WYR9-0911</t>
  </si>
  <si>
    <t>WYRM-1003</t>
  </si>
  <si>
    <t>WVR9-0901</t>
  </si>
  <si>
    <t>MTS9-0940</t>
  </si>
  <si>
    <t>SDRO-1077</t>
  </si>
  <si>
    <t>UTRO-1036</t>
  </si>
  <si>
    <t>TXLS-1115</t>
  </si>
  <si>
    <t>WYS9-0933</t>
  </si>
  <si>
    <t>WYSS-1212</t>
  </si>
  <si>
    <t>MOS9-0934</t>
  </si>
  <si>
    <t>MOSS-1165</t>
  </si>
  <si>
    <t>CTLS-1045</t>
  </si>
  <si>
    <t>DER9-0901</t>
  </si>
  <si>
    <t>MTRF-0008</t>
  </si>
  <si>
    <t>TNRM-1003</t>
  </si>
  <si>
    <t>WVRF-0006</t>
  </si>
  <si>
    <t>GARM-1004</t>
  </si>
  <si>
    <t>MIR9-0904</t>
  </si>
  <si>
    <t>IAR9-0914</t>
  </si>
  <si>
    <t>TXS9-0938</t>
  </si>
  <si>
    <t>MTRM-1010</t>
  </si>
  <si>
    <t>WYS9-0936</t>
  </si>
  <si>
    <t>CTRO-1022</t>
  </si>
  <si>
    <t>TNRO-1014</t>
  </si>
  <si>
    <t>WYLS-1104</t>
  </si>
  <si>
    <t>WYLS-1108</t>
  </si>
  <si>
    <t>IAR9-0901</t>
  </si>
  <si>
    <t>TNS9-0924</t>
  </si>
  <si>
    <t>TNSS-1074</t>
  </si>
  <si>
    <t>COS9-0927</t>
  </si>
  <si>
    <t>IDS9-0929</t>
  </si>
  <si>
    <t>RIR9-0902</t>
  </si>
  <si>
    <t>WYR9-0915</t>
  </si>
  <si>
    <t>WYLS-1085</t>
  </si>
  <si>
    <t>CTR9-0906</t>
  </si>
  <si>
    <t>ORRO-1062</t>
  </si>
  <si>
    <t>MTR9-0915</t>
  </si>
  <si>
    <t>IARO-1016</t>
  </si>
  <si>
    <t>COR9-0902</t>
  </si>
  <si>
    <t>MOR9-0907</t>
  </si>
  <si>
    <t>MTRF-0106</t>
  </si>
  <si>
    <t>MTRF-0107</t>
  </si>
  <si>
    <t>MTRF-0117</t>
  </si>
  <si>
    <t>IDRO-1056</t>
  </si>
  <si>
    <t>LAR9-0901</t>
  </si>
  <si>
    <t>LAR9-0906</t>
  </si>
  <si>
    <t>MNS9-0936</t>
  </si>
  <si>
    <t>NDLS-1077</t>
  </si>
  <si>
    <t>CTR9-0901</t>
  </si>
  <si>
    <t>CTRF-0001</t>
  </si>
  <si>
    <t>WYR9-0905</t>
  </si>
  <si>
    <t>MTSS-1305</t>
  </si>
  <si>
    <t>PASS-1168</t>
  </si>
  <si>
    <t>ILRM-1001</t>
  </si>
  <si>
    <t>IARO-1017</t>
  </si>
  <si>
    <t>ORR9-0905</t>
  </si>
  <si>
    <t>SDS9-0945</t>
  </si>
  <si>
    <t>TXSS-1206</t>
  </si>
  <si>
    <t>NERM-1008</t>
  </si>
  <si>
    <t>PAS9-0925</t>
  </si>
  <si>
    <t>IAR9-0904</t>
  </si>
  <si>
    <t>MAS9-0914</t>
  </si>
  <si>
    <t>ILR9-0907</t>
  </si>
  <si>
    <t>MNS9-0937</t>
  </si>
  <si>
    <t>MORM-1004</t>
  </si>
  <si>
    <t>MTS9-0938</t>
  </si>
  <si>
    <t>WARO-1039</t>
  </si>
  <si>
    <t>WYRO-1043</t>
  </si>
  <si>
    <t>WAR9-0903</t>
  </si>
  <si>
    <t>MORO-1047</t>
  </si>
  <si>
    <t>NERM-1004</t>
  </si>
  <si>
    <t>RILS-1024</t>
  </si>
  <si>
    <t>RIR9-0901</t>
  </si>
  <si>
    <t>IAR9-0907</t>
  </si>
  <si>
    <t>ILSS-1119</t>
  </si>
  <si>
    <t>LAS9-0949</t>
  </si>
  <si>
    <t>MTS9-0922</t>
  </si>
  <si>
    <t>NDR9-0902</t>
  </si>
  <si>
    <t>SDRM-1004</t>
  </si>
  <si>
    <t>ILRM-1002</t>
  </si>
  <si>
    <t>NERM-1007</t>
  </si>
  <si>
    <t>IDSS-1128</t>
  </si>
  <si>
    <t>IDS9-0920</t>
  </si>
  <si>
    <t>NDS9-0942</t>
  </si>
  <si>
    <t>MIR9-0901</t>
  </si>
  <si>
    <t>GARM-1006</t>
  </si>
  <si>
    <t>MTR9-0904</t>
  </si>
  <si>
    <t>MOSS-1163</t>
  </si>
  <si>
    <t>LALS-1037</t>
  </si>
  <si>
    <t>ILLS-1070</t>
  </si>
  <si>
    <t>MIRO-1022</t>
  </si>
  <si>
    <t>MTSS-1290</t>
  </si>
  <si>
    <t>SDLS-1120</t>
  </si>
  <si>
    <t>NDR9-0904</t>
  </si>
  <si>
    <t>NERO-1045</t>
  </si>
  <si>
    <t>NES9-0936</t>
  </si>
  <si>
    <t>TXR9-0919</t>
  </si>
  <si>
    <t>MNRO-1053</t>
  </si>
  <si>
    <t>IAR9-0908</t>
  </si>
  <si>
    <t>RIS9-0913</t>
  </si>
  <si>
    <t>MTRF-0102</t>
  </si>
  <si>
    <t>MTRF-0105</t>
  </si>
  <si>
    <t>TNR9-0902</t>
  </si>
  <si>
    <t>TNS9-0919</t>
  </si>
  <si>
    <t>ILRO-1026</t>
  </si>
  <si>
    <t>MTLS-1164</t>
  </si>
  <si>
    <t>MTS9-0943</t>
  </si>
  <si>
    <t>RIRF-0001</t>
  </si>
  <si>
    <t>MIR9-0905</t>
  </si>
  <si>
    <t>MOSS-1161</t>
  </si>
  <si>
    <t>TXRM-1016</t>
  </si>
  <si>
    <t>ORSS-1169</t>
  </si>
  <si>
    <t>MTR9-0906</t>
  </si>
  <si>
    <t>MTRO-1073</t>
  </si>
  <si>
    <t>NDR9-0901</t>
  </si>
  <si>
    <t>SDR9-0916</t>
  </si>
  <si>
    <t>GAR9-0910</t>
  </si>
  <si>
    <t>NHRF-0004</t>
  </si>
  <si>
    <t>ALRO-1023</t>
  </si>
  <si>
    <t>IAR9-0906</t>
  </si>
  <si>
    <t>MDR9-0901</t>
  </si>
  <si>
    <t>IARM-1002</t>
  </si>
  <si>
    <t>NES9-0935</t>
  </si>
  <si>
    <t>NER9-0909</t>
  </si>
  <si>
    <t>TNS9-0927</t>
  </si>
  <si>
    <t>MSS9-0912</t>
  </si>
  <si>
    <t>TNR9-0905</t>
  </si>
  <si>
    <t>TNS9-0921</t>
  </si>
  <si>
    <t>IDS9-0925</t>
  </si>
  <si>
    <t>IDLS-1074</t>
  </si>
  <si>
    <t>IDRO-1046</t>
  </si>
  <si>
    <t>RIRO-1002</t>
  </si>
  <si>
    <t>MAS9-0915</t>
  </si>
  <si>
    <t>IDLS-1083</t>
  </si>
  <si>
    <t>IDRO-1051</t>
  </si>
  <si>
    <t>IDRO-1055</t>
  </si>
  <si>
    <t>MTRF-0115</t>
  </si>
  <si>
    <t>MTRF-0110</t>
  </si>
  <si>
    <t>MTRF-0116</t>
  </si>
  <si>
    <t>IARO-1014</t>
  </si>
  <si>
    <t>TNLS-1032</t>
  </si>
  <si>
    <t>TNS9-0922</t>
  </si>
  <si>
    <t>ORRM-1007</t>
  </si>
  <si>
    <t>MSR9-0904</t>
  </si>
  <si>
    <t>IALS-1049</t>
  </si>
  <si>
    <t>TXLS-1134</t>
  </si>
  <si>
    <t>WIRF-0014</t>
  </si>
  <si>
    <t>NDLS-1063</t>
  </si>
  <si>
    <t>SDRM-1022</t>
  </si>
  <si>
    <t>VAS9-0915</t>
  </si>
  <si>
    <t>VAS9-0917</t>
  </si>
  <si>
    <t>NESS-1138</t>
  </si>
  <si>
    <t>MTRO-1068</t>
  </si>
  <si>
    <t>WYSS-1206</t>
  </si>
  <si>
    <t>WALS-1068</t>
  </si>
  <si>
    <t>IALS-1054</t>
  </si>
  <si>
    <t>PARO-1051</t>
  </si>
  <si>
    <t>ORRM-1004</t>
  </si>
  <si>
    <t>MTSS-1326</t>
  </si>
  <si>
    <t>NER9-0915</t>
  </si>
  <si>
    <t>MARM-1001</t>
  </si>
  <si>
    <t>TXRM-1020</t>
  </si>
  <si>
    <t>WASS-1139</t>
  </si>
  <si>
    <t>WIRF-0007</t>
  </si>
  <si>
    <t>MAR9-0901</t>
  </si>
  <si>
    <t>WAS9-0917</t>
  </si>
  <si>
    <t>NJRM-1002</t>
  </si>
  <si>
    <t>MAR9-0903</t>
  </si>
  <si>
    <t>NER9-0916</t>
  </si>
  <si>
    <t>VAS9-0916</t>
  </si>
  <si>
    <t>MSRM-1001</t>
  </si>
  <si>
    <t>WYSS-1204</t>
  </si>
  <si>
    <t>MASS-1076</t>
  </si>
  <si>
    <t>WYR9-0903</t>
  </si>
  <si>
    <t>MTLS-1189</t>
  </si>
  <si>
    <t>TNRM-1004</t>
  </si>
  <si>
    <t>LARO-1022</t>
  </si>
  <si>
    <t>MSRO-1019</t>
  </si>
  <si>
    <t>NDRF-0008</t>
  </si>
  <si>
    <t>CTR9-0902</t>
  </si>
  <si>
    <t>MTRF-0103</t>
  </si>
  <si>
    <t>IDS9-0921</t>
  </si>
  <si>
    <t>SDRO-1071</t>
  </si>
  <si>
    <t>RIRO-1003</t>
  </si>
  <si>
    <t>MTLS-1138</t>
  </si>
  <si>
    <t>MIS9-0926</t>
  </si>
  <si>
    <t>SDRO-1078</t>
  </si>
  <si>
    <t>VAS9-0918</t>
  </si>
  <si>
    <t>WYRF-0102</t>
  </si>
  <si>
    <t>WYSS-1213</t>
  </si>
  <si>
    <t>NERO-1046</t>
  </si>
  <si>
    <t>TNLS-1031</t>
  </si>
  <si>
    <t>TNSS-1073</t>
  </si>
  <si>
    <t>MTR9-0917</t>
  </si>
  <si>
    <t>MALS-1041</t>
  </si>
  <si>
    <t>DELS-1033</t>
  </si>
  <si>
    <t>GAR9-0913</t>
  </si>
  <si>
    <t>MERM-1004</t>
  </si>
  <si>
    <t>PALS-1089</t>
  </si>
  <si>
    <t>NDRO-1021</t>
  </si>
  <si>
    <t>SDRM-1013</t>
  </si>
  <si>
    <t>TNR9-0901</t>
  </si>
  <si>
    <t>TNRO-1015</t>
  </si>
  <si>
    <t>MIRO-1025</t>
  </si>
  <si>
    <t>MERF-0003</t>
  </si>
  <si>
    <t>WARF-0001</t>
  </si>
  <si>
    <t>SDRM-1017</t>
  </si>
  <si>
    <t>WYRO-1044</t>
  </si>
  <si>
    <t>ORLS-1110</t>
  </si>
  <si>
    <t>MALS-1042</t>
  </si>
  <si>
    <t>LAR9-0907</t>
  </si>
  <si>
    <t>LARM-1001</t>
  </si>
  <si>
    <t>KYRM-1001</t>
  </si>
  <si>
    <t>MTRF-0005</t>
  </si>
  <si>
    <t>TXLS-1132</t>
  </si>
  <si>
    <t>MESS-1104</t>
  </si>
  <si>
    <t>VARS11-163</t>
  </si>
  <si>
    <t>MERF-0004</t>
  </si>
  <si>
    <t>ILR9-0901</t>
  </si>
  <si>
    <t>MTS9-0935</t>
  </si>
  <si>
    <t>WYS9-0929</t>
  </si>
  <si>
    <t>SDLS-1117</t>
  </si>
  <si>
    <t>SDRM-1014</t>
  </si>
  <si>
    <t>WARF-0002</t>
  </si>
  <si>
    <t>SDRO-1075</t>
  </si>
  <si>
    <t>NELS-1083</t>
  </si>
  <si>
    <t>WARO-1043</t>
  </si>
  <si>
    <t>CTRO-1019</t>
  </si>
  <si>
    <t>ILRM-1003</t>
  </si>
  <si>
    <t>GAR9-0905</t>
  </si>
  <si>
    <t>MESS-1108</t>
  </si>
  <si>
    <t>VAS9-0919</t>
  </si>
  <si>
    <t>UTRO-1037</t>
  </si>
  <si>
    <t>TNSS-1077</t>
  </si>
  <si>
    <t>MIR9-0908</t>
  </si>
  <si>
    <t>MOR9-0903</t>
  </si>
  <si>
    <t>SDR9-0915</t>
  </si>
  <si>
    <t>CORM-1005</t>
  </si>
  <si>
    <t>SDR9-0920</t>
  </si>
  <si>
    <t>NESS-1140</t>
  </si>
  <si>
    <t>MTLS-1135</t>
  </si>
  <si>
    <t>MELS-1052</t>
  </si>
  <si>
    <t>MAR9-0902</t>
  </si>
  <si>
    <t>WYR9-0901</t>
  </si>
  <si>
    <t>MERF-0002</t>
  </si>
  <si>
    <t>IDRM-1018</t>
  </si>
  <si>
    <t>IDRM-1010</t>
  </si>
  <si>
    <t>ILR9-0904</t>
  </si>
  <si>
    <t>IDS9-0928</t>
  </si>
  <si>
    <t>IDLS-1086</t>
  </si>
  <si>
    <t>IDLS-1077</t>
  </si>
  <si>
    <t>IDSS-1132</t>
  </si>
  <si>
    <t>MTRF-0004</t>
  </si>
  <si>
    <t>MTRF-0108</t>
  </si>
  <si>
    <t>WYR9-0909</t>
  </si>
  <si>
    <t>UTRO-1032</t>
  </si>
  <si>
    <t>MALS-1038</t>
  </si>
  <si>
    <t>TXSS-1240</t>
  </si>
  <si>
    <t>ORRO-1067</t>
  </si>
  <si>
    <t>WAS9-0924</t>
  </si>
  <si>
    <t>SDRM-1012</t>
  </si>
  <si>
    <t>DERO-1004</t>
  </si>
  <si>
    <t>CTRO-1021</t>
  </si>
  <si>
    <t>MASS-1079</t>
  </si>
  <si>
    <t>MORM-1001</t>
  </si>
  <si>
    <t>IDLS-1082</t>
  </si>
  <si>
    <t>WYLS-1106</t>
  </si>
  <si>
    <t>ILRO-1023</t>
  </si>
  <si>
    <t>PAS9-0921</t>
  </si>
  <si>
    <t>UTR9-0902</t>
  </si>
  <si>
    <t>MTSS-1297</t>
  </si>
  <si>
    <t>PAR9-0904</t>
  </si>
  <si>
    <t>WAR9-0910</t>
  </si>
  <si>
    <t>MOS9-0938</t>
  </si>
  <si>
    <t>MTSS-1321</t>
  </si>
  <si>
    <t>MASS-1072</t>
  </si>
  <si>
    <t>TXRM-1018</t>
  </si>
  <si>
    <t>ILRO-1028</t>
  </si>
  <si>
    <t>MASS-1077</t>
  </si>
  <si>
    <t>MTSS-1319</t>
  </si>
  <si>
    <t>WYRM-1010</t>
  </si>
  <si>
    <t>PARF-0005</t>
  </si>
  <si>
    <t>MESS-1107</t>
  </si>
  <si>
    <t>MESS-1109</t>
  </si>
  <si>
    <t>RIRO-1001</t>
  </si>
  <si>
    <t>WVR9-0903</t>
  </si>
  <si>
    <t>DELS-1032</t>
  </si>
  <si>
    <t>RISS-1093</t>
  </si>
  <si>
    <t>GARM-1003</t>
  </si>
  <si>
    <t>KSS9-0930</t>
  </si>
  <si>
    <t>ORSS-1172</t>
  </si>
  <si>
    <t>CTRM-1002</t>
  </si>
  <si>
    <t>CTRM-1003</t>
  </si>
  <si>
    <t>TXLS-1133</t>
  </si>
  <si>
    <t>VAS9-0920</t>
  </si>
  <si>
    <t>COSS-1104</t>
  </si>
  <si>
    <t>WVSS-1044</t>
  </si>
  <si>
    <t>MDSS-1092</t>
  </si>
  <si>
    <t>COR9-0909</t>
  </si>
  <si>
    <t>GARO-1033</t>
  </si>
  <si>
    <t>ORS9-0935</t>
  </si>
  <si>
    <t>VARS11-153</t>
  </si>
  <si>
    <t>MTSS-1330</t>
  </si>
  <si>
    <t>MARO-1019</t>
  </si>
  <si>
    <t>COLS-1070</t>
  </si>
  <si>
    <t>WIRF-0004</t>
  </si>
  <si>
    <t>MERM-1001</t>
  </si>
  <si>
    <t>MERM-1003</t>
  </si>
  <si>
    <t>MER9-0903</t>
  </si>
  <si>
    <t>ILR9-0906</t>
  </si>
  <si>
    <t>MERM-1005</t>
  </si>
  <si>
    <t>CTLS-1047</t>
  </si>
  <si>
    <t>IDRO-1058</t>
  </si>
  <si>
    <t>IDR9-0907</t>
  </si>
  <si>
    <t>WYR9-0910</t>
  </si>
  <si>
    <t>WYRM-1006</t>
  </si>
  <si>
    <t>ORLS-1109</t>
  </si>
  <si>
    <t>MSRM-1004</t>
  </si>
  <si>
    <t>UTRM-1006</t>
  </si>
  <si>
    <t>MDSS-1095</t>
  </si>
  <si>
    <t>OKRF-0008</t>
  </si>
  <si>
    <t>MSRF-0004</t>
  </si>
  <si>
    <t>NJSS-1086</t>
  </si>
  <si>
    <t>WALS-1067</t>
  </si>
  <si>
    <t>WYRM-1008</t>
  </si>
  <si>
    <t>DESS-1096</t>
  </si>
  <si>
    <t>MDS9-0916</t>
  </si>
  <si>
    <t>IDS9-0926</t>
  </si>
  <si>
    <t>NYR9-0916</t>
  </si>
  <si>
    <t>MSRO-1021</t>
  </si>
  <si>
    <t>VARS11-151</t>
  </si>
  <si>
    <t>MDRO-1013</t>
  </si>
  <si>
    <t>MTRM-1002</t>
  </si>
  <si>
    <t>MTS9-0936</t>
  </si>
  <si>
    <t>MTSS-1331</t>
  </si>
  <si>
    <t>NYR9-0907</t>
  </si>
  <si>
    <t>NYRM-1008</t>
  </si>
  <si>
    <t>VARS11-152</t>
  </si>
  <si>
    <t>WAR9-0902</t>
  </si>
  <si>
    <t>WVSS-1046</t>
  </si>
  <si>
    <t>PALS-1092</t>
  </si>
  <si>
    <t>TNSS-1080</t>
  </si>
  <si>
    <t>NDRM-1005</t>
  </si>
  <si>
    <t>TNR9-0904</t>
  </si>
  <si>
    <t>TNSS-1082</t>
  </si>
  <si>
    <t>VARS11-181</t>
  </si>
  <si>
    <t>NESS-1143</t>
  </si>
  <si>
    <t>PARO-1054</t>
  </si>
  <si>
    <t>WIRF-0015</t>
  </si>
  <si>
    <t>IDR9-0909</t>
  </si>
  <si>
    <t>IDRM-1007</t>
  </si>
  <si>
    <t>ILSS-1122</t>
  </si>
  <si>
    <t>PAR9-0907</t>
  </si>
  <si>
    <t>VARF-0002</t>
  </si>
  <si>
    <t>GAR9-0907</t>
  </si>
  <si>
    <t>MTSS-1328</t>
  </si>
  <si>
    <t>MELS-1051</t>
  </si>
  <si>
    <t>MESS-1106</t>
  </si>
  <si>
    <t>NDR9-0912</t>
  </si>
  <si>
    <t>NJSS-1088</t>
  </si>
  <si>
    <t>MESS-1111</t>
  </si>
  <si>
    <t>ILLS-1075</t>
  </si>
  <si>
    <t>MERF-0006</t>
  </si>
  <si>
    <t>MTLS-1141</t>
  </si>
  <si>
    <t>VARF-0007</t>
  </si>
  <si>
    <t>VARS11-169</t>
  </si>
  <si>
    <t>IDSS-1147</t>
  </si>
  <si>
    <t>VARF-0008</t>
  </si>
  <si>
    <t>ILLS-1076</t>
  </si>
  <si>
    <t>MERM-1006</t>
  </si>
  <si>
    <t>MERO-1028</t>
  </si>
  <si>
    <t>NDRO-1029</t>
  </si>
  <si>
    <t>PALS-1085</t>
  </si>
  <si>
    <t>MERM-1002</t>
  </si>
  <si>
    <t>UTLS-1061</t>
  </si>
  <si>
    <t>ILR9-0905</t>
  </si>
  <si>
    <t>MER9-0904</t>
  </si>
  <si>
    <t>MER9-0907</t>
  </si>
  <si>
    <t>MER9-0908</t>
  </si>
  <si>
    <t>UTLS-1062</t>
  </si>
  <si>
    <t>MERF-0001</t>
  </si>
  <si>
    <t>NDRO-1026</t>
  </si>
  <si>
    <t>WVRO-1008</t>
  </si>
  <si>
    <t>IDSS-1148</t>
  </si>
  <si>
    <t>MDLS-1042</t>
  </si>
  <si>
    <t>GALS-1060</t>
  </si>
  <si>
    <t>MTRO-1075</t>
  </si>
  <si>
    <t>AZLS-1083</t>
  </si>
  <si>
    <t>ORR9-0913</t>
  </si>
  <si>
    <t>IDSS-1111</t>
  </si>
  <si>
    <t>ORRO-1054</t>
  </si>
  <si>
    <t>ORS9-0942</t>
  </si>
  <si>
    <t>MERF-0005</t>
  </si>
  <si>
    <t>WARO-1038</t>
  </si>
  <si>
    <t>RILS-1029</t>
  </si>
  <si>
    <t>ILSS-1169</t>
  </si>
  <si>
    <t>FLLS-1064</t>
  </si>
  <si>
    <t>MTLS-1149</t>
  </si>
  <si>
    <t>MTLS-1155</t>
  </si>
  <si>
    <t>VTRS-1010</t>
  </si>
  <si>
    <t>ORLS-1095</t>
  </si>
  <si>
    <t>ORS9-0934</t>
  </si>
  <si>
    <t>ORS9-0941</t>
  </si>
  <si>
    <t>NCS9-0923</t>
  </si>
  <si>
    <t>NCRO-1014</t>
  </si>
  <si>
    <t>NCR9-0915</t>
  </si>
  <si>
    <t>NCLS-1037</t>
  </si>
  <si>
    <t>NCS9-0918</t>
  </si>
  <si>
    <t>NCS9-0917</t>
  </si>
  <si>
    <t>NCS9-0919</t>
  </si>
  <si>
    <t>NCRO-1013</t>
  </si>
  <si>
    <t>NCLS-1039</t>
  </si>
  <si>
    <t>NCS9-0926</t>
  </si>
  <si>
    <t>NCS9-0925</t>
  </si>
  <si>
    <t>NCSS-1088</t>
  </si>
  <si>
    <t>KYSS-1082</t>
  </si>
  <si>
    <t>TXRF-0006</t>
  </si>
  <si>
    <t>NERF-0001</t>
  </si>
  <si>
    <t>NERF-0003</t>
  </si>
  <si>
    <t>NERF-0004</t>
  </si>
  <si>
    <t>NERF-0002</t>
  </si>
  <si>
    <t>KYRO-1030</t>
  </si>
  <si>
    <t>NMR9-0905</t>
  </si>
  <si>
    <t>KYR9-0902</t>
  </si>
  <si>
    <t>MNLS-1092</t>
  </si>
  <si>
    <t>MNRO-1049</t>
  </si>
  <si>
    <t>OKRF-0005</t>
  </si>
  <si>
    <t>NMRO-1025</t>
  </si>
  <si>
    <t>MIR9-0903</t>
  </si>
  <si>
    <t>NMSS-1076</t>
  </si>
  <si>
    <t>MIRM-1003</t>
  </si>
  <si>
    <t>ORRM-1002</t>
  </si>
  <si>
    <t>COR9-0906</t>
  </si>
  <si>
    <t>MILS-1055</t>
  </si>
  <si>
    <t>MIR9-0910</t>
  </si>
  <si>
    <t>MORF-0006</t>
  </si>
  <si>
    <t>MNS9-0928</t>
  </si>
  <si>
    <t>MNSS-1173</t>
  </si>
  <si>
    <t>MORF-0001</t>
  </si>
  <si>
    <t>MNLS-1095</t>
  </si>
  <si>
    <t>MNSS-1170</t>
  </si>
  <si>
    <t>MIRM-1002</t>
  </si>
  <si>
    <t>MIRO-1023</t>
  </si>
  <si>
    <t>KSRF-0001</t>
  </si>
  <si>
    <t>MIRO-1019</t>
  </si>
  <si>
    <t>MNR9-0902</t>
  </si>
  <si>
    <t>IARM-1001</t>
  </si>
  <si>
    <t>IAR9-0909</t>
  </si>
  <si>
    <t>MNR9-0917</t>
  </si>
  <si>
    <t>IAR9-0903</t>
  </si>
  <si>
    <t>MNRM-1001</t>
  </si>
  <si>
    <t>IALS-1053</t>
  </si>
  <si>
    <t>MNS9-0930</t>
  </si>
  <si>
    <t>WYRO-1037</t>
  </si>
  <si>
    <t>KYRM-1004</t>
  </si>
  <si>
    <t>MNR9-0909</t>
  </si>
  <si>
    <t>ORRO-1066</t>
  </si>
  <si>
    <t>MIR9-0902</t>
  </si>
  <si>
    <t>COSS-1115</t>
  </si>
  <si>
    <t>CORO-1033</t>
  </si>
  <si>
    <t>MNSS-1172</t>
  </si>
  <si>
    <t>MNLS-1093</t>
  </si>
  <si>
    <t>ORR9-0909</t>
  </si>
  <si>
    <t>SDRF-0001</t>
  </si>
  <si>
    <t>IARF-0001</t>
  </si>
  <si>
    <t>KSRF-0007</t>
  </si>
  <si>
    <t>MIRO-1024</t>
  </si>
  <si>
    <t>Chir_d13C</t>
  </si>
  <si>
    <t>Chir_d15N</t>
  </si>
  <si>
    <t>COND</t>
  </si>
  <si>
    <t>NTL</t>
  </si>
  <si>
    <t>Brooks, J. R., J. E. Compton, J. Lin, A. T. Herlihy, A. Nahlik, W. Rugh, and M. Weber. 2021. d15N of Chironomidae: An index of nitrogen sources and processing within watersheds for national aquatic monitoring programs. Science of the Total Environment https://doi.org/10.1016/j.scitotenv.2021.151867.</t>
  </si>
  <si>
    <t>Variable</t>
  </si>
  <si>
    <t>Description</t>
  </si>
  <si>
    <t>Units</t>
  </si>
  <si>
    <t>data source</t>
  </si>
  <si>
    <t>NARS Site Identification number</t>
  </si>
  <si>
    <t>https://www.epa.gov/national-aquatic-resource-surveys</t>
  </si>
  <si>
    <t>Visit number</t>
  </si>
  <si>
    <t>1= first visit, 2=second visit</t>
  </si>
  <si>
    <t>Site visit date</t>
  </si>
  <si>
    <t>NARSID</t>
  </si>
  <si>
    <t xml:space="preserve"> Nominal Latitude in decimal degrees DD83</t>
  </si>
  <si>
    <t xml:space="preserve"> Nominal Longitude in decimal degrees based on DD83</t>
  </si>
  <si>
    <t>Basin area (km2) from basin metric file</t>
  </si>
  <si>
    <t>square kilometers</t>
  </si>
  <si>
    <t>mm</t>
  </si>
  <si>
    <t>SIZE_CAT</t>
  </si>
  <si>
    <t>Watershed size categories</t>
  </si>
  <si>
    <t>1=&lt;10, 2=10&lt;x&lt;100, 3=100&lt;x&lt;1000, 4=1000&lt;x&lt;10000, 5=&gt;10000</t>
  </si>
  <si>
    <t>Total Nitrogen  CHEMW   ug/L</t>
  </si>
  <si>
    <t>ug/L</t>
  </si>
  <si>
    <t>Specific Conductance    CHEMW   uS/cm</t>
  </si>
  <si>
    <t>uS/cm</t>
  </si>
  <si>
    <t xml:space="preserve">Meta data for NARS chironomids from NRSA 2013-2014 </t>
  </si>
  <si>
    <t>PRECIP_WS</t>
  </si>
  <si>
    <t>WSAREASQKM</t>
  </si>
  <si>
    <t>ELEV_PT</t>
  </si>
  <si>
    <t>Survey ID NRSA1314</t>
  </si>
  <si>
    <t>Unique identifier for each sample</t>
  </si>
  <si>
    <t>NRSA1314</t>
  </si>
  <si>
    <t>Integrated Stable Isotope Facility, Corvallis OR</t>
  </si>
  <si>
    <t>m</t>
  </si>
  <si>
    <t xml:space="preserve">Mean annual precip (mm) for the watershed, from 800m PRISM data.  30 years period of record 1971-2000. </t>
  </si>
  <si>
    <t>http://www.prism.oregonstate.edu</t>
  </si>
  <si>
    <t>Elevation of the sampling site</t>
  </si>
  <si>
    <r>
      <t xml:space="preserve">Chironomid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ratios </t>
    </r>
  </si>
  <si>
    <r>
      <t xml:space="preserve">Chironomid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ratios</t>
    </r>
  </si>
  <si>
    <r>
      <rPr>
        <sz val="11"/>
        <color theme="1"/>
        <rFont val="Calibri"/>
        <family val="2"/>
      </rPr>
      <t xml:space="preserve">‰ </t>
    </r>
    <r>
      <rPr>
        <sz val="11"/>
        <color theme="1"/>
        <rFont val="Calibri"/>
        <family val="2"/>
        <scheme val="minor"/>
      </rPr>
      <t>(Rsample/Rstandard - 1)*1000</t>
    </r>
  </si>
  <si>
    <t>nine aggregrated Omernik level 3 ecoregions</t>
  </si>
  <si>
    <t>Accuracy QA Standards</t>
  </si>
  <si>
    <t>Count</t>
  </si>
  <si>
    <t>Accuracy Avg</t>
  </si>
  <si>
    <t>Precision</t>
  </si>
  <si>
    <t>Accuracy Stdev</t>
  </si>
  <si>
    <t>Laboratory Duplicates</t>
  </si>
  <si>
    <t>Run date</t>
  </si>
  <si>
    <t>File name</t>
  </si>
  <si>
    <t>Standard</t>
  </si>
  <si>
    <t>Run type</t>
  </si>
  <si>
    <t>Seq #</t>
  </si>
  <si>
    <t>Wt. (mg)</t>
  </si>
  <si>
    <t>Mass 28 nAmp</t>
  </si>
  <si>
    <t>Mass 28 Area</t>
  </si>
  <si>
    <t>%N</t>
  </si>
  <si>
    <t>δ15N</t>
  </si>
  <si>
    <t>Mass 44 nAmp</t>
  </si>
  <si>
    <t>Mass 44 Area</t>
  </si>
  <si>
    <t>%C</t>
  </si>
  <si>
    <t>δ13C</t>
  </si>
  <si>
    <t>Actual δ15N</t>
  </si>
  <si>
    <t>Actual δ13C</t>
  </si>
  <si>
    <t>δ15N dif</t>
  </si>
  <si>
    <t>δ13C dif</t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</si>
  <si>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15</t>
    </r>
    <r>
      <rPr>
        <b/>
        <sz val="9"/>
        <rFont val="Geneva"/>
      </rPr>
      <t>N</t>
    </r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</si>
  <si>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13</t>
    </r>
    <r>
      <rPr>
        <b/>
        <sz val="9"/>
        <rFont val="Geneva"/>
      </rPr>
      <t>C</t>
    </r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</si>
  <si>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15</t>
    </r>
    <r>
      <rPr>
        <b/>
        <sz val="9"/>
        <rFont val="Geneva"/>
      </rPr>
      <t>N var</t>
    </r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</si>
  <si>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13</t>
    </r>
    <r>
      <rPr>
        <b/>
        <sz val="9"/>
        <rFont val="Geneva"/>
      </rPr>
      <t>C var</t>
    </r>
  </si>
  <si>
    <t>df</t>
  </si>
  <si>
    <t>EcoAnalyst #</t>
  </si>
  <si>
    <t>SAMP_ID</t>
  </si>
  <si>
    <t>TOTAL Chironomids</t>
  </si>
  <si>
    <t>Samples</t>
  </si>
  <si>
    <t>ISIRF ID</t>
  </si>
  <si>
    <r>
      <rPr>
        <b/>
        <sz val="10"/>
        <rFont val="Calibri"/>
        <family val="2"/>
      </rPr>
      <t>δ</t>
    </r>
    <r>
      <rPr>
        <b/>
        <vertAlign val="superscript"/>
        <sz val="10"/>
        <rFont val="Arial"/>
        <family val="2"/>
      </rPr>
      <t>13</t>
    </r>
    <r>
      <rPr>
        <b/>
        <sz val="10"/>
        <rFont val="Arial"/>
        <family val="2"/>
      </rPr>
      <t>C</t>
    </r>
  </si>
  <si>
    <r>
      <rPr>
        <b/>
        <sz val="10"/>
        <rFont val="Calibri"/>
        <family val="2"/>
      </rPr>
      <t>δ</t>
    </r>
    <r>
      <rPr>
        <b/>
        <vertAlign val="superscript"/>
        <sz val="10"/>
        <rFont val="Arial"/>
        <family val="2"/>
      </rPr>
      <t>15</t>
    </r>
    <r>
      <rPr>
        <b/>
        <sz val="10"/>
        <rFont val="Arial"/>
        <family val="2"/>
      </rPr>
      <t>N</t>
    </r>
  </si>
  <si>
    <t>C/N</t>
  </si>
  <si>
    <t>ISIRF Spreadsheet</t>
  </si>
  <si>
    <t>IC15N13C190528-8NRSA1314-1_06.raw</t>
  </si>
  <si>
    <t>NBS 1577 Bov</t>
  </si>
  <si>
    <t>QA STD</t>
  </si>
  <si>
    <t>IC15N13C190528-8NRSA1314-1_07.raw</t>
  </si>
  <si>
    <t>R1-6353.01-21</t>
  </si>
  <si>
    <t>Rep-1</t>
  </si>
  <si>
    <t>6353.01-17</t>
  </si>
  <si>
    <t>IC15N13C190528-8NRSA1314-1</t>
  </si>
  <si>
    <t>IC15N13C190528-8NRSA1314-1_31.raw</t>
  </si>
  <si>
    <t>IC15N13C190528-8NRSA1314-1_51.raw</t>
  </si>
  <si>
    <t>6353.01-18</t>
  </si>
  <si>
    <t>IC15N13C190528-8NRSA1314-1_56.raw</t>
  </si>
  <si>
    <t>IC15N13C190528-8NRSA1314-1_21.raw</t>
  </si>
  <si>
    <t>R2-6353.01-22</t>
  </si>
  <si>
    <t>Rep-2</t>
  </si>
  <si>
    <t>6353.03-08</t>
  </si>
  <si>
    <t>IC15N13C190627-8NRSA1314-2</t>
  </si>
  <si>
    <t>IC15N13C190627-8NRSA1314-2_06.raw</t>
  </si>
  <si>
    <t>IC15N13C190528-8NRSA1314-1_22.raw</t>
  </si>
  <si>
    <t>6353.03-09</t>
  </si>
  <si>
    <t>IC15N13C190627-8NRSA1314-2_31.raw</t>
  </si>
  <si>
    <t>IC15N13C190627-8NRSA1314-2_07.raw</t>
  </si>
  <si>
    <t>R1-6353.03-07</t>
  </si>
  <si>
    <t>6353.04-13</t>
  </si>
  <si>
    <t>IC15N13C190703-8NRSA1314-3</t>
  </si>
  <si>
    <t>IC15N13C190627-8NRSA1314-2_56.raw</t>
  </si>
  <si>
    <t>IC15N13C190627-8NRSA1314-2_51.raw</t>
  </si>
  <si>
    <t>6353.04-14</t>
  </si>
  <si>
    <t>IC15N13C190703-8NRSA1314-3_06.raw</t>
  </si>
  <si>
    <t>IC15N13C190627-8NRSA1314-2_21.raw</t>
  </si>
  <si>
    <t>R2-6353.03-17</t>
  </si>
  <si>
    <t>6353.04-15</t>
  </si>
  <si>
    <t>IC15N13C190703-8NRSA1314-3_31.raw</t>
  </si>
  <si>
    <t>IC15N13C190627-8NRSA1314-2_22.raw</t>
  </si>
  <si>
    <t>6353.04-16</t>
  </si>
  <si>
    <t>IC15N13C190703-8NRSA1314-3_56.raw</t>
  </si>
  <si>
    <t>IC15N13C190703-8NRSA1314-3_07.raw</t>
  </si>
  <si>
    <t>R1-6353.04-06</t>
  </si>
  <si>
    <t>6353.05-28</t>
  </si>
  <si>
    <t>IC15N13C190703-8NRSA1314-4</t>
  </si>
  <si>
    <t>IC15N13C190703-8NRSA1314-4_06.raw</t>
  </si>
  <si>
    <t>IC15N13C190703-8NRSA1314-3_51.raw</t>
  </si>
  <si>
    <t>6353.05-29</t>
  </si>
  <si>
    <t>IC15N13C190703-8NRSA1314-4_31.raw</t>
  </si>
  <si>
    <t>IC15N13C190703-8NRSA1314-3_21.raw</t>
  </si>
  <si>
    <t>R2-6353.04-10</t>
  </si>
  <si>
    <t>6353.06-07</t>
  </si>
  <si>
    <t>IC15N13C190703-8NRSA1314-4_56.raw</t>
  </si>
  <si>
    <t>IC15N13C190703-8NRSA1314-3_22.raw</t>
  </si>
  <si>
    <t>6353.06-08</t>
  </si>
  <si>
    <t>IC15N13C190703-8NRSA1314-5_06.raw</t>
  </si>
  <si>
    <t>IC15N13C190703-8NRSA1314-4_07.raw</t>
  </si>
  <si>
    <t>R1-6353.05-15</t>
  </si>
  <si>
    <t>6353.06-25</t>
  </si>
  <si>
    <t>IC15N13C190703-8NRSA1314-5</t>
  </si>
  <si>
    <t>IC15N13C190703-8NRSA1314-5_31.raw</t>
  </si>
  <si>
    <t>IC15N13C190703-8NRSA1314-4_51.raw</t>
  </si>
  <si>
    <t>6353.06-26</t>
  </si>
  <si>
    <t>IC15N13C190703-8NRSA1314-5_56.raw</t>
  </si>
  <si>
    <t>IC15N13C190703-8NRSA1314-4_21.raw</t>
  </si>
  <si>
    <t>R2-6353.06-01</t>
  </si>
  <si>
    <t>6353.07-25</t>
  </si>
  <si>
    <t>IC15N13C190703-8NRSA1314-6</t>
  </si>
  <si>
    <t>IC15N13C190703-8NRSA1314-6_06.raw</t>
  </si>
  <si>
    <t>IC15N13C190703-8NRSA1314-4_22.raw</t>
  </si>
  <si>
    <t>6353.07-26</t>
  </si>
  <si>
    <t>IC15N13C190703-8NRSA1314-6_31.raw</t>
  </si>
  <si>
    <t>B2000 Acetanillide</t>
  </si>
  <si>
    <t>6353.07-27</t>
  </si>
  <si>
    <t>IC15N13C190703-8NRSA1314-6_56.raw</t>
  </si>
  <si>
    <t>6353.07-28</t>
  </si>
  <si>
    <t>IC15N13C190703-8NRSA1314-7_06.raw</t>
  </si>
  <si>
    <t>6353.08-05</t>
  </si>
  <si>
    <t>IC15N13C190703-8NRSA1314-7_31.raw</t>
  </si>
  <si>
    <t>IC15N13C190703-8NRSA1314-6_22.raw</t>
  </si>
  <si>
    <t>6353.08-06</t>
  </si>
  <si>
    <t>IC15N13C190703-8NRSA1314-7_56.raw</t>
  </si>
  <si>
    <t>IC15N13C190910-8NRSA1314-9_07.raw</t>
  </si>
  <si>
    <t>6353.09-06</t>
  </si>
  <si>
    <t>IC15N13C190703-8NRSA1314-7</t>
  </si>
  <si>
    <t>IC15N13C190910-8NRSA1314-8_06.raw</t>
  </si>
  <si>
    <t>IC15N13C190703-8NRSA1314-5_07.raw</t>
  </si>
  <si>
    <t>R1-6353.06-15</t>
  </si>
  <si>
    <t>6353.09-07</t>
  </si>
  <si>
    <t>IC15N13C190910-8NRSA1314-8_31.raw</t>
  </si>
  <si>
    <t>IC15N13C190703-8NRSA1314-5_51.raw</t>
  </si>
  <si>
    <t>6353.10-14</t>
  </si>
  <si>
    <t>IC15N13C190910-8NRSA1314-8</t>
  </si>
  <si>
    <t>IC15N13C190910-8NRSA1314-8_56.raw</t>
  </si>
  <si>
    <t>IC15N13C190703-8NRSA1314-5_21.raw</t>
  </si>
  <si>
    <t>R2-6353.06-26</t>
  </si>
  <si>
    <t>6353.10-15</t>
  </si>
  <si>
    <t>IC15N13C190910-8NRSA1314-9_06.raw</t>
  </si>
  <si>
    <t>IC15N13C190703-8NRSA1314-5_22.raw</t>
  </si>
  <si>
    <t>6353.11-12</t>
  </si>
  <si>
    <t>IC15N13C190910-8NRSA1314-9_31.raw</t>
  </si>
  <si>
    <t>IC15N13C190703-8NRSA1314-6_07.raw</t>
  </si>
  <si>
    <t>R1-6353.07-26</t>
  </si>
  <si>
    <t>6353.11-13</t>
  </si>
  <si>
    <t>IC15N13C190910-8NRSA1314-9_56.raw</t>
  </si>
  <si>
    <t>IC15N13C190703-8NRSA1314-6_51.raw</t>
  </si>
  <si>
    <t>6353.11-14</t>
  </si>
  <si>
    <t>IC15N13C190910-8NRSA1314-10_06.raw</t>
  </si>
  <si>
    <t>IC15N13C190703-8NRSA1314-6_21.raw</t>
  </si>
  <si>
    <t>R2-6353.08-06</t>
  </si>
  <si>
    <t>6353.11-15</t>
  </si>
  <si>
    <t>IC15N13C190910-8NRSA1314-10_31.raw</t>
  </si>
  <si>
    <t>6353.12-04</t>
  </si>
  <si>
    <t>IC15N13C190910-8NRSA1314-9</t>
  </si>
  <si>
    <t>IC15N13C190910-8NRSA1314-11_06.raw</t>
  </si>
  <si>
    <t>IC15N13C190703-8NRSA1314-7_07.raw</t>
  </si>
  <si>
    <t>R1-6353.09-05</t>
  </si>
  <si>
    <t>6353.12-05</t>
  </si>
  <si>
    <t>IC15N13C190910-8NRSA1314-11_31.raw</t>
  </si>
  <si>
    <t>IC15N13C190703-8NRSA1314-7_51.raw</t>
  </si>
  <si>
    <t>6353.13-07</t>
  </si>
  <si>
    <t>IC15N13C190910-8NRSA1314-10</t>
  </si>
  <si>
    <t>IC15N13C190910-8NRSA1314-11_56.raw</t>
  </si>
  <si>
    <t>IC15N13C190703-8NRSA1314-7_21.raw</t>
  </si>
  <si>
    <t>R2-6353.09-08</t>
  </si>
  <si>
    <t>6353.13-08</t>
  </si>
  <si>
    <t>IC15N13C190910-8NRSA1314-12_06.raw</t>
  </si>
  <si>
    <t>IC15N13C190703-8NRSA1314-7_22.raw</t>
  </si>
  <si>
    <t>6353.13-23</t>
  </si>
  <si>
    <t>IC15N13C190910-8NRSA1314-12_31.raw</t>
  </si>
  <si>
    <t>IC15N13C190910-8NRSA1314-8_07.raw</t>
  </si>
  <si>
    <t>R1-6353.10-13</t>
  </si>
  <si>
    <t>6353.13-24</t>
  </si>
  <si>
    <t>IC15N13C190910-8NRSA1314-12_56.raw</t>
  </si>
  <si>
    <t>IC15N13C190910-8NRSA1314-8_51.raw</t>
  </si>
  <si>
    <t>6353.13-25</t>
  </si>
  <si>
    <t>IC15N13C190930-8NRSA1314-13_06.raw</t>
  </si>
  <si>
    <t>IC15N13C190910-8NRSA1314-8_21.raw</t>
  </si>
  <si>
    <t>R2-6353.10-25</t>
  </si>
  <si>
    <t>6353.13-26</t>
  </si>
  <si>
    <t>IC15N13C190930-8NRSA1314-13_31.raw</t>
  </si>
  <si>
    <t>IC15N13C190910-8NRSA1314-8_22.raw</t>
  </si>
  <si>
    <t>6353.14-06</t>
  </si>
  <si>
    <t>IC15N13C190910-8NRSA1314-11</t>
  </si>
  <si>
    <t>IC15N13C190930-8NRSA1314-13_56.raw</t>
  </si>
  <si>
    <t>R1-6353.11-20</t>
  </si>
  <si>
    <t>6353.14-07</t>
  </si>
  <si>
    <t>IC15N13C190930-8NRSA1314-14_06.raw</t>
  </si>
  <si>
    <t>IC15N13C190910-8NRSA1314-9_51.raw</t>
  </si>
  <si>
    <t>6353.14-11</t>
  </si>
  <si>
    <t>IC15N13C190930-8NRSA1314-14_31.raw</t>
  </si>
  <si>
    <t>IC15N13C190910-8NRSA1314-9_21.raw</t>
  </si>
  <si>
    <t>R2-6353.12-01</t>
  </si>
  <si>
    <t>6353.14-12</t>
  </si>
  <si>
    <t>IC15N13C190930-8NRSA1314-14_56.raw</t>
  </si>
  <si>
    <t>IC15N13C190910-8NRSA1314-9_22.raw</t>
  </si>
  <si>
    <t>6353.15-01</t>
  </si>
  <si>
    <t>IC15N13C190930-8NRSA1314-15_06.raw</t>
  </si>
  <si>
    <t>IC15N13C190910-8NRSA1314-10_21.raw</t>
  </si>
  <si>
    <t>R2-6353.13-29</t>
  </si>
  <si>
    <t>6353.15-02</t>
  </si>
  <si>
    <t>IC15N13C190930-8NRSA1314-15_31.raw</t>
  </si>
  <si>
    <t>IC15N13C190910-8NRSA1314-10_22.raw</t>
  </si>
  <si>
    <t>6353.15-04</t>
  </si>
  <si>
    <t>IC15N13C190930-8NRSA1314-15_56.raw</t>
  </si>
  <si>
    <t>IC15N13C190910-8NRSA1314-11_07.raw</t>
  </si>
  <si>
    <t>R1-6353.14-09</t>
  </si>
  <si>
    <t>6353.15-05</t>
  </si>
  <si>
    <t>IC15N13C200228-8NRSA1314-16_06.raw</t>
  </si>
  <si>
    <t>IC15N13C190910-8NRSA1314-11_51.raw</t>
  </si>
  <si>
    <t>6353.15-24</t>
  </si>
  <si>
    <t>IC15N13C190910-8NRSA1314-12</t>
  </si>
  <si>
    <t>IC15N13C200228-8NRSA1314-16_31.raw</t>
  </si>
  <si>
    <t>IC15N13C190910-8NRSA1314-11_21.raw</t>
  </si>
  <si>
    <t>R2-6353.15-03</t>
  </si>
  <si>
    <t>6353.15-25</t>
  </si>
  <si>
    <t>IC15N13C200228-8NRSA1314-16_56.raw</t>
  </si>
  <si>
    <t>IC15N13C190910-8NRSA1314-11_22.raw</t>
  </si>
  <si>
    <t>6353.16-13</t>
  </si>
  <si>
    <t>IC15N13C200316-8NRSA1314-17_06.raw</t>
  </si>
  <si>
    <t>IC15N13C190910-8NRSA1314-12_07.raw</t>
  </si>
  <si>
    <t>R1-6353.15-24</t>
  </si>
  <si>
    <t>6353.16-14</t>
  </si>
  <si>
    <t>IC15N13C200316-8NRSA1314-17_31.raw</t>
  </si>
  <si>
    <t>IC15N13C190910-8NRSA1314-12_51.raw</t>
  </si>
  <si>
    <t>6353.16-25</t>
  </si>
  <si>
    <t>IC15N13C200316-8NRSA1314-17_56.raw</t>
  </si>
  <si>
    <t>IC15N13C190910-8NRSA1314-12_21.raw</t>
  </si>
  <si>
    <t>R2-6353.16-04</t>
  </si>
  <si>
    <t>6353.16-26</t>
  </si>
  <si>
    <t>IC15N13C200316-8NRSA1314-18_08.raw</t>
  </si>
  <si>
    <t>IC15N13C190910-8NRSA1314-12_22.raw</t>
  </si>
  <si>
    <t>6353.17-04</t>
  </si>
  <si>
    <t>IC15N13C200316-8NRSA1314-18_33.raw</t>
  </si>
  <si>
    <t>IC15N13C190930-8NRSA1314-13_07.raw</t>
  </si>
  <si>
    <t>R1-6353.17-15</t>
  </si>
  <si>
    <t>6353.17-05</t>
  </si>
  <si>
    <t>IC15N13C190930-8NRSA1314-13</t>
  </si>
  <si>
    <t>IC15N13C200316-8NRSA1314-18_58.raw</t>
  </si>
  <si>
    <t>IC15N13C190930-8NRSA1314-13_51.raw</t>
  </si>
  <si>
    <t>6909.17-15</t>
  </si>
  <si>
    <t>6353.17-15</t>
  </si>
  <si>
    <t>IC13C15N-220427-8NARMix-1_Final</t>
  </si>
  <si>
    <t>IC13C15N-200624-8NRSA1314-19_06.raw</t>
  </si>
  <si>
    <t>IC15N13C190930-8NRSA1314-13_21.raw</t>
  </si>
  <si>
    <t>R2-6353.18-03</t>
  </si>
  <si>
    <t>6909.17-16</t>
  </si>
  <si>
    <t>6353.17-16</t>
  </si>
  <si>
    <t>IC13C15N-200624-8NRSA1314-19_31.raw</t>
  </si>
  <si>
    <t>IC15N13C190930-8NRSA1314-13_22.raw</t>
  </si>
  <si>
    <t>6353.17-21</t>
  </si>
  <si>
    <t>IC13C15N-200624-8NRSA1314-19_56.raw</t>
  </si>
  <si>
    <t>IC15N13C190930-8NRSA1314-14_07.raw</t>
  </si>
  <si>
    <t>R1-6353.18-25</t>
  </si>
  <si>
    <t>6353.17-22</t>
  </si>
  <si>
    <t>IC13C15N-200624-8NRSA1314-20_6.raw</t>
  </si>
  <si>
    <t>IC15N13C190930-8NRSA1314-14_51.raw</t>
  </si>
  <si>
    <t>6353.18-05</t>
  </si>
  <si>
    <t>IC13C15N-200624-8NRSA1314-20_31.raw</t>
  </si>
  <si>
    <t>IC15N13C190930-8NRSA1314-14_21.raw</t>
  </si>
  <si>
    <t>R2-6353.19-05</t>
  </si>
  <si>
    <t>6353.18-06</t>
  </si>
  <si>
    <t>IC13C15N-200624-8NRSA1314-20_56.raw</t>
  </si>
  <si>
    <t>IC15N13C190930-8NRSA1314-14_22.raw</t>
  </si>
  <si>
    <t>6353.19-02</t>
  </si>
  <si>
    <t>IC15N13C190930-8NRSA1314-14</t>
  </si>
  <si>
    <t>IC13C15N-200624-8NRSA1314-21_6.raw</t>
  </si>
  <si>
    <t>IC15N13C190930-8NRSA1314-15_07.raw</t>
  </si>
  <si>
    <t>R1-6353.19-37</t>
  </si>
  <si>
    <t>6353.19-03</t>
  </si>
  <si>
    <t>IC13C15N-200624-8NRSA1314-21_31.raw</t>
  </si>
  <si>
    <t>IC15N13C190930-8NRSA1314-15_51.raw</t>
  </si>
  <si>
    <t>6353.19-09</t>
  </si>
  <si>
    <t>IC13C15N-200624-8NRSA1314-21_56.raw</t>
  </si>
  <si>
    <t>IC15N13C190930-8NRSA1314-15_21.raw</t>
  </si>
  <si>
    <t>R2-6353.20-13</t>
  </si>
  <si>
    <t>6353.19-10</t>
  </si>
  <si>
    <t>IC13C15N-200709-8ESF-N-B_31.raw</t>
  </si>
  <si>
    <t>NBS 1577 Bovine</t>
  </si>
  <si>
    <t>IC15N13C190930-8NRSA1314-15_22.raw</t>
  </si>
  <si>
    <t>6353.19-16</t>
  </si>
  <si>
    <t>IC13C15N-200709-8ESF-N-B_56.raw</t>
  </si>
  <si>
    <t>IC15N13C200228-8NRSA1314-16_07.raw</t>
  </si>
  <si>
    <t>R1-6353.21-13</t>
  </si>
  <si>
    <t>6353.19-17</t>
  </si>
  <si>
    <t>IC13C15N-200818-8NRSA1314-22_6.raw</t>
  </si>
  <si>
    <t>IC15N13C200228-8NRSA1314-16_51.raw</t>
  </si>
  <si>
    <t>6353.19-23</t>
  </si>
  <si>
    <t>IC13C15N-200818-8NRSA1314-22_31.raw</t>
  </si>
  <si>
    <t>IC15N13C200228-8NRSA1314-16_21.raw</t>
  </si>
  <si>
    <t>R2-6353.21-24</t>
  </si>
  <si>
    <t>6353.19-24</t>
  </si>
  <si>
    <t>IC13C15N-200818-8NRSA1314-22_56.raw</t>
  </si>
  <si>
    <t>IC15N13C200228-8NRSA1314-16_22.raw</t>
  </si>
  <si>
    <t>6353.19-31</t>
  </si>
  <si>
    <t>IC15N13C190930-8NRSA1314-15</t>
  </si>
  <si>
    <t>IC13C15N-200818-8NRSA1314-23_6.raw</t>
  </si>
  <si>
    <t>IC15N13C200316-8NRSA1314-17_07.raw</t>
  </si>
  <si>
    <t>R1-6353.22-28</t>
  </si>
  <si>
    <t>6353.19-32</t>
  </si>
  <si>
    <t>IC13C15N-200818-8NRSA1314-23_31.raw</t>
  </si>
  <si>
    <t>IC15N13C200316-8NRSA1314-17_51.raw</t>
  </si>
  <si>
    <t>6353.20-01</t>
  </si>
  <si>
    <t>IC13C15N-200818-8NRSA1314-23_56.raw</t>
  </si>
  <si>
    <t>IC15N13C200316-8NRSA1314-17_21.raw</t>
  </si>
  <si>
    <t>R2-6353.22-32</t>
  </si>
  <si>
    <t>6353.20-02</t>
  </si>
  <si>
    <t>IC15N13C-201112-8NRSA1314-24R_6.raw</t>
  </si>
  <si>
    <t>IC15N13C200316-8NRSA1314-17_22.raw</t>
  </si>
  <si>
    <t>6353.20-12</t>
  </si>
  <si>
    <t>IC15N13C-201112-8NRSA1314-24R_31.raw</t>
  </si>
  <si>
    <t>IC15N13C200316-8NRSA1314-18_09.raw</t>
  </si>
  <si>
    <t>R1-6353.23-21</t>
  </si>
  <si>
    <t>6353.20-13</t>
  </si>
  <si>
    <t>IC15N13C-201112-8NRSA1314-24R_56.raw</t>
  </si>
  <si>
    <t>IC15N13C200316-8NRSA1314-18_53.raw</t>
  </si>
  <si>
    <t>6353.21-08</t>
  </si>
  <si>
    <t>IC15N13C200228-8NRSA1314-16</t>
  </si>
  <si>
    <t>IC15N13C-201112-8NRSA1314-25_6.raw</t>
  </si>
  <si>
    <t>IC15N13C200316-8NRSA1314-18_23.raw</t>
  </si>
  <si>
    <t>R2-6353.24-18</t>
  </si>
  <si>
    <t>6353.21-09</t>
  </si>
  <si>
    <t>IC15N13C-201112-8NRSA1314-25_31.raw</t>
  </si>
  <si>
    <t>IC15N13C200316-8NRSA1314-18_24.raw</t>
  </si>
  <si>
    <t>6353.21-12</t>
  </si>
  <si>
    <t>IC15N13C-201112-8NRSA1314-25_56.raw</t>
  </si>
  <si>
    <t>IC13C15N-200624-8NRSA1314-19_07.raw</t>
  </si>
  <si>
    <t>R1-6353.25-05</t>
  </si>
  <si>
    <t>6353.21-13</t>
  </si>
  <si>
    <t>IC15N13C-201123-8NRSA1314-26_6.raw</t>
  </si>
  <si>
    <t>IC13C15N-200624-8NRSA1314-19_51.raw</t>
  </si>
  <si>
    <t>6353.21-26</t>
  </si>
  <si>
    <t>IC15N13C-201123-8NRSA1314-26_31.raw</t>
  </si>
  <si>
    <t>IC13C15N-200624-8NRSA1314-19_21.raw</t>
  </si>
  <si>
    <t>R2-6353.26-11</t>
  </si>
  <si>
    <t>6353.21-27</t>
  </si>
  <si>
    <t>IC15N13C-201123-8NRSA1314-26_56.raw</t>
  </si>
  <si>
    <t>IC13C15N-200624-8NRSA1314-19_22.raw</t>
  </si>
  <si>
    <t>6353.22-29</t>
  </si>
  <si>
    <t>IC15N13C200316-8NRSA1314-17</t>
  </si>
  <si>
    <t>IC15N13C-201123-8NRSA1314-27_6.raw</t>
  </si>
  <si>
    <t>IC13C15N-200624-8NRSA1314-20_7.raw</t>
  </si>
  <si>
    <t>R1-6353.26-25</t>
  </si>
  <si>
    <t>6353.22-30</t>
  </si>
  <si>
    <t>IC15N13C-201123-8NRSA1314-27_31.raw</t>
  </si>
  <si>
    <t>IC13C15N-200624-8NRSA1314-20_51.raw</t>
  </si>
  <si>
    <t>6353.24-15</t>
  </si>
  <si>
    <t>IC15N13C200316-8NRSA1314-18</t>
  </si>
  <si>
    <t>IC15N13C-201123-8NRSA1314-27_56.raw</t>
  </si>
  <si>
    <t>IC13C15N-200624-8NRSA1314-20_21.raw</t>
  </si>
  <si>
    <t>R2-6353.26-26</t>
  </si>
  <si>
    <t>6353.24-16</t>
  </si>
  <si>
    <t>IC15N13C-201210-8NRSA1314-28_6.raw</t>
  </si>
  <si>
    <t>IC13C15N-200624-8NRSA1314-20_22.raw</t>
  </si>
  <si>
    <t>6353.25-13</t>
  </si>
  <si>
    <t>IC15N13C200624-8NRSA1314-19</t>
  </si>
  <si>
    <t>IC15N13C-201210-8NRSA1314-28_31.raw</t>
  </si>
  <si>
    <t>IC13C15N-200624-8NRSA1314-21_7.raw</t>
  </si>
  <si>
    <t>R1-6353.30-21</t>
  </si>
  <si>
    <t>6353.25-14</t>
  </si>
  <si>
    <t>IC15N13C-201210-8NRSA1314-28_56.raw</t>
  </si>
  <si>
    <t>IC13C15N-200624-8NRSA1314-21_51.raw</t>
  </si>
  <si>
    <t>6353.32-03</t>
  </si>
  <si>
    <t>IC13C15N200709-8ESF-N-B</t>
  </si>
  <si>
    <t>IC15N13C-201210-8NRSA1314-29_6.raw</t>
  </si>
  <si>
    <t>IC13C15N-200624-8NRSA1314-21_21.raw</t>
  </si>
  <si>
    <t>R2-6353.31-02</t>
  </si>
  <si>
    <t>6353.32-04</t>
  </si>
  <si>
    <t>IC15N13C-201210-8NRSA1314-29_31.raw</t>
  </si>
  <si>
    <t>IC13C15N-200624-8NRSA1314-21_22.raw</t>
  </si>
  <si>
    <t>6909.01-22</t>
  </si>
  <si>
    <t>IC15N13C200818-8NRSA1314-22</t>
  </si>
  <si>
    <t>IC15N13C-201210-8NRSA1314-29_56.raw</t>
  </si>
  <si>
    <t>IC13C15N-200709-8ESF-N-B_07.raw</t>
  </si>
  <si>
    <t>R1-ESF16-037</t>
  </si>
  <si>
    <t>6909.01-23</t>
  </si>
  <si>
    <t>IC15N13C-201210-8NRSA1314-30_6.raw</t>
  </si>
  <si>
    <t>IC13C15N-200709-8ESF-N-B_51.raw</t>
  </si>
  <si>
    <t>6909.03-04</t>
  </si>
  <si>
    <t>IC15N13C200818-8NRSA1314-23</t>
  </si>
  <si>
    <t>IC15N13C-201210-8NRSA1314-30_31.raw</t>
  </si>
  <si>
    <t>IC13C15N-200709-8ESF-N-B_21.raw</t>
  </si>
  <si>
    <t>R2-6353.32-04</t>
  </si>
  <si>
    <t>6909.03-05</t>
  </si>
  <si>
    <t>IC15N13C-201210-8NRSA1314-30_56.raw</t>
  </si>
  <si>
    <t>IC13C15N-200709-8ESF-N-B_22.raw</t>
  </si>
  <si>
    <t>6909.03-06</t>
  </si>
  <si>
    <t>IC15N13C-201210-8NRSA1314-31_6.raw</t>
  </si>
  <si>
    <t>IC13C15N-200818-8NRSA1314-22_7.raw</t>
  </si>
  <si>
    <t>R1-6909.01-02</t>
  </si>
  <si>
    <t>6909.03-07</t>
  </si>
  <si>
    <t>IC15N13C-201210-8NRSA1314-31_31.raw</t>
  </si>
  <si>
    <t>IC13C15N-200818-8NRSA1314-22_51.raw</t>
  </si>
  <si>
    <t>6909.03-17</t>
  </si>
  <si>
    <t>IC15N13C-201210-8NRSA1314-31_56.raw</t>
  </si>
  <si>
    <t>IC13C15N-200818-8NRSA1314-22_21.raw</t>
  </si>
  <si>
    <t>R2-6909.01-15</t>
  </si>
  <si>
    <t>6909.03-18</t>
  </si>
  <si>
    <t>IC15N13C-201210-8NRSA1314-32_6.raw</t>
  </si>
  <si>
    <t>IC13C15N-200818-8NRSA1314-22_22.raw</t>
  </si>
  <si>
    <t>6909.08-16</t>
  </si>
  <si>
    <t>IC15N13C201123-8NRSA1314-27</t>
  </si>
  <si>
    <t>IC15N13C-201210-8NRSA1314-32_31.raw</t>
  </si>
  <si>
    <t>IC13C15N-200818-8NRSA1314-23_7.raw</t>
  </si>
  <si>
    <t>R1-6909.03-09</t>
  </si>
  <si>
    <t>6909.08-17</t>
  </si>
  <si>
    <t>IC15N13C-201210-8NRSA1314-32_56.raw</t>
  </si>
  <si>
    <t>IC13C15N-200818-8NRSA1314-23_51.raw</t>
  </si>
  <si>
    <t>6909.08-21</t>
  </si>
  <si>
    <t>IC15N13C-201210-8NRSA1314-33_6.raw</t>
  </si>
  <si>
    <t>IC13C15N-200818-8NRSA1314-23_21.raw</t>
  </si>
  <si>
    <t>R2-6909.03-18</t>
  </si>
  <si>
    <t>6909.08-22</t>
  </si>
  <si>
    <t>IC15N13C-201210-8NRSA1314-33_31.raw</t>
  </si>
  <si>
    <t>IC13C15N-200818-8NRSA1314-23_22.raw</t>
  </si>
  <si>
    <t>6909.09-03</t>
  </si>
  <si>
    <t>IC15N13C-201210-8NRSA1314-33_56.raw</t>
  </si>
  <si>
    <t>IC15N13C-201112-8NRSA1314-24R_7.raw</t>
  </si>
  <si>
    <t>R1-6909.04-02</t>
  </si>
  <si>
    <t>6909.09-04</t>
  </si>
  <si>
    <t>IC15N13C-210129-8NRSA1314-34_6.raw</t>
  </si>
  <si>
    <t>IC15N13C-201112-8NRSA1314-24R_51.raw</t>
  </si>
  <si>
    <t>6909.09-05</t>
  </si>
  <si>
    <t>IC15N13C-210129-8NRSA1314-34_31.raw</t>
  </si>
  <si>
    <t>IC15N13C-201112-8NRSA1314-24R_21.raw</t>
  </si>
  <si>
    <t>R2-6909.04-13</t>
  </si>
  <si>
    <t>6909.09-06</t>
  </si>
  <si>
    <t>IC15N13C-210129-8NRSA1314-34_56.raw</t>
  </si>
  <si>
    <t>IC15N13C-201112-8NRSA1314-24R_22.raw</t>
  </si>
  <si>
    <t>6909.09-16</t>
  </si>
  <si>
    <t>IC15N13C-210129-8NRSA1314-35_6.raw</t>
  </si>
  <si>
    <t>IC15N13C-201112-8NRSA1314-25_7.raw</t>
  </si>
  <si>
    <t>R1-6909.06-02</t>
  </si>
  <si>
    <t>6909.09-17</t>
  </si>
  <si>
    <t>IC15N13C-210129-8NRSA1314-35_31.raw</t>
  </si>
  <si>
    <t>IC15N13C-201112-8NRSA1314-25_51.raw</t>
  </si>
  <si>
    <t>6909.09-18</t>
  </si>
  <si>
    <t>IC15N13C-210129-8NRSA1314-35_56.raw</t>
  </si>
  <si>
    <t>IC15N13C-201112-8NRSA1314-25_21.raw</t>
  </si>
  <si>
    <t>R2-6909.06-19</t>
  </si>
  <si>
    <t>6909.09-19</t>
  </si>
  <si>
    <t>IC15N13C-210219-8NRSA1314-36_6.raw</t>
  </si>
  <si>
    <t>IC15N13C-201112-8NRSA1314-25_22.raw</t>
  </si>
  <si>
    <t>6909.10-08</t>
  </si>
  <si>
    <t>IC15N13C201210-8NRSA1314-28</t>
  </si>
  <si>
    <t>IC15N13C-210219-8NRSA1314-36_31.raw</t>
  </si>
  <si>
    <t>IC15N13C-201123-8NRSA1314-26_7.raw</t>
  </si>
  <si>
    <t>R1-6909.07-16</t>
  </si>
  <si>
    <t>6909.10-09</t>
  </si>
  <si>
    <t>IC15N13C-210219-8NRSA1314-36_56.raw</t>
  </si>
  <si>
    <t>IC15N13C-201123-8NRSA1314-26_51.raw</t>
  </si>
  <si>
    <t>6909.10-10</t>
  </si>
  <si>
    <t>IC15N13C-210219-8NRSA1314-37_6.raw</t>
  </si>
  <si>
    <t>IC15N13C-201123-8NRSA1314-26_21.raw</t>
  </si>
  <si>
    <t>R2-6909.07-27</t>
  </si>
  <si>
    <t>6909.10-11</t>
  </si>
  <si>
    <t>IC15N13C-210219-8NRSA1314-37_56.raw</t>
  </si>
  <si>
    <t>IC15N13C-201123-8NRSA1314-26_22.raw</t>
  </si>
  <si>
    <t>6909.13-05</t>
  </si>
  <si>
    <t>IC15N13C201210-8NRSA1314-29</t>
  </si>
  <si>
    <t>IC15N13C-210316-8NRSA1314-38_6.raw</t>
  </si>
  <si>
    <t>IC15N13C-201123-8NRSA1314-27_7.raw</t>
  </si>
  <si>
    <t>R1-6909.08-24</t>
  </si>
  <si>
    <t>6909.13-06</t>
  </si>
  <si>
    <t>IC15N13C-210316-8NRSA1314-38_31.raw</t>
  </si>
  <si>
    <t>IC15N13C-201123-8NRSA1314-27_51.raw</t>
  </si>
  <si>
    <t>6909.13-11</t>
  </si>
  <si>
    <t>IC15N13C-210316-8NRSA1314-38_56.raw</t>
  </si>
  <si>
    <t>IC15N13C-201123-8NRSA1314-27_21.raw</t>
  </si>
  <si>
    <t>R2-6909.08-27</t>
  </si>
  <si>
    <t>6909.13-12</t>
  </si>
  <si>
    <t>IC15N13C-210316-8NRSA1314-39_6.raw</t>
  </si>
  <si>
    <t>IC15N13C-201123-8NRSA1314-27_22.raw</t>
  </si>
  <si>
    <t>6909.14-24</t>
  </si>
  <si>
    <t>IC15N13C201210-8NRSA1314-30</t>
  </si>
  <si>
    <t>IC15N13C-210316-8NRSA1314-39_31.raw</t>
  </si>
  <si>
    <t>IC15N13C-201210-8NRSA1314-28_7.raw</t>
  </si>
  <si>
    <t>R1-6909.09-24</t>
  </si>
  <si>
    <t>6909.14-25</t>
  </si>
  <si>
    <t>IC15N13C-210316-8NRSA1314-39_56.raw</t>
  </si>
  <si>
    <t>IC15N13C-201210-8NRSA1314-28_51.raw</t>
  </si>
  <si>
    <t>6909.16-21</t>
  </si>
  <si>
    <t>IC15N13C201210-8NRSA1314-31</t>
  </si>
  <si>
    <t>IC15N13C-210401-8NRSA1314-40_6.raw</t>
  </si>
  <si>
    <t>IC15N13C-201210-8NRSA1314-28_21.raw</t>
  </si>
  <si>
    <t>R2-6909.10-12</t>
  </si>
  <si>
    <t>6909.16-22</t>
  </si>
  <si>
    <t>IC15N13C-210401-8NRSA1314-40_31.raw</t>
  </si>
  <si>
    <t>IC15N13C-201210-8NRSA1314-28_22.raw</t>
  </si>
  <si>
    <t>6909.19-12</t>
  </si>
  <si>
    <t>IC15N13C201210-8NRSA1314-33</t>
  </si>
  <si>
    <t>IC15N13C-210401-8NRSA1314-40_56.raw</t>
  </si>
  <si>
    <t>IC15N13C-201210-8NRSA1314-29_7.raw</t>
  </si>
  <si>
    <t>R1-6909.12-21</t>
  </si>
  <si>
    <t>6909.19-13</t>
  </si>
  <si>
    <t>IC15N13C-210401-8NRSA1314-41_6.raw</t>
  </si>
  <si>
    <t>IC15N13C-201210-8NRSA1314-29_51.raw</t>
  </si>
  <si>
    <t>6909.20-25</t>
  </si>
  <si>
    <t>IC15N13C210129-8NRSA1314-34</t>
  </si>
  <si>
    <t>IC15N13C-210401-8NRSA1314-41_31.raw</t>
  </si>
  <si>
    <t>IC15N13C-201210-8NRSA1314-29_21.raw</t>
  </si>
  <si>
    <t>R2-6909.12-26</t>
  </si>
  <si>
    <t>6909.20-26</t>
  </si>
  <si>
    <t>IC15N13C-210401-8NRSA1314-41_56.raw</t>
  </si>
  <si>
    <t>IC15N13C-201210-8NRSA1314-29_22.raw</t>
  </si>
  <si>
    <t>6909.21-25</t>
  </si>
  <si>
    <t>IC15N13C-210419-8NRSA1314-42_6.raw</t>
  </si>
  <si>
    <t>IC15N13C-201210-8NRSA1314-30_7.raw</t>
  </si>
  <si>
    <t>R1-6909.14-03</t>
  </si>
  <si>
    <t>6909.21-26</t>
  </si>
  <si>
    <t>IC15N13C-210419-8NRSA1314-42_31.raw</t>
  </si>
  <si>
    <t>IC15N13C-201210-8NRSA1314-30_51.raw</t>
  </si>
  <si>
    <t>6909.25-09</t>
  </si>
  <si>
    <t>IC15N13C210219-8NRSA1314-37</t>
  </si>
  <si>
    <t>IC15N13C-210419-8NRSA1314-42_56.raw</t>
  </si>
  <si>
    <t>IC15N13C-201210-8NRSA1314-30_21.raw</t>
  </si>
  <si>
    <t>R2-6909.15-01</t>
  </si>
  <si>
    <t>IC15N13C210219-8NRSA1314-36</t>
  </si>
  <si>
    <t>IC15N13C-210419-8NRSA1314-43_6.raw</t>
  </si>
  <si>
    <t>IC15N13C-201210-8NRSA1314-30_22.raw</t>
  </si>
  <si>
    <t>IC15N13C-210419-8NRSA1314-43_31.raw</t>
  </si>
  <si>
    <t>IC15N13C-201210-8NRSA1314-31_7.raw</t>
  </si>
  <si>
    <t>R1-6909.16-03</t>
  </si>
  <si>
    <t>6909.44-09</t>
  </si>
  <si>
    <t>IC15N13C210513-8NRSA1314-47</t>
  </si>
  <si>
    <t>IC15N13C-210419-8NRSA1314-43_56.raw</t>
  </si>
  <si>
    <t>IC15N13C-201210-8NRSA1314-31_51.raw</t>
  </si>
  <si>
    <t>IC15N13C-210430-8NRSA1314-44b_6.raw</t>
  </si>
  <si>
    <t>IC15N13C-201210-8NRSA1314-31_21.raw</t>
  </si>
  <si>
    <t>R2-6909.16-19</t>
  </si>
  <si>
    <t>6909.38-01</t>
  </si>
  <si>
    <t>IC15N13C210419-8NRSA1314-43</t>
  </si>
  <si>
    <t>IC15N13C-210430-8NRSA1314-44b_31.raw</t>
  </si>
  <si>
    <t>IC15N13C-201210-8NRSA1314-31_22.raw</t>
  </si>
  <si>
    <t>6909.27-04</t>
  </si>
  <si>
    <t>IC15N13C2103-16-8NRSA1314-38</t>
  </si>
  <si>
    <t>IC15N13C-210430-8NRSA1314-44b_56.raw</t>
  </si>
  <si>
    <t>IC15N13C-201210-8NRSA1314-32_7.raw</t>
  </si>
  <si>
    <t>R1-6909.17-10</t>
  </si>
  <si>
    <t>6909.27-07</t>
  </si>
  <si>
    <t>IC15N13C-210430-8NRSA1314-45_6.raw</t>
  </si>
  <si>
    <t>IC15N13C-201210-8NRSA1314-32_51.raw</t>
  </si>
  <si>
    <t>6909.27-08</t>
  </si>
  <si>
    <t>IC15N13C-210430-8NRSA1314-45_31.raw</t>
  </si>
  <si>
    <t>IC15N13C-201210-8NRSA1314-32_21.raw</t>
  </si>
  <si>
    <t>R2-6909.18-10</t>
  </si>
  <si>
    <t>6909.41-04</t>
  </si>
  <si>
    <t>IC15N13C210430-8NRSA1314-45</t>
  </si>
  <si>
    <t>IC15N13C-210430-8NRSA1314-45_56.raw</t>
  </si>
  <si>
    <t>IC15N13C-201210-8NRSA1314-32_22.raw</t>
  </si>
  <si>
    <t>6909.41-05</t>
  </si>
  <si>
    <t>IC15N13C-210513-8NRSA1314-46_6.raw</t>
  </si>
  <si>
    <t>IC15N13C-201210-8NRSA1314-33_7.raw</t>
  </si>
  <si>
    <t>R1-6909.19-12</t>
  </si>
  <si>
    <t>6909.35-04</t>
  </si>
  <si>
    <t>IC15N13C210419-8NRSA1314-42</t>
  </si>
  <si>
    <t>IC15N13C-210513-8NRSA1314-46_31.raw</t>
  </si>
  <si>
    <t>IC15N13C-201210-8NRSA1314-33_51.raw</t>
  </si>
  <si>
    <t>6909.35-05</t>
  </si>
  <si>
    <t>IC15N13C-210513-8NRSA1314-46_56.raw</t>
  </si>
  <si>
    <t>IC15N13C-201210-8NRSA1314-33_21.raw</t>
  </si>
  <si>
    <t>R2-6909.20-01</t>
  </si>
  <si>
    <t>6909.34-05</t>
  </si>
  <si>
    <t>IC15N13C-210513-8NRSA1314-47_31.raw</t>
  </si>
  <si>
    <t>IC15N13C-201210-8NRSA1314-33_22.raw</t>
  </si>
  <si>
    <t>6909.34-06</t>
  </si>
  <si>
    <t>IC15N13C-210513-8NRSA1314-47_56.raw</t>
  </si>
  <si>
    <t>IC15N13C-210129-8NRSA1314-34_7.raw</t>
  </si>
  <si>
    <t>R1-6909.21-04</t>
  </si>
  <si>
    <t>6909.32-02</t>
  </si>
  <si>
    <t>IC15N13C210401-8NRSA1314-41</t>
  </si>
  <si>
    <t>IC15N13C-210129-8NRSA1314-34_51.raw</t>
  </si>
  <si>
    <t>6909.32-03</t>
  </si>
  <si>
    <t>IC15N13C-210129-8NRSA1314-34_21.raw</t>
  </si>
  <si>
    <t>R2-6909.21-19</t>
  </si>
  <si>
    <t>6909.32-14</t>
  </si>
  <si>
    <t>IC15N13C-210129-8NRSA1314-34_22.raw</t>
  </si>
  <si>
    <t>6909.32-15</t>
  </si>
  <si>
    <t>IC15N13C-210129-8NRSA1314-35_7.raw</t>
  </si>
  <si>
    <t>R1-6909.22-10</t>
  </si>
  <si>
    <t>6909.39-13</t>
  </si>
  <si>
    <t>IC15N13C210430-8NRSA1314-44</t>
  </si>
  <si>
    <t>IC15N13C-210129-8NRSA1314-35_51.raw</t>
  </si>
  <si>
    <t>6909.39-14</t>
  </si>
  <si>
    <t>IC15N13C-210129-8NRSA1314-35_21.raw</t>
  </si>
  <si>
    <t>R2-6909.22-21</t>
  </si>
  <si>
    <t>6909.39-15</t>
  </si>
  <si>
    <t>IC15N13C-210129-8NRSA1314-35_22.raw</t>
  </si>
  <si>
    <t>6909.39-16</t>
  </si>
  <si>
    <t>IC15N13C-210219-8NRSA1314-36_7.raw</t>
  </si>
  <si>
    <t>R1-6909.24-01</t>
  </si>
  <si>
    <t>6909.43-10</t>
  </si>
  <si>
    <t>IC15N13C-210219-8NRSA1314-36_51.raw</t>
  </si>
  <si>
    <t>6909.43-11</t>
  </si>
  <si>
    <t>IC15N13C-210219-8NRSA1314-36_21.raw</t>
  </si>
  <si>
    <t>R2-6909.24-20</t>
  </si>
  <si>
    <t>6909.28-05</t>
  </si>
  <si>
    <t>IC15N13C-210219-8NRSA1314-36_22.raw</t>
  </si>
  <si>
    <t>6909.38-03</t>
  </si>
  <si>
    <t>IC15N13C-210219-8NRSA1314-37_7.raw</t>
  </si>
  <si>
    <t>R1-6909.25-09</t>
  </si>
  <si>
    <t>6909.34-09</t>
  </si>
  <si>
    <t>IC15N13C-210219-8NRSA1314-37_51.raw</t>
  </si>
  <si>
    <t>6909.34-10</t>
  </si>
  <si>
    <t>IC15N13C-210219-8NRSA1314-37_21.raw</t>
  </si>
  <si>
    <t>R2-6909.26-25</t>
  </si>
  <si>
    <t>6909.25-05</t>
  </si>
  <si>
    <t>IC15N13C-210219-8NRSA1314-37_22.raw</t>
  </si>
  <si>
    <t>6909.25-06</t>
  </si>
  <si>
    <t>IC15N13C-210316-8NRSA1314-38_7.raw</t>
  </si>
  <si>
    <t>R1-6909.27-03</t>
  </si>
  <si>
    <t>6909.28-27</t>
  </si>
  <si>
    <t>IC15N13C2103-16-8NRSA1314-39</t>
  </si>
  <si>
    <t>IC15N13C-210316-8NRSA1314-38_51.raw</t>
  </si>
  <si>
    <t>6909.28-28</t>
  </si>
  <si>
    <t>IC15N13C-210316-8NRSA1314-38_21.raw</t>
  </si>
  <si>
    <t>R2-6909.27-30</t>
  </si>
  <si>
    <t>6909.43-23</t>
  </si>
  <si>
    <t>IC15N13C-210316-8NRSA1314-38_22.raw</t>
  </si>
  <si>
    <t>6909.43-24</t>
  </si>
  <si>
    <t>IC15N13C-210316-8NRSA1314-39_7.raw</t>
  </si>
  <si>
    <t>R1-6909.28-17</t>
  </si>
  <si>
    <t>6909.43-25</t>
  </si>
  <si>
    <t>IC15N13C-210316-8NRSA1314-39_51.raw</t>
  </si>
  <si>
    <t>6909.43-26</t>
  </si>
  <si>
    <t>IC15N13C-210316-8NRSA1314-39_21.raw</t>
  </si>
  <si>
    <t>R2-6909.29-11</t>
  </si>
  <si>
    <t>6909.27-19</t>
  </si>
  <si>
    <t>IC15N13C-210316-8NRSA1314-39_22.raw</t>
  </si>
  <si>
    <t>6909.38-18</t>
  </si>
  <si>
    <t>IC15N13C-210401-8NRSA1314-40_7.raw</t>
  </si>
  <si>
    <t>R1-6909.30-08</t>
  </si>
  <si>
    <t>6909.38-19</t>
  </si>
  <si>
    <t>IC15N13C-210401-8NRSA1314-40_51.raw</t>
  </si>
  <si>
    <t>6909.27-20</t>
  </si>
  <si>
    <t>IC15N13C-210401-8NRSA1314-40_21.raw</t>
  </si>
  <si>
    <t>R2-6909.30-12</t>
  </si>
  <si>
    <t>6909.38-20</t>
  </si>
  <si>
    <t>IC15N13C-210401-8NRSA1314-40_22.raw</t>
  </si>
  <si>
    <t>6909.27-21</t>
  </si>
  <si>
    <t>IC15N13C-210401-8NRSA1314-41_7.raw</t>
  </si>
  <si>
    <t>R1-6909.31-23</t>
  </si>
  <si>
    <t>6909.27-28</t>
  </si>
  <si>
    <t>IC15N13C-210401-8NRSA1314-41_51.raw</t>
  </si>
  <si>
    <t>6909.27-29</t>
  </si>
  <si>
    <t>IC15N13C-210401-8NRSA1314-41_21.raw</t>
  </si>
  <si>
    <t>R2-6909.32-18</t>
  </si>
  <si>
    <t>6909.34-24</t>
  </si>
  <si>
    <t>IC15N13C-210401-8NRSA1314-41_22.raw</t>
  </si>
  <si>
    <t>6909.26-29</t>
  </si>
  <si>
    <t>IC15N13C-210419-8NRSA1314-42_7.raw</t>
  </si>
  <si>
    <t>R1-6909.34-02</t>
  </si>
  <si>
    <t>6909.29-13</t>
  </si>
  <si>
    <t>IC15N13C-210419-8NRSA1314-42_51.raw</t>
  </si>
  <si>
    <t>6909.29-14</t>
  </si>
  <si>
    <t>IC15N13C-210419-8NRSA1314-42_21.raw</t>
  </si>
  <si>
    <t>R2-6909.35-01</t>
  </si>
  <si>
    <t>6909.29-22</t>
  </si>
  <si>
    <t>IC15N13C-210419-8NRSA1314-42_22.raw</t>
  </si>
  <si>
    <t>6909.29-23</t>
  </si>
  <si>
    <t>IC15N13C-210419-8NRSA1314-43_7.raw</t>
  </si>
  <si>
    <t>R1-6909.37-03</t>
  </si>
  <si>
    <t>6909.42-24</t>
  </si>
  <si>
    <t>IC15N13C210513-8NRSA1314-46</t>
  </si>
  <si>
    <t>IC15N13C-210419-8NRSA1314-43_51.raw</t>
  </si>
  <si>
    <t>6909.42-25</t>
  </si>
  <si>
    <t>IC15N13C-210419-8NRSA1314-43_21.raw</t>
  </si>
  <si>
    <t>R2-6909.37-17</t>
  </si>
  <si>
    <t>6909.40-13</t>
  </si>
  <si>
    <t>IC15N13C-210419-8NRSA1314-43_22.raw</t>
  </si>
  <si>
    <t>6909.40-14</t>
  </si>
  <si>
    <t>IC15N13C-210430-8NRSA1314-44b_7.raw</t>
  </si>
  <si>
    <t>R1-6909.38-21</t>
  </si>
  <si>
    <t>6909.31-08</t>
  </si>
  <si>
    <t>IC15N13C210401-8NRSA1314-40</t>
  </si>
  <si>
    <t>IC15N13C-210430-8NRSA1314-44b_51.raw</t>
  </si>
  <si>
    <t>6909.31-09</t>
  </si>
  <si>
    <t>IC15N13C-210430-8NRSA1314-44b_21.raw</t>
  </si>
  <si>
    <t>R2-6909.39-17</t>
  </si>
  <si>
    <t>6909.31-10</t>
  </si>
  <si>
    <t>IC15N13C-210430-8NRSA1314-44b_22.raw</t>
  </si>
  <si>
    <t>6909.31-11</t>
  </si>
  <si>
    <t>IC15N13C-210430-8NRSA1314-45_7.raw</t>
  </si>
  <si>
    <t>R1-6909.40-12</t>
  </si>
  <si>
    <t>6909.31-27</t>
  </si>
  <si>
    <t>IC15N13C-210430-8NRSA1314-45_51.raw</t>
  </si>
  <si>
    <t>IC15N13C-210430-8NRSA1314-45_21.raw</t>
  </si>
  <si>
    <t>R2-6909.40-22</t>
  </si>
  <si>
    <t>6909.43-07</t>
  </si>
  <si>
    <t>IC15N13C-210430-8NRSA1314-45_22.raw</t>
  </si>
  <si>
    <t>6909.43-08</t>
  </si>
  <si>
    <t>IC15N13C-210513-8NRSA1314-46_7.raw</t>
  </si>
  <si>
    <t>R1-6909.42-08</t>
  </si>
  <si>
    <t>6353.22-27</t>
  </si>
  <si>
    <t>IC15N13C-210513-8NRSA1314-46_51.raw</t>
  </si>
  <si>
    <t>IC15N13C201112-8NRSA1314-24</t>
  </si>
  <si>
    <t>IC15N13C-210513-8NRSA1314-46_21.raw</t>
  </si>
  <si>
    <t>R2-6909.42-10</t>
  </si>
  <si>
    <t>6353.09-28</t>
  </si>
  <si>
    <t>IC15N13C-210513-8NRSA1314-46_22.raw</t>
  </si>
  <si>
    <t>IC15N13C-200608-8NRSA1314-Smalls_Final</t>
  </si>
  <si>
    <t>IC15N13C-210513-8NRSA1314-47_7.raw</t>
  </si>
  <si>
    <t>R1-6909.44-09</t>
  </si>
  <si>
    <t>6353.09-25</t>
  </si>
  <si>
    <t>IC15N13C-210513-8NRSA1314-47_51.raw</t>
  </si>
  <si>
    <t>IC15N13C-210513-8NRSA1314-47_21.raw</t>
  </si>
  <si>
    <t>R2-6909.43-23</t>
  </si>
  <si>
    <t>IC15N13C-210513-8NRSA1314-47_22.raw</t>
  </si>
  <si>
    <t>Site Revisit - sites visited on two independent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</si>
</sst>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MS Sans Serif"/>
    </font>
    <font>
      <sz val="10"/>
      <color theme="1"/>
      <name val="Arial Unicode MS"/>
      <family val="2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name val="Geneva"/>
    </font>
    <font>
      <b/>
      <sz val="10"/>
      <name val="Geneva"/>
    </font>
    <font>
      <b/>
      <sz val="9"/>
      <name val="Calibri"/>
      <family val="2"/>
    </font>
    <font>
      <b/>
      <vertAlign val="superscript"/>
      <sz val="9"/>
      <name val="Geneva"/>
    </font>
    <font>
      <b/>
      <sz val="9"/>
      <name val="Geneva"/>
      <family val="2"/>
    </font>
    <font>
      <b/>
      <sz val="10"/>
      <color theme="1"/>
      <name val="MS Sans Serif"/>
    </font>
    <font>
      <b/>
      <sz val="10"/>
      <name val="Arial"/>
      <family val="2"/>
    </font>
    <font>
      <b/>
      <sz val="10"/>
      <name val="Calibri"/>
      <family val="2"/>
    </font>
    <font>
      <b/>
      <vertAlign val="superscript"/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4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2" fontId="0" fillId="33" borderId="0" xfId="0" applyNumberFormat="1" applyFill="1"/>
    <xf numFmtId="2" fontId="18" fillId="0" borderId="0" xfId="0" applyNumberFormat="1" applyFont="1"/>
    <xf numFmtId="0" fontId="0" fillId="0" borderId="10" xfId="0" applyBorder="1"/>
    <xf numFmtId="164" fontId="0" fillId="0" borderId="0" xfId="0" applyNumberFormat="1"/>
    <xf numFmtId="0" fontId="0" fillId="0" borderId="0" xfId="0" quotePrefix="1"/>
    <xf numFmtId="0" fontId="1" fillId="0" borderId="0" xfId="42" quotePrefix="1"/>
    <xf numFmtId="0" fontId="19" fillId="0" borderId="0" xfId="0" applyFont="1"/>
    <xf numFmtId="11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33" borderId="0" xfId="0" applyFill="1"/>
    <xf numFmtId="165" fontId="0" fillId="33" borderId="0" xfId="0" applyNumberFormat="1" applyFill="1"/>
    <xf numFmtId="14" fontId="23" fillId="34" borderId="11" xfId="0" applyNumberFormat="1" applyFont="1" applyFill="1" applyBorder="1" applyAlignment="1">
      <alignment horizontal="center"/>
    </xf>
    <xf numFmtId="0" fontId="23" fillId="34" borderId="10" xfId="0" applyFont="1" applyFill="1" applyBorder="1" applyAlignment="1">
      <alignment horizontal="center"/>
    </xf>
    <xf numFmtId="1" fontId="23" fillId="34" borderId="10" xfId="0" applyNumberFormat="1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 wrapText="1"/>
    </xf>
    <xf numFmtId="2" fontId="24" fillId="34" borderId="10" xfId="0" applyNumberFormat="1" applyFont="1" applyFill="1" applyBorder="1" applyAlignment="1">
      <alignment horizontal="center" wrapText="1"/>
    </xf>
    <xf numFmtId="2" fontId="23" fillId="34" borderId="10" xfId="0" applyNumberFormat="1" applyFont="1" applyFill="1" applyBorder="1" applyAlignment="1">
      <alignment horizontal="center"/>
    </xf>
    <xf numFmtId="2" fontId="23" fillId="33" borderId="10" xfId="0" applyNumberFormat="1" applyFont="1" applyFill="1" applyBorder="1" applyAlignment="1">
      <alignment horizontal="center"/>
    </xf>
    <xf numFmtId="2" fontId="27" fillId="34" borderId="10" xfId="0" applyNumberFormat="1" applyFont="1" applyFill="1" applyBorder="1" applyAlignment="1">
      <alignment horizontal="center"/>
    </xf>
    <xf numFmtId="2" fontId="27" fillId="34" borderId="0" xfId="0" applyNumberFormat="1" applyFont="1" applyFill="1" applyAlignment="1">
      <alignment horizontal="center"/>
    </xf>
    <xf numFmtId="0" fontId="28" fillId="35" borderId="12" xfId="0" applyFont="1" applyFill="1" applyBorder="1"/>
    <xf numFmtId="14" fontId="28" fillId="35" borderId="12" xfId="0" applyNumberFormat="1" applyFont="1" applyFill="1" applyBorder="1"/>
    <xf numFmtId="0" fontId="28" fillId="35" borderId="0" xfId="0" applyFont="1" applyFill="1"/>
    <xf numFmtId="2" fontId="29" fillId="34" borderId="13" xfId="0" applyNumberFormat="1" applyFont="1" applyFill="1" applyBorder="1" applyAlignment="1">
      <alignment horizontal="center"/>
    </xf>
    <xf numFmtId="2" fontId="29" fillId="33" borderId="13" xfId="0" applyNumberFormat="1" applyFont="1" applyFill="1" applyBorder="1" applyAlignment="1">
      <alignment horizontal="center"/>
    </xf>
    <xf numFmtId="2" fontId="29" fillId="34" borderId="14" xfId="0" applyNumberFormat="1" applyFont="1" applyFill="1" applyBorder="1" applyAlignment="1">
      <alignment horizontal="center"/>
    </xf>
    <xf numFmtId="2" fontId="29" fillId="33" borderId="14" xfId="0" applyNumberFormat="1" applyFont="1" applyFill="1" applyBorder="1" applyAlignment="1">
      <alignment horizontal="center"/>
    </xf>
    <xf numFmtId="0" fontId="29" fillId="34" borderId="1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/>
    <xf numFmtId="0" fontId="32" fillId="0" borderId="0" xfId="0" applyFont="1" applyAlignment="1">
      <alignment vertical="center"/>
    </xf>
    <xf numFmtId="14" fontId="32" fillId="0" borderId="0" xfId="0" applyNumberFormat="1" applyFont="1" applyAlignment="1">
      <alignment vertical="center"/>
    </xf>
    <xf numFmtId="0" fontId="0" fillId="0" borderId="16" xfId="0" applyBorder="1" applyAlignment="1">
      <alignment horizontal="left"/>
    </xf>
    <xf numFmtId="0" fontId="18" fillId="0" borderId="16" xfId="0" applyFont="1" applyBorder="1"/>
    <xf numFmtId="14" fontId="0" fillId="0" borderId="16" xfId="0" applyNumberFormat="1" applyBorder="1"/>
    <xf numFmtId="0" fontId="32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14" fontId="32" fillId="0" borderId="16" xfId="0" applyNumberFormat="1" applyFont="1" applyBorder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0" fillId="33" borderId="0" xfId="0" applyFill="1" applyAlignment="1">
      <alignment horizontal="left"/>
    </xf>
    <xf numFmtId="0" fontId="0" fillId="0" borderId="16" xfId="0" applyBorder="1"/>
    <xf numFmtId="0" fontId="18" fillId="33" borderId="0" xfId="0" applyFont="1" applyFill="1"/>
    <xf numFmtId="14" fontId="0" fillId="33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35C6147-9EDC-4830-AFB7-2C9A838647B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J. Renee Brooks" id="{F38D282D-196F-4D25-BCA2-40B71FCC9419}" userId=" J. Renee Brooks" providerId="None"/>
  <person displayName="Brooks, J. Renee" id="{79FF21EA-5A89-4493-AB8D-AC6647E1C01D}" userId="S::Brooks.Reneej@epa.gov::b44b87e1-1440-478e-9ffe-9d0dfc6e81d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4-11-05T17:11:02.77" personId="{F38D282D-196F-4D25-BCA2-40B71FCC9419}" id="{F5024197-7924-4C6A-A2C0-F41455217426}">
    <text>Mg N/l</text>
  </threadedComment>
  <threadedComment ref="P1" dT="2024-11-05T17:18:07.57" personId="{F38D282D-196F-4D25-BCA2-40B71FCC9419}" id="{97A370F1-145C-44B0-A69A-78B258F82AE3}">
    <text>US/CM AT 25 C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P130" dT="2021-10-08T21:43:11.11" personId="{79FF21EA-5A89-4493-AB8D-AC6647E1C01D}" id="{255DA6B4-73FE-4819-8D2F-F132628772AF}">
    <text>THis sample was run in triplicate, and the d15N was repeatable.  Duplicate in tray 37.</text>
  </threadedComment>
  <threadedComment ref="AP130" dT="2022-07-15T20:03:08.44" personId="{79FF21EA-5A89-4493-AB8D-AC6647E1C01D}" id="{365F39D3-89D0-47A7-898E-8D9DC5C15E4C}" parentId="{255DA6B4-73FE-4819-8D2F-F132628772AF}">
    <text>Also rerun in the last tray with the same values.  +30 is very real for this sample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56"/>
  <sheetViews>
    <sheetView workbookViewId="0">
      <pane xSplit="10" ySplit="1" topLeftCell="K2" activePane="bottomRight" state="frozen"/>
      <selection pane="topRight" activeCell="F1" sqref="F1"/>
      <selection pane="bottomLeft" activeCell="A2" sqref="A2"/>
      <selection pane="bottomRight" activeCell="E2" sqref="E2"/>
    </sheetView>
  </sheetViews>
  <sheetFormatPr defaultRowHeight="14.4"/>
  <cols>
    <col min="1" max="1" width="12.109375" style="2" customWidth="1"/>
    <col min="2" max="2" width="11.6640625" bestFit="1" customWidth="1"/>
    <col min="4" max="4" width="10.6640625" bestFit="1" customWidth="1"/>
    <col min="5" max="5" width="10.6640625" customWidth="1"/>
    <col min="7" max="7" width="12.88671875" bestFit="1" customWidth="1"/>
    <col min="8" max="8" width="11" customWidth="1"/>
    <col min="9" max="9" width="10.109375" bestFit="1" customWidth="1"/>
    <col min="10" max="10" width="9.88671875" bestFit="1" customWidth="1"/>
    <col min="11" max="11" width="13" bestFit="1" customWidth="1"/>
    <col min="12" max="12" width="13" customWidth="1"/>
    <col min="14" max="14" width="12.21875" bestFit="1" customWidth="1"/>
    <col min="16" max="16" width="12" customWidth="1"/>
    <col min="17" max="17" width="13.21875" bestFit="1" customWidth="1"/>
    <col min="18" max="18" width="14.44140625" bestFit="1" customWidth="1"/>
  </cols>
  <sheetData>
    <row r="1" spans="1:16">
      <c r="A1" s="2" t="s">
        <v>0</v>
      </c>
      <c r="B1" t="s">
        <v>1</v>
      </c>
      <c r="C1" t="s">
        <v>3</v>
      </c>
      <c r="D1" t="s">
        <v>2</v>
      </c>
      <c r="E1" t="s">
        <v>1570</v>
      </c>
      <c r="F1" t="s">
        <v>4</v>
      </c>
      <c r="G1" t="s">
        <v>5</v>
      </c>
      <c r="H1" t="s">
        <v>6</v>
      </c>
      <c r="I1" t="s">
        <v>1557</v>
      </c>
      <c r="J1" t="s">
        <v>1556</v>
      </c>
      <c r="K1" t="s">
        <v>1585</v>
      </c>
      <c r="L1" t="s">
        <v>1576</v>
      </c>
      <c r="M1" t="s">
        <v>1586</v>
      </c>
      <c r="N1" t="s">
        <v>1584</v>
      </c>
      <c r="O1" t="s">
        <v>1559</v>
      </c>
      <c r="P1" t="s">
        <v>1558</v>
      </c>
    </row>
    <row r="2" spans="1:16">
      <c r="A2" s="2">
        <v>1003816</v>
      </c>
      <c r="B2" t="s">
        <v>924</v>
      </c>
      <c r="C2">
        <v>1</v>
      </c>
      <c r="D2" s="1">
        <v>41816</v>
      </c>
      <c r="E2" s="1" t="s">
        <v>1589</v>
      </c>
      <c r="F2">
        <v>31.119720000000001</v>
      </c>
      <c r="G2">
        <v>-86.15249</v>
      </c>
      <c r="H2" t="s">
        <v>29</v>
      </c>
      <c r="I2" s="3">
        <v>3.1167899136952051</v>
      </c>
      <c r="J2" s="3">
        <v>-29.253360424215753</v>
      </c>
      <c r="K2">
        <v>131.0265</v>
      </c>
      <c r="L2">
        <v>3</v>
      </c>
      <c r="M2">
        <v>39.06</v>
      </c>
      <c r="N2">
        <v>1514.0059819999999</v>
      </c>
      <c r="O2">
        <v>0.47499999999999998</v>
      </c>
      <c r="P2">
        <v>74.7</v>
      </c>
    </row>
    <row r="3" spans="1:16">
      <c r="A3" s="2">
        <v>1003533</v>
      </c>
      <c r="B3" t="s">
        <v>748</v>
      </c>
      <c r="C3">
        <v>1</v>
      </c>
      <c r="D3" s="1">
        <v>41782</v>
      </c>
      <c r="E3" s="1" t="s">
        <v>1589</v>
      </c>
      <c r="F3">
        <v>33.097410000000004</v>
      </c>
      <c r="G3">
        <v>-85.845870000000005</v>
      </c>
      <c r="H3" t="s">
        <v>18</v>
      </c>
      <c r="I3" s="3">
        <v>6.6694696330532022</v>
      </c>
      <c r="J3" s="3">
        <v>-27.071236753577804</v>
      </c>
      <c r="K3">
        <v>260.35649999999998</v>
      </c>
      <c r="L3">
        <v>3</v>
      </c>
      <c r="M3">
        <v>206.03</v>
      </c>
      <c r="N3">
        <v>1418.4488879999999</v>
      </c>
      <c r="O3">
        <v>0.34599999999999997</v>
      </c>
      <c r="P3">
        <v>29.1</v>
      </c>
    </row>
    <row r="4" spans="1:16">
      <c r="A4" s="2">
        <v>1002621</v>
      </c>
      <c r="B4" t="s">
        <v>391</v>
      </c>
      <c r="C4">
        <v>1</v>
      </c>
      <c r="D4" s="1">
        <v>41491</v>
      </c>
      <c r="E4" s="1" t="s">
        <v>1589</v>
      </c>
      <c r="F4">
        <v>34.950921770000001</v>
      </c>
      <c r="G4">
        <v>-87.042028000000002</v>
      </c>
      <c r="H4" t="s">
        <v>18</v>
      </c>
      <c r="I4" s="3">
        <v>6.0086654139416549</v>
      </c>
      <c r="J4" s="3">
        <v>-28.568250399014854</v>
      </c>
      <c r="K4">
        <v>4785.6266999999998</v>
      </c>
      <c r="L4">
        <v>4</v>
      </c>
      <c r="M4">
        <v>172.05</v>
      </c>
      <c r="N4">
        <v>1449.034077</v>
      </c>
      <c r="O4">
        <v>1.1890000000000001</v>
      </c>
      <c r="P4">
        <v>233</v>
      </c>
    </row>
    <row r="5" spans="1:16">
      <c r="A5" s="2">
        <v>1003534</v>
      </c>
      <c r="B5" t="s">
        <v>749</v>
      </c>
      <c r="C5">
        <v>1</v>
      </c>
      <c r="D5" s="1">
        <v>41781</v>
      </c>
      <c r="E5" s="1" t="s">
        <v>1589</v>
      </c>
      <c r="F5">
        <v>32.485942170000001</v>
      </c>
      <c r="G5">
        <v>-85.720314950000002</v>
      </c>
      <c r="H5" t="s">
        <v>29</v>
      </c>
      <c r="I5" s="3">
        <v>7.9381387223648776</v>
      </c>
      <c r="J5" s="3">
        <v>-25.660221367411548</v>
      </c>
      <c r="K5">
        <v>922.66740000000004</v>
      </c>
      <c r="L5">
        <v>3</v>
      </c>
      <c r="M5">
        <v>66.930000000000007</v>
      </c>
      <c r="N5">
        <v>1318.1341050000001</v>
      </c>
      <c r="O5">
        <v>0.71799999999999997</v>
      </c>
      <c r="P5">
        <v>76.7</v>
      </c>
    </row>
    <row r="6" spans="1:16">
      <c r="A6" s="2">
        <v>1003817</v>
      </c>
      <c r="B6" t="s">
        <v>925</v>
      </c>
      <c r="C6">
        <v>1</v>
      </c>
      <c r="D6" s="1">
        <v>41817</v>
      </c>
      <c r="E6" s="1" t="s">
        <v>1589</v>
      </c>
      <c r="F6">
        <v>31.086863269999998</v>
      </c>
      <c r="G6">
        <v>-87.08175172</v>
      </c>
      <c r="H6" t="s">
        <v>29</v>
      </c>
      <c r="I6" s="3">
        <v>11.860194321073367</v>
      </c>
      <c r="J6" s="3">
        <v>-26.393060181819262</v>
      </c>
      <c r="K6">
        <v>1614.2913000000001</v>
      </c>
      <c r="L6">
        <v>4</v>
      </c>
      <c r="M6">
        <v>18.21</v>
      </c>
      <c r="N6">
        <v>1580.2278160000001</v>
      </c>
      <c r="O6">
        <v>0.3</v>
      </c>
      <c r="P6">
        <v>71.400000000000006</v>
      </c>
    </row>
    <row r="7" spans="1:16">
      <c r="A7" s="2">
        <v>1002177</v>
      </c>
      <c r="B7" t="s">
        <v>132</v>
      </c>
      <c r="C7">
        <v>1</v>
      </c>
      <c r="D7" s="1">
        <v>41450</v>
      </c>
      <c r="E7" s="1" t="s">
        <v>1589</v>
      </c>
      <c r="F7">
        <v>33.412812680000002</v>
      </c>
      <c r="G7">
        <v>-86.751899420000001</v>
      </c>
      <c r="H7" t="s">
        <v>18</v>
      </c>
      <c r="I7" s="3">
        <v>8.5956680187896346</v>
      </c>
      <c r="J7" s="3">
        <v>-27.786046551579123</v>
      </c>
      <c r="K7">
        <v>527.16150000000005</v>
      </c>
      <c r="L7">
        <v>3</v>
      </c>
      <c r="M7">
        <v>121.32</v>
      </c>
      <c r="N7">
        <v>1426.093601</v>
      </c>
      <c r="O7">
        <v>0.629</v>
      </c>
      <c r="P7">
        <v>171.6</v>
      </c>
    </row>
    <row r="8" spans="1:16">
      <c r="A8" s="2">
        <v>1003507</v>
      </c>
      <c r="B8" t="s">
        <v>730</v>
      </c>
      <c r="C8">
        <v>1</v>
      </c>
      <c r="D8" s="1">
        <v>41779</v>
      </c>
      <c r="E8" s="1" t="s">
        <v>1589</v>
      </c>
      <c r="F8">
        <v>31.343808620000001</v>
      </c>
      <c r="G8">
        <v>-85.608813119999994</v>
      </c>
      <c r="H8" t="s">
        <v>29</v>
      </c>
      <c r="I8" s="3">
        <v>9.2597226532881525</v>
      </c>
      <c r="J8" s="3">
        <v>-27.48937691275199</v>
      </c>
      <c r="K8">
        <v>1778.634</v>
      </c>
      <c r="L8">
        <v>4</v>
      </c>
      <c r="M8">
        <v>45.63</v>
      </c>
      <c r="N8">
        <v>1368.474923</v>
      </c>
      <c r="O8">
        <v>0.64900000000000002</v>
      </c>
      <c r="P8">
        <v>55.3</v>
      </c>
    </row>
    <row r="9" spans="1:16">
      <c r="A9" s="2">
        <v>1003949</v>
      </c>
      <c r="B9" t="s">
        <v>1009</v>
      </c>
      <c r="C9">
        <v>1</v>
      </c>
      <c r="D9" s="1">
        <v>41833</v>
      </c>
      <c r="E9" s="1" t="s">
        <v>1589</v>
      </c>
      <c r="F9">
        <v>31.68739652</v>
      </c>
      <c r="G9">
        <v>-88.05213311</v>
      </c>
      <c r="H9" t="s">
        <v>29</v>
      </c>
      <c r="I9" s="3">
        <v>4.5404971138057357</v>
      </c>
      <c r="J9" s="3">
        <v>-30.789784928806586</v>
      </c>
      <c r="K9">
        <v>467.84789999999998</v>
      </c>
      <c r="L9">
        <v>3</v>
      </c>
      <c r="M9">
        <v>8.8699999999999992</v>
      </c>
      <c r="N9">
        <v>1424.496866</v>
      </c>
      <c r="O9">
        <v>0.23899999999999999</v>
      </c>
      <c r="P9">
        <v>167.1</v>
      </c>
    </row>
    <row r="10" spans="1:16">
      <c r="A10" s="2">
        <v>1002488</v>
      </c>
      <c r="B10" t="s">
        <v>323</v>
      </c>
      <c r="C10">
        <v>1</v>
      </c>
      <c r="D10" s="1">
        <v>41480</v>
      </c>
      <c r="E10" s="1" t="s">
        <v>1589</v>
      </c>
      <c r="F10">
        <v>34.917856</v>
      </c>
      <c r="G10">
        <v>-86.132944660000007</v>
      </c>
      <c r="H10" t="s">
        <v>18</v>
      </c>
      <c r="I10" s="3">
        <v>4.7003921853912169</v>
      </c>
      <c r="J10" s="3">
        <v>-30.674478333444707</v>
      </c>
      <c r="K10">
        <v>104.4855</v>
      </c>
      <c r="L10">
        <v>3</v>
      </c>
      <c r="M10">
        <v>205.19</v>
      </c>
      <c r="N10">
        <v>1520.9367749999999</v>
      </c>
      <c r="O10">
        <v>0.184</v>
      </c>
      <c r="P10">
        <v>268</v>
      </c>
    </row>
    <row r="11" spans="1:16">
      <c r="A11" s="2">
        <v>1002245</v>
      </c>
      <c r="B11" t="s">
        <v>179</v>
      </c>
      <c r="C11">
        <v>1</v>
      </c>
      <c r="D11" s="1">
        <v>41456</v>
      </c>
      <c r="E11" s="1" t="s">
        <v>1589</v>
      </c>
      <c r="F11">
        <v>34.081288270000002</v>
      </c>
      <c r="G11">
        <v>-88.021248119999996</v>
      </c>
      <c r="H11" t="s">
        <v>29</v>
      </c>
      <c r="I11" s="3">
        <v>5.7506619692225582</v>
      </c>
      <c r="J11" s="3">
        <v>-28.535120042575333</v>
      </c>
      <c r="K11">
        <v>10.3725</v>
      </c>
      <c r="L11">
        <v>2</v>
      </c>
      <c r="M11">
        <v>109.93</v>
      </c>
      <c r="N11">
        <v>1489.2372809999999</v>
      </c>
      <c r="O11">
        <v>0.28299999999999997</v>
      </c>
      <c r="P11">
        <v>18.600000000000001</v>
      </c>
    </row>
    <row r="12" spans="1:16">
      <c r="A12" s="2">
        <v>1002545</v>
      </c>
      <c r="B12" t="s">
        <v>348</v>
      </c>
      <c r="C12">
        <v>1</v>
      </c>
      <c r="D12" s="1">
        <v>41485</v>
      </c>
      <c r="E12" s="1" t="s">
        <v>1589</v>
      </c>
      <c r="F12">
        <v>32.22869</v>
      </c>
      <c r="G12">
        <v>-87.14828</v>
      </c>
      <c r="H12" t="s">
        <v>29</v>
      </c>
      <c r="I12" s="3">
        <v>8.6312645657719944</v>
      </c>
      <c r="J12" s="3">
        <v>-30.830716559680873</v>
      </c>
      <c r="K12">
        <v>49444.303500000002</v>
      </c>
      <c r="L12">
        <v>5</v>
      </c>
      <c r="M12">
        <v>24.42</v>
      </c>
      <c r="N12">
        <v>1370.3542150000001</v>
      </c>
      <c r="O12">
        <v>0.621</v>
      </c>
      <c r="P12">
        <v>120.1</v>
      </c>
    </row>
    <row r="13" spans="1:16">
      <c r="A13" s="2">
        <v>1002589</v>
      </c>
      <c r="B13" t="s">
        <v>372</v>
      </c>
      <c r="C13">
        <v>1</v>
      </c>
      <c r="D13" s="1">
        <v>41488</v>
      </c>
      <c r="E13" s="1" t="s">
        <v>1589</v>
      </c>
      <c r="F13">
        <v>31.74166</v>
      </c>
      <c r="G13">
        <v>-88.095600000000005</v>
      </c>
      <c r="H13" t="s">
        <v>29</v>
      </c>
      <c r="I13" s="3">
        <v>9.1117901894752595</v>
      </c>
      <c r="J13" s="3">
        <v>-28.297847168083205</v>
      </c>
      <c r="K13">
        <v>47887.796699999999</v>
      </c>
      <c r="L13">
        <v>5</v>
      </c>
      <c r="M13">
        <v>2.4500000000000002</v>
      </c>
      <c r="N13">
        <v>1419.071105</v>
      </c>
      <c r="O13">
        <v>0.53800000000000003</v>
      </c>
      <c r="P13">
        <v>225</v>
      </c>
    </row>
    <row r="14" spans="1:16">
      <c r="A14" s="2">
        <v>1003756</v>
      </c>
      <c r="B14" t="s">
        <v>891</v>
      </c>
      <c r="C14">
        <v>1</v>
      </c>
      <c r="D14" s="1">
        <v>41813</v>
      </c>
      <c r="E14" s="1" t="s">
        <v>1589</v>
      </c>
      <c r="F14">
        <v>31.41142</v>
      </c>
      <c r="G14">
        <v>-86.064520000000002</v>
      </c>
      <c r="H14" t="s">
        <v>29</v>
      </c>
      <c r="I14" s="3">
        <v>2.3495688572978044</v>
      </c>
      <c r="J14" s="3">
        <v>-29.104104275982024</v>
      </c>
      <c r="K14">
        <v>2483.1603</v>
      </c>
      <c r="L14">
        <v>4</v>
      </c>
      <c r="M14">
        <v>51.75</v>
      </c>
      <c r="N14">
        <v>1378.199918</v>
      </c>
      <c r="O14">
        <v>0.76900000000000002</v>
      </c>
      <c r="P14">
        <v>70.7</v>
      </c>
    </row>
    <row r="15" spans="1:16">
      <c r="A15" s="2">
        <v>1002518</v>
      </c>
      <c r="B15" t="s">
        <v>340</v>
      </c>
      <c r="C15">
        <v>1</v>
      </c>
      <c r="D15" s="1">
        <v>41484</v>
      </c>
      <c r="E15" s="1" t="s">
        <v>1589</v>
      </c>
      <c r="F15">
        <v>33.584829999999997</v>
      </c>
      <c r="G15">
        <v>-87.09572</v>
      </c>
      <c r="H15" t="s">
        <v>18</v>
      </c>
      <c r="I15" s="3">
        <v>8.6034951393375998</v>
      </c>
      <c r="J15" s="3">
        <v>-27.705991854209032</v>
      </c>
      <c r="K15">
        <v>2983.0527000000002</v>
      </c>
      <c r="L15">
        <v>4</v>
      </c>
      <c r="M15">
        <v>77.63</v>
      </c>
      <c r="N15">
        <v>1407.9928580000001</v>
      </c>
      <c r="O15">
        <v>1.0509999999999999</v>
      </c>
      <c r="P15">
        <v>271</v>
      </c>
    </row>
    <row r="16" spans="1:16">
      <c r="A16" s="2">
        <v>1004239</v>
      </c>
      <c r="B16" t="s">
        <v>1207</v>
      </c>
      <c r="C16">
        <v>1</v>
      </c>
      <c r="D16" s="1">
        <v>41858</v>
      </c>
      <c r="E16" s="1" t="s">
        <v>1589</v>
      </c>
      <c r="F16">
        <v>31.074639999999999</v>
      </c>
      <c r="G16">
        <v>-87.088729999999998</v>
      </c>
      <c r="H16" t="s">
        <v>29</v>
      </c>
      <c r="I16" s="3">
        <v>8.1802766227409727</v>
      </c>
      <c r="J16" s="3">
        <v>-22.877874471324407</v>
      </c>
      <c r="K16">
        <v>1616.7122999999999</v>
      </c>
      <c r="L16">
        <v>4</v>
      </c>
      <c r="M16">
        <v>18.2</v>
      </c>
      <c r="N16">
        <v>1580.4028350000001</v>
      </c>
      <c r="O16">
        <v>0.193</v>
      </c>
      <c r="P16">
        <v>78.3</v>
      </c>
    </row>
    <row r="17" spans="1:16">
      <c r="A17" s="2">
        <v>1002143</v>
      </c>
      <c r="B17" t="s">
        <v>117</v>
      </c>
      <c r="C17">
        <v>1</v>
      </c>
      <c r="D17" s="1">
        <v>41449</v>
      </c>
      <c r="E17" s="1" t="s">
        <v>1589</v>
      </c>
      <c r="F17">
        <v>33.260149820000002</v>
      </c>
      <c r="G17">
        <v>-85.503571370000003</v>
      </c>
      <c r="H17" t="s">
        <v>18</v>
      </c>
      <c r="I17" s="3">
        <v>6.1589697358656084</v>
      </c>
      <c r="J17" s="3">
        <v>-28.170365803088824</v>
      </c>
      <c r="K17">
        <v>3.3767999999999998</v>
      </c>
      <c r="L17">
        <v>1</v>
      </c>
      <c r="M17">
        <v>241.38</v>
      </c>
      <c r="N17">
        <v>1359.5396820000001</v>
      </c>
      <c r="O17">
        <v>0.72</v>
      </c>
      <c r="P17">
        <v>63.5</v>
      </c>
    </row>
    <row r="18" spans="1:16">
      <c r="A18" s="2">
        <v>1003476</v>
      </c>
      <c r="B18" t="s">
        <v>706</v>
      </c>
      <c r="C18">
        <v>1</v>
      </c>
      <c r="D18" s="1">
        <v>41773</v>
      </c>
      <c r="E18" s="1" t="s">
        <v>1589</v>
      </c>
      <c r="F18">
        <v>34.695058349999996</v>
      </c>
      <c r="G18">
        <v>-87.762087379999997</v>
      </c>
      <c r="H18" t="s">
        <v>18</v>
      </c>
      <c r="I18" s="3">
        <v>4.8934612297689046</v>
      </c>
      <c r="J18" s="3">
        <v>-27.420871628072454</v>
      </c>
      <c r="K18">
        <v>169.8075</v>
      </c>
      <c r="L18">
        <v>3</v>
      </c>
      <c r="M18">
        <v>126.89</v>
      </c>
      <c r="N18">
        <v>1456.1040969999999</v>
      </c>
      <c r="O18">
        <v>0.253</v>
      </c>
      <c r="P18">
        <v>202</v>
      </c>
    </row>
    <row r="19" spans="1:16">
      <c r="A19" s="2">
        <v>1002122</v>
      </c>
      <c r="B19" t="s">
        <v>100</v>
      </c>
      <c r="C19">
        <v>1</v>
      </c>
      <c r="D19" s="1">
        <v>41445</v>
      </c>
      <c r="E19" s="1" t="s">
        <v>1589</v>
      </c>
      <c r="F19">
        <v>32.932316110000002</v>
      </c>
      <c r="G19">
        <v>-86.36246869</v>
      </c>
      <c r="H19" t="s">
        <v>18</v>
      </c>
      <c r="I19" s="3">
        <v>3.6701006978242869</v>
      </c>
      <c r="J19" s="3">
        <v>-27.441057399811267</v>
      </c>
      <c r="K19">
        <v>6.4619999999999997</v>
      </c>
      <c r="L19">
        <v>1</v>
      </c>
      <c r="M19">
        <v>156.32</v>
      </c>
      <c r="N19">
        <v>1359.3984459999999</v>
      </c>
      <c r="O19">
        <v>8.4000000000000005E-2</v>
      </c>
      <c r="P19">
        <v>28.7</v>
      </c>
    </row>
    <row r="20" spans="1:16">
      <c r="A20" s="2">
        <v>1002212</v>
      </c>
      <c r="B20" t="s">
        <v>154</v>
      </c>
      <c r="C20">
        <v>1</v>
      </c>
      <c r="D20" s="1">
        <v>41452</v>
      </c>
      <c r="E20" s="1" t="s">
        <v>1589</v>
      </c>
      <c r="F20">
        <v>32.913830140000002</v>
      </c>
      <c r="G20">
        <v>-87.532647699999998</v>
      </c>
      <c r="H20" t="s">
        <v>29</v>
      </c>
      <c r="I20" s="3">
        <v>2.0809935009946519</v>
      </c>
      <c r="J20" s="3">
        <v>-30.612652945180336</v>
      </c>
      <c r="K20">
        <v>4.6052999999999997</v>
      </c>
      <c r="L20">
        <v>1</v>
      </c>
      <c r="M20">
        <v>73.319999999999993</v>
      </c>
      <c r="N20">
        <v>1373.006298</v>
      </c>
      <c r="O20">
        <v>0.503</v>
      </c>
      <c r="P20">
        <v>38</v>
      </c>
    </row>
    <row r="21" spans="1:16">
      <c r="A21" s="2">
        <v>1003142</v>
      </c>
      <c r="B21" t="s">
        <v>646</v>
      </c>
      <c r="C21">
        <v>1</v>
      </c>
      <c r="D21" s="1">
        <v>41537</v>
      </c>
      <c r="E21" s="1" t="s">
        <v>1589</v>
      </c>
      <c r="F21">
        <v>32.124220559999998</v>
      </c>
      <c r="G21">
        <v>-87.528318049999996</v>
      </c>
      <c r="H21" t="s">
        <v>29</v>
      </c>
      <c r="I21" s="3">
        <v>4.807102860293968</v>
      </c>
      <c r="J21" s="3">
        <v>-29.729360752807132</v>
      </c>
      <c r="K21">
        <v>2.9222999999999999</v>
      </c>
      <c r="L21">
        <v>1</v>
      </c>
      <c r="M21">
        <v>41.45</v>
      </c>
      <c r="N21">
        <v>1364.6316650000001</v>
      </c>
      <c r="O21">
        <v>0.64500000000000002</v>
      </c>
      <c r="P21">
        <v>74.3</v>
      </c>
    </row>
    <row r="22" spans="1:16">
      <c r="A22" s="2">
        <v>1003151</v>
      </c>
      <c r="B22" t="s">
        <v>655</v>
      </c>
      <c r="C22">
        <v>1</v>
      </c>
      <c r="D22" s="1">
        <v>41539</v>
      </c>
      <c r="E22" s="1" t="s">
        <v>1589</v>
      </c>
      <c r="F22">
        <v>31.868065130000002</v>
      </c>
      <c r="G22">
        <v>-85.766015069999995</v>
      </c>
      <c r="H22" t="s">
        <v>29</v>
      </c>
      <c r="I22" s="3">
        <v>3.5369691841708439</v>
      </c>
      <c r="J22" s="3">
        <v>-29.119633372253393</v>
      </c>
      <c r="K22">
        <v>21.239100000000001</v>
      </c>
      <c r="L22">
        <v>2</v>
      </c>
      <c r="M22">
        <v>113.87</v>
      </c>
      <c r="N22">
        <v>1365.411572</v>
      </c>
      <c r="O22">
        <v>0.42399999999999999</v>
      </c>
      <c r="P22">
        <v>41.1</v>
      </c>
    </row>
    <row r="23" spans="1:16">
      <c r="A23" s="2">
        <v>1002232</v>
      </c>
      <c r="B23" t="s">
        <v>171</v>
      </c>
      <c r="C23">
        <v>1</v>
      </c>
      <c r="D23" s="1">
        <v>41455</v>
      </c>
      <c r="E23" s="1" t="s">
        <v>1589</v>
      </c>
      <c r="F23">
        <v>34.507343749999997</v>
      </c>
      <c r="G23">
        <v>-88.050367039999998</v>
      </c>
      <c r="H23" t="s">
        <v>29</v>
      </c>
      <c r="I23" s="3">
        <v>8.6810852949257544</v>
      </c>
      <c r="J23" s="3">
        <v>-28.377582360814305</v>
      </c>
      <c r="K23">
        <v>220.0617</v>
      </c>
      <c r="L23">
        <v>3</v>
      </c>
      <c r="M23">
        <v>149.82</v>
      </c>
      <c r="N23">
        <v>1492.179562</v>
      </c>
      <c r="O23">
        <v>0.23400000000000001</v>
      </c>
      <c r="P23">
        <v>143.6</v>
      </c>
    </row>
    <row r="24" spans="1:16">
      <c r="A24" s="2">
        <v>1002505</v>
      </c>
      <c r="B24" t="s">
        <v>331</v>
      </c>
      <c r="C24">
        <v>1</v>
      </c>
      <c r="D24" s="1">
        <v>41483</v>
      </c>
      <c r="E24" s="1" t="s">
        <v>1589</v>
      </c>
      <c r="F24">
        <v>33.792144219999997</v>
      </c>
      <c r="G24">
        <v>-86.130730209999996</v>
      </c>
      <c r="H24" t="s">
        <v>18</v>
      </c>
      <c r="I24" s="3">
        <v>2.5946218586655174</v>
      </c>
      <c r="J24" s="3">
        <v>-28.385047720652398</v>
      </c>
      <c r="K24">
        <v>0.80549999999999999</v>
      </c>
      <c r="L24">
        <v>1</v>
      </c>
      <c r="M24">
        <v>204.21</v>
      </c>
      <c r="N24">
        <v>1385.149852</v>
      </c>
      <c r="O24">
        <v>0.129</v>
      </c>
      <c r="P24">
        <v>22.4</v>
      </c>
    </row>
    <row r="25" spans="1:16">
      <c r="A25" s="2">
        <v>1002103</v>
      </c>
      <c r="B25" t="s">
        <v>84</v>
      </c>
      <c r="C25">
        <v>1</v>
      </c>
      <c r="D25" s="1">
        <v>41444</v>
      </c>
      <c r="E25" s="1" t="s">
        <v>1589</v>
      </c>
      <c r="F25">
        <v>33.355829999999997</v>
      </c>
      <c r="G25">
        <v>-86.60633</v>
      </c>
      <c r="H25" t="s">
        <v>18</v>
      </c>
      <c r="I25" s="3">
        <v>3.1141021220436982</v>
      </c>
      <c r="J25" s="3">
        <v>-29.80181561890695</v>
      </c>
      <c r="K25">
        <v>5.0688000000000004</v>
      </c>
      <c r="L25">
        <v>1</v>
      </c>
      <c r="M25">
        <v>152.38999999999999</v>
      </c>
      <c r="N25">
        <v>1424.7509359999999</v>
      </c>
      <c r="O25">
        <v>0.218</v>
      </c>
      <c r="P25">
        <v>44.5</v>
      </c>
    </row>
    <row r="26" spans="1:16">
      <c r="A26" s="2">
        <v>1002123</v>
      </c>
      <c r="B26" t="s">
        <v>101</v>
      </c>
      <c r="C26">
        <v>1</v>
      </c>
      <c r="D26" s="1">
        <v>41446</v>
      </c>
      <c r="E26" s="1" t="s">
        <v>1589</v>
      </c>
      <c r="F26">
        <v>33.114669999999997</v>
      </c>
      <c r="G26">
        <v>-87.119050000000001</v>
      </c>
      <c r="H26" t="s">
        <v>18</v>
      </c>
      <c r="I26" s="3">
        <v>5.712661290170054</v>
      </c>
      <c r="J26" s="3">
        <v>-26.970550375698089</v>
      </c>
      <c r="K26">
        <v>11.5191</v>
      </c>
      <c r="L26">
        <v>2</v>
      </c>
      <c r="M26">
        <v>120.11</v>
      </c>
      <c r="N26">
        <v>1445.4017289999999</v>
      </c>
      <c r="O26">
        <v>0.36799999999999999</v>
      </c>
      <c r="P26">
        <v>125.7</v>
      </c>
    </row>
    <row r="27" spans="1:16">
      <c r="A27" s="2">
        <v>1002463</v>
      </c>
      <c r="B27" t="s">
        <v>315</v>
      </c>
      <c r="C27">
        <v>1</v>
      </c>
      <c r="D27" s="1">
        <v>41479</v>
      </c>
      <c r="E27" s="1" t="s">
        <v>1589</v>
      </c>
      <c r="F27">
        <v>34.078989999999997</v>
      </c>
      <c r="G27">
        <v>-86.50564</v>
      </c>
      <c r="H27" t="s">
        <v>18</v>
      </c>
      <c r="I27" s="3">
        <v>4.6683548202799416</v>
      </c>
      <c r="J27" s="3">
        <v>-31.872581652650222</v>
      </c>
      <c r="K27">
        <v>0.62009999999999998</v>
      </c>
      <c r="L27">
        <v>1</v>
      </c>
      <c r="M27">
        <v>239.65</v>
      </c>
      <c r="N27">
        <v>1408.250346</v>
      </c>
      <c r="O27">
        <v>0.88600000000000001</v>
      </c>
      <c r="P27">
        <v>49.3</v>
      </c>
    </row>
    <row r="28" spans="1:16">
      <c r="A28" s="2">
        <v>1003144</v>
      </c>
      <c r="B28" t="s">
        <v>648</v>
      </c>
      <c r="C28">
        <v>1</v>
      </c>
      <c r="D28" s="1">
        <v>41536</v>
      </c>
      <c r="E28" s="1" t="s">
        <v>1589</v>
      </c>
      <c r="F28">
        <v>32.253579999999999</v>
      </c>
      <c r="G28">
        <v>-87.009510000000006</v>
      </c>
      <c r="H28" t="s">
        <v>29</v>
      </c>
      <c r="I28" s="3">
        <v>4.7398516028425322</v>
      </c>
      <c r="J28" s="3">
        <v>-28.085836926990808</v>
      </c>
      <c r="K28">
        <v>4.7195999999999998</v>
      </c>
      <c r="L28">
        <v>1</v>
      </c>
      <c r="M28">
        <v>40.130000000000003</v>
      </c>
      <c r="N28">
        <v>1323.222882</v>
      </c>
      <c r="O28">
        <v>3.008</v>
      </c>
      <c r="P28">
        <v>85.1</v>
      </c>
    </row>
    <row r="29" spans="1:16">
      <c r="A29" s="2">
        <v>1002418</v>
      </c>
      <c r="B29" t="s">
        <v>291</v>
      </c>
      <c r="C29">
        <v>1</v>
      </c>
      <c r="D29" s="1">
        <v>41477</v>
      </c>
      <c r="E29" s="1" t="s">
        <v>1589</v>
      </c>
      <c r="F29">
        <v>34.788060000000002</v>
      </c>
      <c r="G29">
        <v>-91.870050000000006</v>
      </c>
      <c r="H29" t="s">
        <v>29</v>
      </c>
      <c r="I29" s="3">
        <v>8.6391156761937946</v>
      </c>
      <c r="J29" s="3">
        <v>-25.898282910373695</v>
      </c>
      <c r="K29">
        <v>287.52749999999997</v>
      </c>
      <c r="L29">
        <v>3</v>
      </c>
      <c r="M29">
        <v>67.09</v>
      </c>
      <c r="N29">
        <v>1277.3098190000001</v>
      </c>
      <c r="O29">
        <v>1.085</v>
      </c>
      <c r="P29">
        <v>156.5</v>
      </c>
    </row>
    <row r="30" spans="1:16">
      <c r="A30" s="2">
        <v>1002713</v>
      </c>
      <c r="B30" t="s">
        <v>440</v>
      </c>
      <c r="C30">
        <v>1</v>
      </c>
      <c r="D30" s="1">
        <v>41499</v>
      </c>
      <c r="E30" s="1" t="s">
        <v>1589</v>
      </c>
      <c r="F30">
        <v>33.995170000000002</v>
      </c>
      <c r="G30">
        <v>-93.387169999999998</v>
      </c>
      <c r="H30" t="s">
        <v>29</v>
      </c>
      <c r="I30" s="3">
        <v>5.6018547283477131</v>
      </c>
      <c r="J30" s="3">
        <v>-27.459305136529803</v>
      </c>
      <c r="K30">
        <v>596.60550000000001</v>
      </c>
      <c r="L30">
        <v>3</v>
      </c>
      <c r="M30">
        <v>67.81</v>
      </c>
      <c r="N30">
        <v>1413.665761</v>
      </c>
      <c r="O30">
        <v>0.19</v>
      </c>
      <c r="P30">
        <v>54.2</v>
      </c>
    </row>
    <row r="31" spans="1:16">
      <c r="A31" s="2">
        <v>1002310</v>
      </c>
      <c r="B31" t="s">
        <v>221</v>
      </c>
      <c r="C31">
        <v>1</v>
      </c>
      <c r="D31" s="1">
        <v>41451</v>
      </c>
      <c r="E31" s="1" t="s">
        <v>1589</v>
      </c>
      <c r="F31">
        <v>35.562330000000003</v>
      </c>
      <c r="G31">
        <v>-93.288550000000001</v>
      </c>
      <c r="H31" t="s">
        <v>18</v>
      </c>
      <c r="I31" s="3">
        <v>4.3583538451841948</v>
      </c>
      <c r="J31" s="3">
        <v>-24.737074133513431</v>
      </c>
      <c r="K31">
        <v>202.15530000000001</v>
      </c>
      <c r="L31">
        <v>3</v>
      </c>
      <c r="M31">
        <v>182.19</v>
      </c>
      <c r="N31">
        <v>1351.1408200000001</v>
      </c>
      <c r="O31">
        <v>0.17899999999999999</v>
      </c>
      <c r="P31">
        <v>27.97</v>
      </c>
    </row>
    <row r="32" spans="1:16">
      <c r="A32" s="2">
        <v>1002929</v>
      </c>
      <c r="B32" t="s">
        <v>535</v>
      </c>
      <c r="C32">
        <v>1</v>
      </c>
      <c r="D32" s="1">
        <v>41514</v>
      </c>
      <c r="E32" s="1" t="s">
        <v>1589</v>
      </c>
      <c r="F32">
        <v>36.1023</v>
      </c>
      <c r="G32">
        <v>-91.619699999999995</v>
      </c>
      <c r="H32" t="s">
        <v>18</v>
      </c>
      <c r="I32" s="3">
        <v>7.5919586452050751</v>
      </c>
      <c r="J32" s="3">
        <v>-28.832808100680385</v>
      </c>
      <c r="K32">
        <v>555.72749999999996</v>
      </c>
      <c r="L32">
        <v>3</v>
      </c>
      <c r="M32">
        <v>127.92</v>
      </c>
      <c r="N32">
        <v>1212.656473</v>
      </c>
      <c r="O32">
        <v>0.18</v>
      </c>
      <c r="P32">
        <v>275.8</v>
      </c>
    </row>
    <row r="33" spans="1:16">
      <c r="A33" s="2">
        <v>1003101</v>
      </c>
      <c r="B33" t="s">
        <v>620</v>
      </c>
      <c r="C33">
        <v>1</v>
      </c>
      <c r="D33" s="1">
        <v>41533</v>
      </c>
      <c r="E33" s="1" t="s">
        <v>1589</v>
      </c>
      <c r="F33">
        <v>34.352703939999998</v>
      </c>
      <c r="G33">
        <v>-91.105419470000001</v>
      </c>
      <c r="H33" t="s">
        <v>29</v>
      </c>
      <c r="I33" s="3">
        <v>9.473994650636886</v>
      </c>
      <c r="J33" s="3">
        <v>-28.902826102300352</v>
      </c>
      <c r="K33">
        <v>71130.875400000004</v>
      </c>
      <c r="L33">
        <v>5</v>
      </c>
      <c r="M33">
        <v>43.01</v>
      </c>
      <c r="N33">
        <v>1206.0551989999999</v>
      </c>
      <c r="O33">
        <v>0.16700000000000001</v>
      </c>
      <c r="P33">
        <v>281.2</v>
      </c>
    </row>
    <row r="34" spans="1:16">
      <c r="A34" s="2">
        <v>1003126</v>
      </c>
      <c r="B34" t="s">
        <v>636</v>
      </c>
      <c r="C34">
        <v>1</v>
      </c>
      <c r="D34" s="1">
        <v>41535</v>
      </c>
      <c r="E34" s="1" t="s">
        <v>1589</v>
      </c>
      <c r="F34">
        <v>34.695000929999999</v>
      </c>
      <c r="G34">
        <v>-90.645884789999997</v>
      </c>
      <c r="H34" t="s">
        <v>29</v>
      </c>
      <c r="I34" s="3">
        <v>10.72699635480846</v>
      </c>
      <c r="J34" s="3">
        <v>-31.875975089857615</v>
      </c>
      <c r="K34">
        <v>21738.521700000001</v>
      </c>
      <c r="L34">
        <v>5</v>
      </c>
      <c r="M34">
        <v>47.88</v>
      </c>
      <c r="N34">
        <v>1234.9369509999999</v>
      </c>
      <c r="O34">
        <v>0.311</v>
      </c>
      <c r="P34">
        <v>413</v>
      </c>
    </row>
    <row r="35" spans="1:16">
      <c r="A35" s="2">
        <v>1002280</v>
      </c>
      <c r="B35" t="s">
        <v>199</v>
      </c>
      <c r="C35">
        <v>1</v>
      </c>
      <c r="D35" s="1">
        <v>41464</v>
      </c>
      <c r="E35" s="1" t="s">
        <v>1589</v>
      </c>
      <c r="F35">
        <v>35.67817479</v>
      </c>
      <c r="G35">
        <v>-93.74408948</v>
      </c>
      <c r="H35" t="s">
        <v>18</v>
      </c>
      <c r="I35" s="3">
        <v>1.3019928597440085</v>
      </c>
      <c r="J35" s="3">
        <v>-26.561742853469301</v>
      </c>
      <c r="K35">
        <v>536.66459999999995</v>
      </c>
      <c r="L35">
        <v>3</v>
      </c>
      <c r="M35">
        <v>241.11</v>
      </c>
      <c r="N35">
        <v>1363.215715</v>
      </c>
      <c r="O35">
        <v>0.13500000000000001</v>
      </c>
      <c r="P35">
        <v>35.700000000000003</v>
      </c>
    </row>
    <row r="36" spans="1:16">
      <c r="A36" s="2">
        <v>1002313</v>
      </c>
      <c r="B36" t="s">
        <v>224</v>
      </c>
      <c r="C36">
        <v>1</v>
      </c>
      <c r="D36" s="1">
        <v>41465</v>
      </c>
      <c r="E36" s="1" t="s">
        <v>1589</v>
      </c>
      <c r="F36">
        <v>34.928877739999997</v>
      </c>
      <c r="G36">
        <v>-93.360684910000003</v>
      </c>
      <c r="H36" t="s">
        <v>18</v>
      </c>
      <c r="I36" s="3">
        <v>3.7469601005301723</v>
      </c>
      <c r="J36" s="3">
        <v>-29.645176841730905</v>
      </c>
      <c r="K36">
        <v>1474.9227000000001</v>
      </c>
      <c r="L36">
        <v>4</v>
      </c>
      <c r="M36">
        <v>105.3</v>
      </c>
      <c r="N36">
        <v>1382.017175</v>
      </c>
      <c r="O36">
        <v>0.39</v>
      </c>
      <c r="P36">
        <v>53.2</v>
      </c>
    </row>
    <row r="37" spans="1:16">
      <c r="A37" s="2">
        <v>1003195</v>
      </c>
      <c r="B37" t="s">
        <v>682</v>
      </c>
      <c r="C37">
        <v>1</v>
      </c>
      <c r="D37" s="1">
        <v>41543</v>
      </c>
      <c r="E37" s="1" t="s">
        <v>1589</v>
      </c>
      <c r="F37">
        <v>34.801419799999998</v>
      </c>
      <c r="G37">
        <v>-90.770030660000003</v>
      </c>
      <c r="H37" t="s">
        <v>29</v>
      </c>
      <c r="I37" s="3">
        <v>7.203530837261348</v>
      </c>
      <c r="J37" s="3">
        <v>-26.267264249445752</v>
      </c>
      <c r="K37">
        <v>2428.9452000000001</v>
      </c>
      <c r="L37">
        <v>4</v>
      </c>
      <c r="M37">
        <v>51.57</v>
      </c>
      <c r="N37">
        <v>1253.335566</v>
      </c>
      <c r="O37">
        <v>0.72</v>
      </c>
      <c r="P37">
        <v>519</v>
      </c>
    </row>
    <row r="38" spans="1:16">
      <c r="A38" s="2">
        <v>1002703</v>
      </c>
      <c r="B38" t="s">
        <v>437</v>
      </c>
      <c r="C38">
        <v>1</v>
      </c>
      <c r="D38" s="1">
        <v>41498</v>
      </c>
      <c r="E38" s="1" t="s">
        <v>1589</v>
      </c>
      <c r="F38">
        <v>33.617033730000003</v>
      </c>
      <c r="G38">
        <v>-93.86000774</v>
      </c>
      <c r="H38" t="s">
        <v>29</v>
      </c>
      <c r="I38" s="3">
        <v>10.419166652491604</v>
      </c>
      <c r="J38" s="3">
        <v>-27.788462395969329</v>
      </c>
      <c r="K38">
        <v>10977.522300000001</v>
      </c>
      <c r="L38">
        <v>5</v>
      </c>
      <c r="M38">
        <v>71.94</v>
      </c>
      <c r="N38">
        <v>1373.8397910000001</v>
      </c>
      <c r="O38">
        <v>2.2869999999999999</v>
      </c>
      <c r="P38">
        <v>70.099999999999994</v>
      </c>
    </row>
    <row r="39" spans="1:16">
      <c r="A39" s="2">
        <v>1002883</v>
      </c>
      <c r="B39" t="s">
        <v>520</v>
      </c>
      <c r="C39">
        <v>1</v>
      </c>
      <c r="D39" s="1">
        <v>41513</v>
      </c>
      <c r="E39" s="1" t="s">
        <v>1589</v>
      </c>
      <c r="F39">
        <v>35.532643700000001</v>
      </c>
      <c r="G39">
        <v>-90.442012270000006</v>
      </c>
      <c r="H39" t="s">
        <v>29</v>
      </c>
      <c r="I39" s="3">
        <v>10.264128128628874</v>
      </c>
      <c r="J39" s="3">
        <v>-29.51139738379247</v>
      </c>
      <c r="K39">
        <v>13298.2785</v>
      </c>
      <c r="L39">
        <v>5</v>
      </c>
      <c r="M39">
        <v>61.01</v>
      </c>
      <c r="N39">
        <v>1211.258403</v>
      </c>
      <c r="O39">
        <v>6.6609999999999996</v>
      </c>
      <c r="P39">
        <v>311</v>
      </c>
    </row>
    <row r="40" spans="1:16">
      <c r="A40" s="2">
        <v>1003123</v>
      </c>
      <c r="B40" t="s">
        <v>634</v>
      </c>
      <c r="C40">
        <v>1</v>
      </c>
      <c r="D40" s="1">
        <v>41534</v>
      </c>
      <c r="E40" s="1" t="s">
        <v>1589</v>
      </c>
      <c r="F40">
        <v>33.320529999999998</v>
      </c>
      <c r="G40">
        <v>-91.168490000000006</v>
      </c>
      <c r="H40" t="s">
        <v>29</v>
      </c>
      <c r="I40" s="3">
        <v>12.873685477242049</v>
      </c>
      <c r="J40" s="3">
        <v>-23.491522821763343</v>
      </c>
      <c r="K40">
        <v>2824488.2069999999</v>
      </c>
      <c r="L40">
        <v>5</v>
      </c>
      <c r="M40">
        <v>27.74</v>
      </c>
      <c r="N40">
        <v>783.27011319999997</v>
      </c>
      <c r="O40">
        <v>0.68300000000000005</v>
      </c>
      <c r="P40">
        <v>424</v>
      </c>
    </row>
    <row r="41" spans="1:16">
      <c r="A41" s="2">
        <v>1002972</v>
      </c>
      <c r="B41" t="s">
        <v>550</v>
      </c>
      <c r="C41">
        <v>1</v>
      </c>
      <c r="D41" s="1">
        <v>41501</v>
      </c>
      <c r="E41" s="1" t="s">
        <v>1589</v>
      </c>
      <c r="F41">
        <v>33.635849999999998</v>
      </c>
      <c r="G41">
        <v>-93.906379999999999</v>
      </c>
      <c r="H41" t="s">
        <v>29</v>
      </c>
      <c r="I41" s="3">
        <v>10.250361044564876</v>
      </c>
      <c r="J41" s="3">
        <v>-26.18521838775597</v>
      </c>
      <c r="K41">
        <v>10881.137699999999</v>
      </c>
      <c r="L41">
        <v>5</v>
      </c>
      <c r="M41">
        <v>72.41</v>
      </c>
      <c r="N41">
        <v>1374.3972209999999</v>
      </c>
      <c r="O41">
        <v>0.36299999999999999</v>
      </c>
      <c r="P41">
        <v>71.400000000000006</v>
      </c>
    </row>
    <row r="42" spans="1:16">
      <c r="A42" s="2">
        <v>1002172</v>
      </c>
      <c r="B42" t="s">
        <v>128</v>
      </c>
      <c r="C42">
        <v>1</v>
      </c>
      <c r="D42" s="1">
        <v>41450</v>
      </c>
      <c r="E42" s="1" t="s">
        <v>1589</v>
      </c>
      <c r="F42">
        <v>35.075800000000001</v>
      </c>
      <c r="G42">
        <v>-92.639690000000002</v>
      </c>
      <c r="H42" t="s">
        <v>18</v>
      </c>
      <c r="I42" s="3">
        <v>11.310210658366458</v>
      </c>
      <c r="J42" s="3">
        <v>-26.014780184867167</v>
      </c>
      <c r="K42">
        <v>389435.8653</v>
      </c>
      <c r="L42">
        <v>5</v>
      </c>
      <c r="M42">
        <v>77.7</v>
      </c>
      <c r="N42">
        <v>717.79556449999995</v>
      </c>
      <c r="O42">
        <v>0.86299999999999999</v>
      </c>
      <c r="P42">
        <v>455</v>
      </c>
    </row>
    <row r="43" spans="1:16">
      <c r="A43" s="2">
        <v>1002223</v>
      </c>
      <c r="B43" t="s">
        <v>165</v>
      </c>
      <c r="C43">
        <v>1</v>
      </c>
      <c r="D43" s="1">
        <v>41452</v>
      </c>
      <c r="E43" s="1" t="s">
        <v>1589</v>
      </c>
      <c r="F43">
        <v>35.542349999999999</v>
      </c>
      <c r="G43">
        <v>-93.160020000000003</v>
      </c>
      <c r="H43" t="s">
        <v>18</v>
      </c>
      <c r="I43" s="3">
        <v>3.0591484736381136</v>
      </c>
      <c r="J43" s="3">
        <v>-22.61562731982141</v>
      </c>
      <c r="K43">
        <v>709.97580000000005</v>
      </c>
      <c r="L43">
        <v>3</v>
      </c>
      <c r="M43">
        <v>146.46</v>
      </c>
      <c r="N43">
        <v>1347.2525419999999</v>
      </c>
      <c r="O43">
        <v>0.11799999999999999</v>
      </c>
      <c r="P43">
        <v>63.1</v>
      </c>
    </row>
    <row r="44" spans="1:16">
      <c r="A44" s="2">
        <v>1002961</v>
      </c>
      <c r="B44" t="s">
        <v>542</v>
      </c>
      <c r="C44">
        <v>1</v>
      </c>
      <c r="D44" s="1">
        <v>41506</v>
      </c>
      <c r="E44" s="1" t="s">
        <v>1589</v>
      </c>
      <c r="F44">
        <v>35.510339999999999</v>
      </c>
      <c r="G44">
        <v>-91.928870000000003</v>
      </c>
      <c r="H44" t="s">
        <v>18</v>
      </c>
      <c r="I44" s="3">
        <v>6.0557846239732163</v>
      </c>
      <c r="J44" s="3">
        <v>-25.595461913729572</v>
      </c>
      <c r="K44">
        <v>3051.4922999999999</v>
      </c>
      <c r="L44">
        <v>4</v>
      </c>
      <c r="M44">
        <v>79.89</v>
      </c>
      <c r="N44">
        <v>1296.2438259999999</v>
      </c>
      <c r="O44">
        <v>7.7460000000000004</v>
      </c>
      <c r="P44">
        <v>46.2</v>
      </c>
    </row>
    <row r="45" spans="1:16">
      <c r="A45" s="2">
        <v>1003196</v>
      </c>
      <c r="B45" t="s">
        <v>683</v>
      </c>
      <c r="C45">
        <v>1</v>
      </c>
      <c r="D45" s="1">
        <v>41542</v>
      </c>
      <c r="E45" s="1" t="s">
        <v>1589</v>
      </c>
      <c r="F45">
        <v>33.196339999999999</v>
      </c>
      <c r="G45">
        <v>-93.393129999999999</v>
      </c>
      <c r="H45" t="s">
        <v>29</v>
      </c>
      <c r="I45" s="3">
        <v>5.0770501608813472</v>
      </c>
      <c r="J45" s="3">
        <v>-28.989527074820742</v>
      </c>
      <c r="K45">
        <v>591.54390000000001</v>
      </c>
      <c r="L45">
        <v>3</v>
      </c>
      <c r="M45">
        <v>63.75</v>
      </c>
      <c r="N45">
        <v>1341.8211490000001</v>
      </c>
      <c r="O45">
        <v>1.357</v>
      </c>
      <c r="P45">
        <v>87.2</v>
      </c>
    </row>
    <row r="46" spans="1:16">
      <c r="A46" s="2">
        <v>1002437</v>
      </c>
      <c r="B46" t="s">
        <v>298</v>
      </c>
      <c r="C46">
        <v>1</v>
      </c>
      <c r="D46" s="1">
        <v>41479</v>
      </c>
      <c r="E46" s="1" t="s">
        <v>1589</v>
      </c>
      <c r="F46">
        <v>34.377589999999998</v>
      </c>
      <c r="G46">
        <v>-91.625110000000006</v>
      </c>
      <c r="H46" t="s">
        <v>29</v>
      </c>
      <c r="I46" s="3">
        <v>7.9266497910940652</v>
      </c>
      <c r="J46" s="3">
        <v>-30.744776368831207</v>
      </c>
      <c r="K46">
        <v>1823.0111999999999</v>
      </c>
      <c r="L46">
        <v>4</v>
      </c>
      <c r="M46">
        <v>52.65</v>
      </c>
      <c r="N46">
        <v>1271.188163</v>
      </c>
      <c r="O46">
        <v>0.625</v>
      </c>
      <c r="P46">
        <v>202.9</v>
      </c>
    </row>
    <row r="47" spans="1:16">
      <c r="A47" s="2">
        <v>1002566</v>
      </c>
      <c r="B47" t="s">
        <v>357</v>
      </c>
      <c r="C47">
        <v>1</v>
      </c>
      <c r="D47" s="1">
        <v>41486</v>
      </c>
      <c r="E47" s="1" t="s">
        <v>1589</v>
      </c>
      <c r="F47">
        <v>34.064880909999999</v>
      </c>
      <c r="G47">
        <v>-93.442259559999997</v>
      </c>
      <c r="H47" t="s">
        <v>18</v>
      </c>
      <c r="I47" s="3">
        <v>2.7948976327098305</v>
      </c>
      <c r="J47" s="3">
        <v>-26.873687628931226</v>
      </c>
      <c r="K47">
        <v>31.105799999999999</v>
      </c>
      <c r="L47">
        <v>2</v>
      </c>
      <c r="M47">
        <v>83.05</v>
      </c>
      <c r="N47">
        <v>1396.459079</v>
      </c>
      <c r="O47">
        <v>0.185</v>
      </c>
      <c r="P47">
        <v>27.88</v>
      </c>
    </row>
    <row r="48" spans="1:16">
      <c r="A48" s="2">
        <v>1002971</v>
      </c>
      <c r="B48" t="s">
        <v>549</v>
      </c>
      <c r="C48">
        <v>1</v>
      </c>
      <c r="D48" s="1">
        <v>41515</v>
      </c>
      <c r="E48" s="1" t="s">
        <v>1589</v>
      </c>
      <c r="F48">
        <v>36.238495129999997</v>
      </c>
      <c r="G48">
        <v>-91.907767530000001</v>
      </c>
      <c r="H48" t="s">
        <v>18</v>
      </c>
      <c r="I48" s="3">
        <v>5.0106946362588856</v>
      </c>
      <c r="J48" s="3">
        <v>-32.86089760373315</v>
      </c>
      <c r="K48">
        <v>117.0081</v>
      </c>
      <c r="L48">
        <v>3</v>
      </c>
      <c r="M48">
        <v>200.25</v>
      </c>
      <c r="N48">
        <v>1205.2632450000001</v>
      </c>
      <c r="O48">
        <v>0.29899999999999999</v>
      </c>
      <c r="P48">
        <v>374</v>
      </c>
    </row>
    <row r="49" spans="1:16">
      <c r="A49" s="2">
        <v>1002142</v>
      </c>
      <c r="B49" t="s">
        <v>116</v>
      </c>
      <c r="C49">
        <v>1</v>
      </c>
      <c r="D49" s="1">
        <v>41449</v>
      </c>
      <c r="E49" s="1" t="s">
        <v>1589</v>
      </c>
      <c r="F49">
        <v>35.346655589999997</v>
      </c>
      <c r="G49">
        <v>-91.322300479999996</v>
      </c>
      <c r="H49" t="s">
        <v>29</v>
      </c>
      <c r="I49" s="3">
        <v>4.6607250239106959</v>
      </c>
      <c r="J49" s="3">
        <v>-24.909038029929274</v>
      </c>
      <c r="K49">
        <v>9.0081000000000007</v>
      </c>
      <c r="L49">
        <v>1</v>
      </c>
      <c r="M49">
        <v>63.55</v>
      </c>
      <c r="N49">
        <v>1252.889187</v>
      </c>
      <c r="O49">
        <v>13.294</v>
      </c>
      <c r="P49">
        <v>409</v>
      </c>
    </row>
    <row r="50" spans="1:16">
      <c r="A50" s="2">
        <v>1002837</v>
      </c>
      <c r="B50" t="s">
        <v>495</v>
      </c>
      <c r="C50">
        <v>1</v>
      </c>
      <c r="D50" s="1">
        <v>41508</v>
      </c>
      <c r="E50" s="1" t="s">
        <v>1589</v>
      </c>
      <c r="F50">
        <v>36.114886480000003</v>
      </c>
      <c r="G50">
        <v>-91.966990760000002</v>
      </c>
      <c r="H50" t="s">
        <v>18</v>
      </c>
      <c r="I50" s="3">
        <v>6.6988984196670431</v>
      </c>
      <c r="J50" s="3">
        <v>-29.545363262996943</v>
      </c>
      <c r="K50">
        <v>13.6998</v>
      </c>
      <c r="L50">
        <v>2</v>
      </c>
      <c r="M50">
        <v>153.93</v>
      </c>
      <c r="N50">
        <v>1203.9550079999999</v>
      </c>
      <c r="O50">
        <v>0.752</v>
      </c>
      <c r="P50">
        <v>292.5</v>
      </c>
    </row>
    <row r="51" spans="1:16">
      <c r="A51" s="2">
        <v>1002838</v>
      </c>
      <c r="B51" t="s">
        <v>496</v>
      </c>
      <c r="C51">
        <v>1</v>
      </c>
      <c r="D51" s="1">
        <v>41507</v>
      </c>
      <c r="E51" s="1" t="s">
        <v>1589</v>
      </c>
      <c r="F51">
        <v>35.512703449999997</v>
      </c>
      <c r="G51">
        <v>-91.616869140000006</v>
      </c>
      <c r="H51" t="s">
        <v>18</v>
      </c>
      <c r="I51" s="3">
        <v>8.4885625050327977</v>
      </c>
      <c r="J51" s="3">
        <v>-26.495736277992179</v>
      </c>
      <c r="K51">
        <v>2.5425</v>
      </c>
      <c r="L51">
        <v>1</v>
      </c>
      <c r="M51">
        <v>154.11000000000001</v>
      </c>
      <c r="N51">
        <v>1260.3819329999999</v>
      </c>
      <c r="O51">
        <v>0.35499999999999998</v>
      </c>
      <c r="P51">
        <v>77</v>
      </c>
    </row>
    <row r="52" spans="1:16">
      <c r="A52" s="2">
        <v>1002312</v>
      </c>
      <c r="B52" t="s">
        <v>223</v>
      </c>
      <c r="C52">
        <v>1</v>
      </c>
      <c r="D52" s="1">
        <v>41466</v>
      </c>
      <c r="E52" s="1" t="s">
        <v>1589</v>
      </c>
      <c r="F52">
        <v>34.483969999999999</v>
      </c>
      <c r="G52">
        <v>-92.842160000000007</v>
      </c>
      <c r="H52" t="s">
        <v>18</v>
      </c>
      <c r="I52" s="3">
        <v>2.1848627373756506</v>
      </c>
      <c r="J52" s="3">
        <v>-26.269566847371308</v>
      </c>
      <c r="K52">
        <v>8.9162999999999997</v>
      </c>
      <c r="L52">
        <v>1</v>
      </c>
      <c r="M52">
        <v>134.83000000000001</v>
      </c>
      <c r="N52">
        <v>1372.669056</v>
      </c>
      <c r="O52">
        <v>0.28100000000000003</v>
      </c>
      <c r="P52">
        <v>76.3</v>
      </c>
    </row>
    <row r="53" spans="1:16">
      <c r="A53" s="2">
        <v>1003165</v>
      </c>
      <c r="B53" t="s">
        <v>666</v>
      </c>
      <c r="C53">
        <v>1</v>
      </c>
      <c r="D53" s="1">
        <v>41541</v>
      </c>
      <c r="E53" s="1" t="s">
        <v>1589</v>
      </c>
      <c r="F53">
        <v>34.397019999999998</v>
      </c>
      <c r="G53">
        <v>-91.530540000000002</v>
      </c>
      <c r="H53" t="s">
        <v>29</v>
      </c>
      <c r="I53" s="3">
        <v>6.0798053425662957</v>
      </c>
      <c r="J53" s="3">
        <v>-30.278533188008964</v>
      </c>
      <c r="K53">
        <v>27.805499999999999</v>
      </c>
      <c r="L53">
        <v>2</v>
      </c>
      <c r="M53">
        <v>59.55</v>
      </c>
      <c r="N53">
        <v>1270.414497</v>
      </c>
      <c r="O53">
        <v>1.3280000000000001</v>
      </c>
      <c r="P53">
        <v>217.2</v>
      </c>
    </row>
    <row r="54" spans="1:16">
      <c r="A54" s="2">
        <v>1003479</v>
      </c>
      <c r="B54" t="s">
        <v>709</v>
      </c>
      <c r="C54">
        <v>1</v>
      </c>
      <c r="D54" s="1">
        <v>41773</v>
      </c>
      <c r="E54" s="1" t="s">
        <v>1589</v>
      </c>
      <c r="F54">
        <v>36.700980000000001</v>
      </c>
      <c r="G54">
        <v>-110.5256</v>
      </c>
      <c r="H54" t="s">
        <v>24</v>
      </c>
      <c r="I54" s="3">
        <v>5.2607221420043881</v>
      </c>
      <c r="J54" s="3">
        <v>-19.319461867358964</v>
      </c>
      <c r="K54">
        <v>71.700299999999999</v>
      </c>
      <c r="L54">
        <v>2</v>
      </c>
      <c r="M54">
        <v>1939.75</v>
      </c>
      <c r="N54">
        <v>327.30914969999998</v>
      </c>
      <c r="O54">
        <v>0.30399999999999999</v>
      </c>
      <c r="P54">
        <v>280</v>
      </c>
    </row>
    <row r="55" spans="1:16">
      <c r="A55" s="2">
        <v>1003458</v>
      </c>
      <c r="B55" t="s">
        <v>692</v>
      </c>
      <c r="C55">
        <v>1</v>
      </c>
      <c r="D55" s="1">
        <v>41765</v>
      </c>
      <c r="E55" s="1" t="s">
        <v>1589</v>
      </c>
      <c r="F55">
        <v>31.514659999999999</v>
      </c>
      <c r="G55">
        <v>-110.12820000000001</v>
      </c>
      <c r="H55" t="s">
        <v>24</v>
      </c>
      <c r="I55" s="3">
        <v>4.3481554570047196</v>
      </c>
      <c r="J55" s="3">
        <v>-27.890026113134841</v>
      </c>
      <c r="K55">
        <v>2599.6212</v>
      </c>
      <c r="L55">
        <v>4</v>
      </c>
      <c r="M55">
        <v>1245.3699999999999</v>
      </c>
      <c r="N55">
        <v>448.18713589999999</v>
      </c>
      <c r="O55">
        <v>0.253</v>
      </c>
      <c r="P55">
        <v>585</v>
      </c>
    </row>
    <row r="56" spans="1:16">
      <c r="A56" s="2">
        <v>1002017</v>
      </c>
      <c r="B56" t="s">
        <v>14</v>
      </c>
      <c r="C56">
        <v>1</v>
      </c>
      <c r="D56" s="1">
        <v>41402</v>
      </c>
      <c r="E56" s="1" t="s">
        <v>1589</v>
      </c>
      <c r="F56">
        <v>34.869950000000003</v>
      </c>
      <c r="G56">
        <v>-112.0693</v>
      </c>
      <c r="H56" t="s">
        <v>12</v>
      </c>
      <c r="I56" s="3">
        <v>6.3841669563756867</v>
      </c>
      <c r="J56" s="3">
        <v>-26.885330835818319</v>
      </c>
      <c r="K56">
        <v>1224.4311</v>
      </c>
      <c r="L56">
        <v>4</v>
      </c>
      <c r="M56">
        <v>1091.32</v>
      </c>
      <c r="N56">
        <v>595.07512789999998</v>
      </c>
      <c r="O56">
        <v>0.123</v>
      </c>
      <c r="P56">
        <v>529</v>
      </c>
    </row>
    <row r="57" spans="1:16">
      <c r="A57" s="2">
        <v>1003480</v>
      </c>
      <c r="B57" t="s">
        <v>710</v>
      </c>
      <c r="C57">
        <v>1</v>
      </c>
      <c r="D57" s="1">
        <v>41773</v>
      </c>
      <c r="E57" s="1" t="s">
        <v>1589</v>
      </c>
      <c r="F57">
        <v>36.728110000000001</v>
      </c>
      <c r="G57">
        <v>-110.5395</v>
      </c>
      <c r="H57" t="s">
        <v>24</v>
      </c>
      <c r="I57" s="3">
        <v>3.6921997054932918</v>
      </c>
      <c r="J57" s="3">
        <v>-17.275626320863445</v>
      </c>
      <c r="K57">
        <v>48.043799999999997</v>
      </c>
      <c r="L57">
        <v>2</v>
      </c>
      <c r="M57">
        <v>1977.97</v>
      </c>
      <c r="N57">
        <v>341.05574339999998</v>
      </c>
      <c r="O57">
        <v>0.47099999999999997</v>
      </c>
      <c r="P57">
        <v>246</v>
      </c>
    </row>
    <row r="58" spans="1:16">
      <c r="A58" s="2">
        <v>1003722</v>
      </c>
      <c r="B58" t="s">
        <v>873</v>
      </c>
      <c r="C58">
        <v>1</v>
      </c>
      <c r="D58" s="1">
        <v>41808</v>
      </c>
      <c r="E58" s="1" t="s">
        <v>1589</v>
      </c>
      <c r="F58">
        <v>33.713839999999998</v>
      </c>
      <c r="G58">
        <v>-110.8185</v>
      </c>
      <c r="H58" t="s">
        <v>24</v>
      </c>
      <c r="I58" s="3">
        <v>2.3467640309055455</v>
      </c>
      <c r="J58" s="3">
        <v>-27.800316452891966</v>
      </c>
      <c r="K58">
        <v>697.39469999999994</v>
      </c>
      <c r="L58">
        <v>3</v>
      </c>
      <c r="M58">
        <v>803.43</v>
      </c>
      <c r="N58">
        <v>591.47463730000004</v>
      </c>
      <c r="O58">
        <v>8.3000000000000004E-2</v>
      </c>
      <c r="P58">
        <v>517</v>
      </c>
    </row>
    <row r="59" spans="1:16">
      <c r="A59" s="2">
        <v>1004672</v>
      </c>
      <c r="B59" t="s">
        <v>1476</v>
      </c>
      <c r="C59">
        <v>1</v>
      </c>
      <c r="D59" s="1">
        <v>41907</v>
      </c>
      <c r="E59" s="1" t="s">
        <v>1589</v>
      </c>
      <c r="F59">
        <v>33.878320000000002</v>
      </c>
      <c r="G59">
        <v>-109.2865</v>
      </c>
      <c r="H59" t="s">
        <v>12</v>
      </c>
      <c r="I59" s="3">
        <v>6.1404680394736904</v>
      </c>
      <c r="J59" s="3">
        <v>-25.843136195362614</v>
      </c>
      <c r="K59">
        <v>43.124400000000001</v>
      </c>
      <c r="L59">
        <v>2</v>
      </c>
      <c r="M59">
        <v>2570.27</v>
      </c>
      <c r="N59">
        <v>671.70582999999999</v>
      </c>
      <c r="O59">
        <v>0.20899999999999999</v>
      </c>
      <c r="P59">
        <v>161.1</v>
      </c>
    </row>
    <row r="60" spans="1:16">
      <c r="A60" s="2">
        <v>1002032</v>
      </c>
      <c r="B60" t="s">
        <v>26</v>
      </c>
      <c r="C60">
        <v>1</v>
      </c>
      <c r="D60" s="1">
        <v>41424</v>
      </c>
      <c r="E60" s="1" t="s">
        <v>1589</v>
      </c>
      <c r="F60">
        <v>36.08766</v>
      </c>
      <c r="G60">
        <v>-111.8706</v>
      </c>
      <c r="H60" t="s">
        <v>9</v>
      </c>
      <c r="I60" s="3">
        <v>9.540565256077576</v>
      </c>
      <c r="J60" s="3">
        <v>-28.511714676472756</v>
      </c>
      <c r="K60">
        <v>343776.79889999999</v>
      </c>
      <c r="L60">
        <v>5</v>
      </c>
      <c r="M60">
        <v>803.58</v>
      </c>
      <c r="N60">
        <v>387.98786969999998</v>
      </c>
      <c r="O60">
        <v>0.23599999999999999</v>
      </c>
      <c r="P60">
        <v>773</v>
      </c>
    </row>
    <row r="61" spans="1:16">
      <c r="A61" s="2">
        <v>1002031</v>
      </c>
      <c r="B61" t="s">
        <v>25</v>
      </c>
      <c r="C61">
        <v>1</v>
      </c>
      <c r="D61" s="1">
        <v>41421</v>
      </c>
      <c r="E61" s="1" t="s">
        <v>1589</v>
      </c>
      <c r="F61">
        <v>36.433459999999997</v>
      </c>
      <c r="G61">
        <v>-111.86409999999999</v>
      </c>
      <c r="H61" t="s">
        <v>9</v>
      </c>
      <c r="I61" s="3">
        <v>8.0420233002848143</v>
      </c>
      <c r="J61" s="3">
        <v>-29.76657210210713</v>
      </c>
      <c r="K61">
        <v>282665.59379999997</v>
      </c>
      <c r="L61">
        <v>5</v>
      </c>
      <c r="M61">
        <v>861.71</v>
      </c>
      <c r="N61">
        <v>405.42176710000001</v>
      </c>
      <c r="O61">
        <v>0.16600000000000001</v>
      </c>
      <c r="P61">
        <v>794</v>
      </c>
    </row>
    <row r="62" spans="1:16">
      <c r="A62" s="2">
        <v>1002014</v>
      </c>
      <c r="B62" t="s">
        <v>10</v>
      </c>
      <c r="C62">
        <v>1</v>
      </c>
      <c r="D62" s="1">
        <v>41400</v>
      </c>
      <c r="E62" s="1" t="s">
        <v>1589</v>
      </c>
      <c r="F62">
        <v>32.408819999999999</v>
      </c>
      <c r="G62">
        <v>-111.1606</v>
      </c>
      <c r="H62" t="s">
        <v>9</v>
      </c>
      <c r="I62" s="3">
        <v>7.7603983851854244</v>
      </c>
      <c r="J62" s="3">
        <v>-25.601515092390194</v>
      </c>
      <c r="K62">
        <v>9044.8325999999997</v>
      </c>
      <c r="L62">
        <v>4</v>
      </c>
      <c r="M62">
        <v>622.41999999999996</v>
      </c>
      <c r="N62">
        <v>436.1689427</v>
      </c>
      <c r="O62">
        <v>20.225000000000001</v>
      </c>
      <c r="P62">
        <v>1218</v>
      </c>
    </row>
    <row r="63" spans="1:16">
      <c r="A63" s="2">
        <v>1003459</v>
      </c>
      <c r="B63" t="s">
        <v>693</v>
      </c>
      <c r="C63">
        <v>1</v>
      </c>
      <c r="D63" s="1">
        <v>41766</v>
      </c>
      <c r="E63" s="1" t="s">
        <v>1589</v>
      </c>
      <c r="F63">
        <v>33.293950000000002</v>
      </c>
      <c r="G63">
        <v>-109.49469999999999</v>
      </c>
      <c r="H63" t="s">
        <v>9</v>
      </c>
      <c r="I63" s="3">
        <v>5.3541326116058094</v>
      </c>
      <c r="J63" s="3">
        <v>-24.9192096522242</v>
      </c>
      <c r="K63">
        <v>967.49639999999999</v>
      </c>
      <c r="L63">
        <v>3</v>
      </c>
      <c r="M63">
        <v>1427.98</v>
      </c>
      <c r="N63">
        <v>538.33398790000001</v>
      </c>
      <c r="O63">
        <v>0.16800000000000001</v>
      </c>
      <c r="P63">
        <v>248</v>
      </c>
    </row>
    <row r="64" spans="1:16">
      <c r="A64" s="2">
        <v>1003457</v>
      </c>
      <c r="B64" t="s">
        <v>691</v>
      </c>
      <c r="C64">
        <v>1</v>
      </c>
      <c r="D64" s="1">
        <v>41757</v>
      </c>
      <c r="E64" s="1" t="s">
        <v>1589</v>
      </c>
      <c r="F64">
        <v>33.668399999999998</v>
      </c>
      <c r="G64">
        <v>-114.5313</v>
      </c>
      <c r="H64" t="s">
        <v>24</v>
      </c>
      <c r="I64" s="3">
        <v>10.351245767031612</v>
      </c>
      <c r="J64" s="3">
        <v>-23.685018496113091</v>
      </c>
      <c r="K64">
        <v>436753.17810000002</v>
      </c>
      <c r="L64">
        <v>5</v>
      </c>
      <c r="M64">
        <v>81.459999999999994</v>
      </c>
      <c r="N64">
        <v>366.61400959999997</v>
      </c>
      <c r="O64">
        <v>0.50800000000000001</v>
      </c>
      <c r="P64">
        <v>937</v>
      </c>
    </row>
    <row r="65" spans="1:16">
      <c r="A65" s="2">
        <v>1002425</v>
      </c>
      <c r="B65" t="s">
        <v>294</v>
      </c>
      <c r="C65">
        <v>1</v>
      </c>
      <c r="D65" s="1">
        <v>41478</v>
      </c>
      <c r="E65" s="1" t="s">
        <v>1589</v>
      </c>
      <c r="F65">
        <v>34.161819999999999</v>
      </c>
      <c r="G65">
        <v>-109.3017</v>
      </c>
      <c r="H65" t="s">
        <v>24</v>
      </c>
      <c r="I65" s="3">
        <v>6.4580187238949192</v>
      </c>
      <c r="J65" s="3">
        <v>-26.757115006969464</v>
      </c>
      <c r="K65">
        <v>850.3614</v>
      </c>
      <c r="L65">
        <v>3</v>
      </c>
      <c r="M65">
        <v>2103.5700000000002</v>
      </c>
      <c r="N65">
        <v>549.62897220000002</v>
      </c>
      <c r="O65">
        <v>1.669</v>
      </c>
      <c r="P65">
        <v>272</v>
      </c>
    </row>
    <row r="66" spans="1:16">
      <c r="A66" s="2">
        <v>1003460</v>
      </c>
      <c r="B66" t="s">
        <v>694</v>
      </c>
      <c r="C66">
        <v>1</v>
      </c>
      <c r="D66" s="1">
        <v>41767</v>
      </c>
      <c r="E66" s="1" t="s">
        <v>1589</v>
      </c>
      <c r="F66">
        <v>33.296370000000003</v>
      </c>
      <c r="G66">
        <v>-109.1921</v>
      </c>
      <c r="H66" t="s">
        <v>12</v>
      </c>
      <c r="I66" s="3">
        <v>4.0731951313202126</v>
      </c>
      <c r="J66" s="3">
        <v>-28.706848697000282</v>
      </c>
      <c r="K66">
        <v>1304.0604000000001</v>
      </c>
      <c r="L66">
        <v>4</v>
      </c>
      <c r="M66">
        <v>1275.44</v>
      </c>
      <c r="N66">
        <v>579.01239929999997</v>
      </c>
      <c r="O66">
        <v>8.5000000000000006E-2</v>
      </c>
      <c r="P66">
        <v>620</v>
      </c>
    </row>
    <row r="67" spans="1:16">
      <c r="A67" s="2">
        <v>1002287</v>
      </c>
      <c r="B67" t="s">
        <v>204</v>
      </c>
      <c r="C67">
        <v>1</v>
      </c>
      <c r="D67" s="1">
        <v>41465</v>
      </c>
      <c r="E67" s="1" t="s">
        <v>1589</v>
      </c>
      <c r="F67">
        <v>33.675879999999999</v>
      </c>
      <c r="G67">
        <v>-109.08410000000001</v>
      </c>
      <c r="H67" t="s">
        <v>9</v>
      </c>
      <c r="I67" s="3">
        <v>2.1736068044308738</v>
      </c>
      <c r="J67" s="3">
        <v>-25.462583056896385</v>
      </c>
      <c r="K67">
        <v>312.47820000000002</v>
      </c>
      <c r="L67">
        <v>3</v>
      </c>
      <c r="M67">
        <v>1848.36</v>
      </c>
      <c r="N67">
        <v>584.57647269999995</v>
      </c>
      <c r="O67">
        <v>0.221</v>
      </c>
      <c r="P67">
        <v>317</v>
      </c>
    </row>
    <row r="68" spans="1:16">
      <c r="A68" s="2">
        <v>1002271</v>
      </c>
      <c r="B68" t="s">
        <v>192</v>
      </c>
      <c r="C68">
        <v>1</v>
      </c>
      <c r="D68" s="1">
        <v>41464</v>
      </c>
      <c r="E68" s="1" t="s">
        <v>1589</v>
      </c>
      <c r="F68">
        <v>33.890189999999997</v>
      </c>
      <c r="G68">
        <v>-109.47199999999999</v>
      </c>
      <c r="H68" t="s">
        <v>12</v>
      </c>
      <c r="I68" s="3">
        <v>4.3231456133650861</v>
      </c>
      <c r="J68" s="3">
        <v>-25.561787656165752</v>
      </c>
      <c r="K68">
        <v>21.958200000000001</v>
      </c>
      <c r="L68">
        <v>2</v>
      </c>
      <c r="M68">
        <v>2692.59</v>
      </c>
      <c r="N68">
        <v>729.3305239</v>
      </c>
      <c r="O68">
        <v>0.66600000000000004</v>
      </c>
      <c r="P68">
        <v>126.2</v>
      </c>
    </row>
    <row r="69" spans="1:16">
      <c r="A69" s="2">
        <v>1003466</v>
      </c>
      <c r="B69" t="s">
        <v>700</v>
      </c>
      <c r="C69">
        <v>1</v>
      </c>
      <c r="D69" s="1">
        <v>41772</v>
      </c>
      <c r="E69" s="1" t="s">
        <v>1589</v>
      </c>
      <c r="F69">
        <v>36.4193</v>
      </c>
      <c r="G69">
        <v>-109.1022</v>
      </c>
      <c r="H69" t="s">
        <v>12</v>
      </c>
      <c r="I69" s="3">
        <v>6.5232836814143704</v>
      </c>
      <c r="J69" s="3">
        <v>-27.778989967112267</v>
      </c>
      <c r="K69">
        <v>11.068199999999999</v>
      </c>
      <c r="L69">
        <v>2</v>
      </c>
      <c r="M69">
        <v>2558.87</v>
      </c>
      <c r="N69">
        <v>611.22214640000004</v>
      </c>
      <c r="O69">
        <v>0.14499999999999999</v>
      </c>
      <c r="P69">
        <v>242</v>
      </c>
    </row>
    <row r="70" spans="1:16">
      <c r="A70" s="2">
        <v>1002015</v>
      </c>
      <c r="B70" t="s">
        <v>11</v>
      </c>
      <c r="C70">
        <v>1</v>
      </c>
      <c r="D70" s="1">
        <v>41401</v>
      </c>
      <c r="E70" s="1" t="s">
        <v>1589</v>
      </c>
      <c r="F70">
        <v>34.337490000000003</v>
      </c>
      <c r="G70">
        <v>-111.0138</v>
      </c>
      <c r="H70" t="s">
        <v>12</v>
      </c>
      <c r="I70" s="3">
        <v>2.7012483751847665</v>
      </c>
      <c r="J70" s="3">
        <v>-27.652477387369817</v>
      </c>
      <c r="K70">
        <v>13.725899999999999</v>
      </c>
      <c r="L70">
        <v>2</v>
      </c>
      <c r="M70">
        <v>1874.89</v>
      </c>
      <c r="N70">
        <v>888.14149229999998</v>
      </c>
      <c r="O70">
        <v>8.5999999999999993E-2</v>
      </c>
      <c r="P70">
        <v>192.2</v>
      </c>
    </row>
    <row r="71" spans="1:16">
      <c r="A71" s="2">
        <v>1003587</v>
      </c>
      <c r="B71" t="s">
        <v>776</v>
      </c>
      <c r="C71">
        <v>1</v>
      </c>
      <c r="D71" s="1">
        <v>41795</v>
      </c>
      <c r="E71" s="1" t="s">
        <v>1589</v>
      </c>
      <c r="F71">
        <v>31.881530000000001</v>
      </c>
      <c r="G71">
        <v>-109.2165</v>
      </c>
      <c r="H71" t="s">
        <v>24</v>
      </c>
      <c r="I71" s="3">
        <v>1.956440678791425</v>
      </c>
      <c r="J71" s="3">
        <v>-27.01136000722482</v>
      </c>
      <c r="K71">
        <v>26.232299999999999</v>
      </c>
      <c r="L71">
        <v>2</v>
      </c>
      <c r="M71">
        <v>1682.87</v>
      </c>
      <c r="N71">
        <v>771.69469340000001</v>
      </c>
      <c r="O71">
        <v>7.0999999999999994E-2</v>
      </c>
      <c r="P71">
        <v>440</v>
      </c>
    </row>
    <row r="72" spans="1:16">
      <c r="A72" s="2">
        <v>1003649</v>
      </c>
      <c r="B72" t="s">
        <v>823</v>
      </c>
      <c r="C72">
        <v>1</v>
      </c>
      <c r="D72" s="1">
        <v>41801</v>
      </c>
      <c r="E72" s="1" t="s">
        <v>1589</v>
      </c>
      <c r="F72">
        <v>39.880920000000003</v>
      </c>
      <c r="G72">
        <v>-122.0575</v>
      </c>
      <c r="H72" t="s">
        <v>24</v>
      </c>
      <c r="I72" s="3">
        <v>7.6555082941163022</v>
      </c>
      <c r="J72" s="3">
        <v>-19.659075251595269</v>
      </c>
      <c r="K72">
        <v>26339.817599999998</v>
      </c>
      <c r="L72">
        <v>5</v>
      </c>
      <c r="M72">
        <v>47.98</v>
      </c>
      <c r="N72">
        <v>959.63537259999998</v>
      </c>
      <c r="O72">
        <v>0.155</v>
      </c>
      <c r="P72">
        <v>129</v>
      </c>
    </row>
    <row r="73" spans="1:16">
      <c r="A73" s="2">
        <v>1002210</v>
      </c>
      <c r="B73" t="s">
        <v>152</v>
      </c>
      <c r="C73">
        <v>1</v>
      </c>
      <c r="D73" s="1">
        <v>41451</v>
      </c>
      <c r="E73" s="1" t="s">
        <v>1589</v>
      </c>
      <c r="F73">
        <v>39.163919999999997</v>
      </c>
      <c r="G73">
        <v>-107.8062</v>
      </c>
      <c r="H73" t="s">
        <v>12</v>
      </c>
      <c r="I73" s="3">
        <v>2.7863475256839858</v>
      </c>
      <c r="J73" s="3">
        <v>-21.741579306184477</v>
      </c>
      <c r="K73">
        <v>106.2396</v>
      </c>
      <c r="L73">
        <v>3</v>
      </c>
      <c r="M73">
        <v>2667.39</v>
      </c>
      <c r="N73">
        <v>1039.083709</v>
      </c>
      <c r="O73">
        <v>0.13800000000000001</v>
      </c>
      <c r="P73">
        <v>92.8</v>
      </c>
    </row>
    <row r="74" spans="1:16">
      <c r="A74" s="2">
        <v>1003939</v>
      </c>
      <c r="B74" t="s">
        <v>1005</v>
      </c>
      <c r="C74">
        <v>1</v>
      </c>
      <c r="D74" s="1">
        <v>41833</v>
      </c>
      <c r="E74" s="1" t="s">
        <v>1589</v>
      </c>
      <c r="F74">
        <v>37.751379999999997</v>
      </c>
      <c r="G74">
        <v>-107.33540000000001</v>
      </c>
      <c r="H74" t="s">
        <v>12</v>
      </c>
      <c r="I74" s="3">
        <v>1.7404247266048971</v>
      </c>
      <c r="J74" s="3">
        <v>-22.886020962177739</v>
      </c>
      <c r="K74">
        <v>258.8211</v>
      </c>
      <c r="L74">
        <v>3</v>
      </c>
      <c r="M74">
        <v>2872.76</v>
      </c>
      <c r="N74">
        <v>999.58842379999999</v>
      </c>
      <c r="O74">
        <v>0.13</v>
      </c>
      <c r="P74">
        <v>65.5</v>
      </c>
    </row>
    <row r="75" spans="1:16">
      <c r="A75" s="2">
        <v>1002215</v>
      </c>
      <c r="B75" t="s">
        <v>157</v>
      </c>
      <c r="C75">
        <v>1</v>
      </c>
      <c r="D75" s="1">
        <v>41450</v>
      </c>
      <c r="E75" s="1" t="s">
        <v>1589</v>
      </c>
      <c r="F75">
        <v>38.934220000000003</v>
      </c>
      <c r="G75">
        <v>-107.31950000000001</v>
      </c>
      <c r="H75" t="s">
        <v>12</v>
      </c>
      <c r="I75" s="3">
        <v>-5.037605141963386E-3</v>
      </c>
      <c r="J75" s="3">
        <v>-20.489723121667193</v>
      </c>
      <c r="K75">
        <v>268.28280000000001</v>
      </c>
      <c r="L75">
        <v>3</v>
      </c>
      <c r="M75">
        <v>1972.75</v>
      </c>
      <c r="N75">
        <v>832.17284640000003</v>
      </c>
      <c r="O75">
        <v>0.125</v>
      </c>
      <c r="P75">
        <v>83</v>
      </c>
    </row>
    <row r="76" spans="1:16">
      <c r="A76" s="2">
        <v>1003147</v>
      </c>
      <c r="B76" t="s">
        <v>651</v>
      </c>
      <c r="C76">
        <v>1</v>
      </c>
      <c r="D76" s="1">
        <v>41537</v>
      </c>
      <c r="E76" s="1" t="s">
        <v>1589</v>
      </c>
      <c r="F76">
        <v>37.071100000000001</v>
      </c>
      <c r="G76">
        <v>-107.61409999999999</v>
      </c>
      <c r="H76" t="s">
        <v>24</v>
      </c>
      <c r="I76" s="3">
        <v>8.0300773609033893</v>
      </c>
      <c r="J76" s="3">
        <v>-26.465989723270237</v>
      </c>
      <c r="K76">
        <v>1288.0880999999999</v>
      </c>
      <c r="L76">
        <v>4</v>
      </c>
      <c r="M76">
        <v>1924.94</v>
      </c>
      <c r="N76">
        <v>731.12662499999999</v>
      </c>
      <c r="O76">
        <v>0.40600000000000003</v>
      </c>
      <c r="P76">
        <v>277</v>
      </c>
    </row>
    <row r="77" spans="1:16">
      <c r="A77" s="2">
        <v>1003180</v>
      </c>
      <c r="B77" t="s">
        <v>675</v>
      </c>
      <c r="C77">
        <v>1</v>
      </c>
      <c r="D77" s="1">
        <v>41543</v>
      </c>
      <c r="E77" s="1" t="s">
        <v>1589</v>
      </c>
      <c r="F77">
        <v>39.425759999999997</v>
      </c>
      <c r="G77">
        <v>-106.41240000000001</v>
      </c>
      <c r="H77" t="s">
        <v>12</v>
      </c>
      <c r="I77" s="3">
        <v>4.6251726249005181</v>
      </c>
      <c r="J77" s="3">
        <v>-28.456050886396955</v>
      </c>
      <c r="K77">
        <v>117.2016</v>
      </c>
      <c r="L77">
        <v>3</v>
      </c>
      <c r="M77">
        <v>2769.2</v>
      </c>
      <c r="N77">
        <v>802.63364690000003</v>
      </c>
      <c r="O77">
        <v>0.11</v>
      </c>
      <c r="P77">
        <v>34.6</v>
      </c>
    </row>
    <row r="78" spans="1:16">
      <c r="A78" s="2">
        <v>1004539</v>
      </c>
      <c r="B78" t="s">
        <v>1393</v>
      </c>
      <c r="C78">
        <v>1</v>
      </c>
      <c r="D78" s="1">
        <v>41887</v>
      </c>
      <c r="E78" s="1" t="s">
        <v>1589</v>
      </c>
      <c r="F78">
        <v>39.9146</v>
      </c>
      <c r="G78">
        <v>-105.5279</v>
      </c>
      <c r="H78" t="s">
        <v>12</v>
      </c>
      <c r="I78" s="3">
        <v>0.85385556533774021</v>
      </c>
      <c r="J78" s="3">
        <v>-15.237921428494467</v>
      </c>
      <c r="K78">
        <v>100.65779999999999</v>
      </c>
      <c r="L78">
        <v>3</v>
      </c>
      <c r="M78">
        <v>2597.06</v>
      </c>
      <c r="N78">
        <v>841.85883690000003</v>
      </c>
      <c r="O78">
        <v>0.161</v>
      </c>
      <c r="P78">
        <v>62.1</v>
      </c>
    </row>
    <row r="79" spans="1:16">
      <c r="A79" s="2">
        <v>1002229</v>
      </c>
      <c r="B79" t="s">
        <v>169</v>
      </c>
      <c r="C79">
        <v>1</v>
      </c>
      <c r="D79" s="1">
        <v>41453</v>
      </c>
      <c r="E79" s="1" t="s">
        <v>1589</v>
      </c>
      <c r="F79">
        <v>39.988120000000002</v>
      </c>
      <c r="G79">
        <v>-108.77800000000001</v>
      </c>
      <c r="H79" t="s">
        <v>9</v>
      </c>
      <c r="I79" s="3">
        <v>8.3091495583192891</v>
      </c>
      <c r="J79" s="3">
        <v>-28.667936542245624</v>
      </c>
      <c r="K79">
        <v>912.11670000000004</v>
      </c>
      <c r="L79">
        <v>3</v>
      </c>
      <c r="M79">
        <v>1677.31</v>
      </c>
      <c r="N79">
        <v>447.99910169999998</v>
      </c>
      <c r="O79">
        <v>0.90300000000000002</v>
      </c>
      <c r="P79">
        <v>3180</v>
      </c>
    </row>
    <row r="80" spans="1:16">
      <c r="A80" s="2">
        <v>1002085</v>
      </c>
      <c r="B80" t="s">
        <v>70</v>
      </c>
      <c r="C80">
        <v>1</v>
      </c>
      <c r="D80" s="1">
        <v>41438</v>
      </c>
      <c r="E80" s="1" t="s">
        <v>1589</v>
      </c>
      <c r="F80">
        <v>37.604619999999997</v>
      </c>
      <c r="G80">
        <v>-103.60599999999999</v>
      </c>
      <c r="H80" t="s">
        <v>9</v>
      </c>
      <c r="I80" s="3">
        <v>3.4400408012554191</v>
      </c>
      <c r="J80" s="3">
        <v>-22.41720772635955</v>
      </c>
      <c r="K80">
        <v>7134.5645999999997</v>
      </c>
      <c r="L80">
        <v>4</v>
      </c>
      <c r="M80">
        <v>1331.04</v>
      </c>
      <c r="N80">
        <v>432.377228</v>
      </c>
      <c r="O80">
        <v>0.44</v>
      </c>
      <c r="P80">
        <v>4330</v>
      </c>
    </row>
    <row r="81" spans="1:16">
      <c r="A81" s="2">
        <v>1003124</v>
      </c>
      <c r="B81" t="s">
        <v>635</v>
      </c>
      <c r="C81">
        <v>1</v>
      </c>
      <c r="D81" s="1">
        <v>41535</v>
      </c>
      <c r="E81" s="1" t="s">
        <v>1589</v>
      </c>
      <c r="F81">
        <v>37.176079999999999</v>
      </c>
      <c r="G81">
        <v>-105.73099999999999</v>
      </c>
      <c r="H81" t="s">
        <v>9</v>
      </c>
      <c r="I81" s="3">
        <v>6.1653157665685088</v>
      </c>
      <c r="J81" s="3">
        <v>-21.734579110511152</v>
      </c>
      <c r="K81">
        <v>11540.6829</v>
      </c>
      <c r="L81">
        <v>5</v>
      </c>
      <c r="M81">
        <v>2274.37</v>
      </c>
      <c r="N81">
        <v>589.47582160000002</v>
      </c>
      <c r="O81">
        <v>0.44800000000000001</v>
      </c>
      <c r="P81">
        <v>121.8</v>
      </c>
    </row>
    <row r="82" spans="1:16">
      <c r="A82" s="2">
        <v>1004830</v>
      </c>
      <c r="B82" t="s">
        <v>1521</v>
      </c>
      <c r="C82">
        <v>1</v>
      </c>
      <c r="D82" s="1">
        <v>41834</v>
      </c>
      <c r="E82" s="1" t="s">
        <v>1589</v>
      </c>
      <c r="F82">
        <v>40.394509999999997</v>
      </c>
      <c r="G82">
        <v>-103.4773</v>
      </c>
      <c r="H82" t="s">
        <v>9</v>
      </c>
      <c r="I82" s="3">
        <v>17.598689205413766</v>
      </c>
      <c r="J82" s="3">
        <v>-23.840264811786582</v>
      </c>
      <c r="K82">
        <v>43156.380599999997</v>
      </c>
      <c r="L82">
        <v>5</v>
      </c>
      <c r="M82">
        <v>1250.26</v>
      </c>
      <c r="N82">
        <v>454.81888739999999</v>
      </c>
      <c r="O82">
        <v>3.52</v>
      </c>
      <c r="P82">
        <v>1409</v>
      </c>
    </row>
    <row r="83" spans="1:16">
      <c r="A83" s="2">
        <v>1003811</v>
      </c>
      <c r="B83" t="s">
        <v>922</v>
      </c>
      <c r="C83">
        <v>1</v>
      </c>
      <c r="D83" s="1">
        <v>41815</v>
      </c>
      <c r="E83" s="1" t="s">
        <v>1589</v>
      </c>
      <c r="F83">
        <v>40.477969999999999</v>
      </c>
      <c r="G83">
        <v>-108.90819999999999</v>
      </c>
      <c r="H83" t="s">
        <v>9</v>
      </c>
      <c r="I83" s="3">
        <v>6.1888514885253745</v>
      </c>
      <c r="J83" s="3">
        <v>-25.623543235084142</v>
      </c>
      <c r="K83">
        <v>21001.195800000001</v>
      </c>
      <c r="L83">
        <v>5</v>
      </c>
      <c r="M83">
        <v>1561.25</v>
      </c>
      <c r="N83">
        <v>526.32300320000002</v>
      </c>
      <c r="O83">
        <v>8.5999999999999993E-2</v>
      </c>
      <c r="P83">
        <v>157.6</v>
      </c>
    </row>
    <row r="84" spans="1:16">
      <c r="A84" s="2">
        <v>1003053</v>
      </c>
      <c r="B84" t="s">
        <v>589</v>
      </c>
      <c r="C84">
        <v>1</v>
      </c>
      <c r="D84" s="1">
        <v>41527</v>
      </c>
      <c r="E84" s="1" t="s">
        <v>1589</v>
      </c>
      <c r="F84">
        <v>39.65513</v>
      </c>
      <c r="G84">
        <v>-107.0672</v>
      </c>
      <c r="H84" t="s">
        <v>9</v>
      </c>
      <c r="I84" s="3">
        <v>6.2018595272547268</v>
      </c>
      <c r="J84" s="3">
        <v>-24.869352619927149</v>
      </c>
      <c r="K84">
        <v>8808.5169000000005</v>
      </c>
      <c r="L84">
        <v>4</v>
      </c>
      <c r="M84">
        <v>1873.61</v>
      </c>
      <c r="N84">
        <v>632.93743610000001</v>
      </c>
      <c r="O84">
        <v>0.311</v>
      </c>
      <c r="P84">
        <v>285</v>
      </c>
    </row>
    <row r="85" spans="1:16">
      <c r="A85" s="2">
        <v>1004531</v>
      </c>
      <c r="B85" t="s">
        <v>1387</v>
      </c>
      <c r="C85">
        <v>1</v>
      </c>
      <c r="D85" s="1">
        <v>41886</v>
      </c>
      <c r="E85" s="1" t="s">
        <v>1589</v>
      </c>
      <c r="F85">
        <v>39.912260000000003</v>
      </c>
      <c r="G85">
        <v>-104.88209999999999</v>
      </c>
      <c r="H85" t="s">
        <v>9</v>
      </c>
      <c r="I85" s="3">
        <v>9.7196971894236128</v>
      </c>
      <c r="J85" s="3">
        <v>-24.926981445754674</v>
      </c>
      <c r="K85">
        <v>12208.0401</v>
      </c>
      <c r="L85">
        <v>5</v>
      </c>
      <c r="M85">
        <v>1527.63</v>
      </c>
      <c r="N85">
        <v>518.10381829999994</v>
      </c>
      <c r="O85">
        <v>10.288</v>
      </c>
      <c r="P85">
        <v>997</v>
      </c>
    </row>
    <row r="86" spans="1:16">
      <c r="A86" s="2">
        <v>1002643</v>
      </c>
      <c r="B86" t="s">
        <v>401</v>
      </c>
      <c r="C86">
        <v>1</v>
      </c>
      <c r="D86" s="1">
        <v>41492</v>
      </c>
      <c r="E86" s="1" t="s">
        <v>1589</v>
      </c>
      <c r="F86">
        <v>40.130830000000003</v>
      </c>
      <c r="G86">
        <v>-105.76739999999999</v>
      </c>
      <c r="H86" t="s">
        <v>9</v>
      </c>
      <c r="I86" s="3">
        <v>0.98052323330247571</v>
      </c>
      <c r="J86" s="3">
        <v>-16.777901553546247</v>
      </c>
      <c r="K86">
        <v>15.4962</v>
      </c>
      <c r="L86">
        <v>2</v>
      </c>
      <c r="M86">
        <v>2526.2399999999998</v>
      </c>
      <c r="N86">
        <v>1052.2377140000001</v>
      </c>
      <c r="O86">
        <v>6.3E-2</v>
      </c>
      <c r="P86">
        <v>32.799999999999997</v>
      </c>
    </row>
    <row r="87" spans="1:16">
      <c r="A87" s="2">
        <v>1003854</v>
      </c>
      <c r="B87" t="s">
        <v>952</v>
      </c>
      <c r="C87">
        <v>1</v>
      </c>
      <c r="D87" s="1">
        <v>41827</v>
      </c>
      <c r="E87" s="1" t="s">
        <v>1589</v>
      </c>
      <c r="F87">
        <v>38.710619999999999</v>
      </c>
      <c r="G87">
        <v>-108.2765</v>
      </c>
      <c r="H87" t="s">
        <v>9</v>
      </c>
      <c r="I87" s="3">
        <v>4.9203501820956097</v>
      </c>
      <c r="J87" s="3">
        <v>-25.706883571503987</v>
      </c>
      <c r="K87">
        <v>386.13150000000002</v>
      </c>
      <c r="L87">
        <v>3</v>
      </c>
      <c r="M87">
        <v>1526.72</v>
      </c>
      <c r="N87">
        <v>570.60460809999995</v>
      </c>
      <c r="O87">
        <v>1.0429999999999999</v>
      </c>
      <c r="P87">
        <v>580</v>
      </c>
    </row>
    <row r="88" spans="1:16">
      <c r="A88" s="2">
        <v>1003907</v>
      </c>
      <c r="B88" t="s">
        <v>984</v>
      </c>
      <c r="C88">
        <v>1</v>
      </c>
      <c r="D88" s="1">
        <v>41830</v>
      </c>
      <c r="E88" s="1" t="s">
        <v>1589</v>
      </c>
      <c r="F88">
        <v>39.50958</v>
      </c>
      <c r="G88">
        <v>-108.5253</v>
      </c>
      <c r="H88" t="s">
        <v>9</v>
      </c>
      <c r="I88" s="3">
        <v>15.795743423412723</v>
      </c>
      <c r="J88" s="3">
        <v>-28.558454423974524</v>
      </c>
      <c r="K88">
        <v>89.490600000000001</v>
      </c>
      <c r="L88">
        <v>2</v>
      </c>
      <c r="M88">
        <v>1922.72</v>
      </c>
      <c r="N88">
        <v>549.8682847</v>
      </c>
      <c r="O88">
        <v>0.214</v>
      </c>
      <c r="P88">
        <v>674</v>
      </c>
    </row>
    <row r="89" spans="1:16">
      <c r="A89" s="2">
        <v>1003866</v>
      </c>
      <c r="B89" t="s">
        <v>956</v>
      </c>
      <c r="C89">
        <v>1</v>
      </c>
      <c r="D89" s="1">
        <v>41828</v>
      </c>
      <c r="E89" s="1" t="s">
        <v>1589</v>
      </c>
      <c r="F89">
        <v>38.636859999999999</v>
      </c>
      <c r="G89">
        <v>-108.4186</v>
      </c>
      <c r="H89" t="s">
        <v>9</v>
      </c>
      <c r="I89" s="3">
        <v>5.0268793484181069</v>
      </c>
      <c r="J89" s="3">
        <v>-27.63704129909565</v>
      </c>
      <c r="K89">
        <v>96.693299999999994</v>
      </c>
      <c r="L89">
        <v>2</v>
      </c>
      <c r="M89">
        <v>1925</v>
      </c>
      <c r="N89">
        <v>606.95065</v>
      </c>
      <c r="O89">
        <v>0.214</v>
      </c>
      <c r="P89">
        <v>334</v>
      </c>
    </row>
    <row r="90" spans="1:16">
      <c r="A90" s="2">
        <v>1003164</v>
      </c>
      <c r="B90" t="s">
        <v>665</v>
      </c>
      <c r="C90">
        <v>1</v>
      </c>
      <c r="D90" s="1">
        <v>41541</v>
      </c>
      <c r="E90" s="1" t="s">
        <v>1589</v>
      </c>
      <c r="F90">
        <v>38.569609999999997</v>
      </c>
      <c r="G90">
        <v>-106.9425</v>
      </c>
      <c r="H90" t="s">
        <v>12</v>
      </c>
      <c r="I90" s="3">
        <v>5.6714426322765918</v>
      </c>
      <c r="J90" s="3">
        <v>-28.425256901185612</v>
      </c>
      <c r="K90">
        <v>2524.7565</v>
      </c>
      <c r="L90">
        <v>4</v>
      </c>
      <c r="M90">
        <v>2353.84</v>
      </c>
      <c r="N90">
        <v>744.72023939999997</v>
      </c>
      <c r="O90">
        <v>0.13400000000000001</v>
      </c>
      <c r="P90">
        <v>210</v>
      </c>
    </row>
    <row r="91" spans="1:16">
      <c r="A91" s="2">
        <v>1003149</v>
      </c>
      <c r="B91" t="s">
        <v>653</v>
      </c>
      <c r="C91">
        <v>1</v>
      </c>
      <c r="D91" s="1">
        <v>41536</v>
      </c>
      <c r="E91" s="1" t="s">
        <v>1589</v>
      </c>
      <c r="F91">
        <v>37.10819</v>
      </c>
      <c r="G91">
        <v>-107.0449</v>
      </c>
      <c r="H91" t="s">
        <v>12</v>
      </c>
      <c r="I91" s="3">
        <v>5.9970188565830167</v>
      </c>
      <c r="J91" s="3">
        <v>-21.688410324884821</v>
      </c>
      <c r="K91">
        <v>1438.0317</v>
      </c>
      <c r="L91">
        <v>4</v>
      </c>
      <c r="M91">
        <v>2007.84</v>
      </c>
      <c r="N91">
        <v>850.9740769</v>
      </c>
      <c r="O91">
        <v>0.61899999999999999</v>
      </c>
      <c r="P91">
        <v>107.8</v>
      </c>
    </row>
    <row r="92" spans="1:16">
      <c r="A92" s="2">
        <v>1003750</v>
      </c>
      <c r="B92" t="s">
        <v>888</v>
      </c>
      <c r="C92">
        <v>1</v>
      </c>
      <c r="D92" s="1">
        <v>41810</v>
      </c>
      <c r="E92" s="1" t="s">
        <v>1589</v>
      </c>
      <c r="F92">
        <v>40.515329999999999</v>
      </c>
      <c r="G92">
        <v>-107.236</v>
      </c>
      <c r="H92" t="s">
        <v>24</v>
      </c>
      <c r="I92" s="3">
        <v>9.0413500115942789</v>
      </c>
      <c r="J92" s="3">
        <v>-23.443610713355469</v>
      </c>
      <c r="K92">
        <v>3771.5418</v>
      </c>
      <c r="L92">
        <v>4</v>
      </c>
      <c r="M92">
        <v>1934.47</v>
      </c>
      <c r="N92">
        <v>804.16299330000004</v>
      </c>
      <c r="O92">
        <v>0.218</v>
      </c>
      <c r="P92">
        <v>67.8</v>
      </c>
    </row>
    <row r="93" spans="1:16">
      <c r="A93" s="2">
        <v>1004429</v>
      </c>
      <c r="B93" t="s">
        <v>1326</v>
      </c>
      <c r="C93">
        <v>1</v>
      </c>
      <c r="D93" s="1">
        <v>41873</v>
      </c>
      <c r="E93" s="1" t="s">
        <v>1589</v>
      </c>
      <c r="F93">
        <v>39.073830000000001</v>
      </c>
      <c r="G93">
        <v>-108.41970000000001</v>
      </c>
      <c r="H93" t="s">
        <v>24</v>
      </c>
      <c r="I93" s="3">
        <v>8.9535179140220702</v>
      </c>
      <c r="J93" s="3">
        <v>-24.891989078587997</v>
      </c>
      <c r="K93">
        <v>22626.888299999999</v>
      </c>
      <c r="L93">
        <v>5</v>
      </c>
      <c r="M93">
        <v>1413.86</v>
      </c>
      <c r="N93">
        <v>635.31709690000002</v>
      </c>
      <c r="O93">
        <v>0.26400000000000001</v>
      </c>
      <c r="P93">
        <v>885</v>
      </c>
    </row>
    <row r="94" spans="1:16">
      <c r="A94" s="2">
        <v>1003603</v>
      </c>
      <c r="B94" t="s">
        <v>788</v>
      </c>
      <c r="C94">
        <v>1</v>
      </c>
      <c r="D94" s="1">
        <v>41799</v>
      </c>
      <c r="E94" s="1" t="s">
        <v>1589</v>
      </c>
      <c r="F94">
        <v>38.696199999999997</v>
      </c>
      <c r="G94">
        <v>-104.7115</v>
      </c>
      <c r="H94" t="s">
        <v>13</v>
      </c>
      <c r="I94" s="3">
        <v>14.073534768847487</v>
      </c>
      <c r="J94" s="3">
        <v>-23.132743706519737</v>
      </c>
      <c r="K94">
        <v>1352.8152</v>
      </c>
      <c r="L94">
        <v>4</v>
      </c>
      <c r="M94">
        <v>1692.02</v>
      </c>
      <c r="N94">
        <v>541.0907234</v>
      </c>
      <c r="O94">
        <v>3.9689999999999999</v>
      </c>
      <c r="P94">
        <v>705</v>
      </c>
    </row>
    <row r="95" spans="1:16">
      <c r="A95" s="2">
        <v>1004869</v>
      </c>
      <c r="B95" t="s">
        <v>1548</v>
      </c>
      <c r="C95">
        <v>1</v>
      </c>
      <c r="D95" s="1">
        <v>41876</v>
      </c>
      <c r="E95" s="1" t="s">
        <v>1589</v>
      </c>
      <c r="F95">
        <v>40.345370000000003</v>
      </c>
      <c r="G95">
        <v>-104.87560000000001</v>
      </c>
      <c r="H95" t="s">
        <v>13</v>
      </c>
      <c r="I95" s="3">
        <v>14.864064244876719</v>
      </c>
      <c r="J95" s="3">
        <v>-27.245436510274992</v>
      </c>
      <c r="K95">
        <v>1592.2035000000001</v>
      </c>
      <c r="L95">
        <v>4</v>
      </c>
      <c r="M95">
        <v>1445.65</v>
      </c>
      <c r="N95">
        <v>573.31758019999995</v>
      </c>
      <c r="O95">
        <v>2.31</v>
      </c>
      <c r="P95">
        <v>1066</v>
      </c>
    </row>
    <row r="96" spans="1:16">
      <c r="A96" s="2">
        <v>1003930</v>
      </c>
      <c r="B96" t="s">
        <v>998</v>
      </c>
      <c r="C96">
        <v>1</v>
      </c>
      <c r="D96" s="1">
        <v>41831</v>
      </c>
      <c r="E96" s="1" t="s">
        <v>1589</v>
      </c>
      <c r="F96">
        <v>40.116289999999999</v>
      </c>
      <c r="G96">
        <v>-108.282</v>
      </c>
      <c r="H96" t="s">
        <v>24</v>
      </c>
      <c r="I96" s="3">
        <v>7.2773368401842893</v>
      </c>
      <c r="J96" s="3">
        <v>-27.412061158689259</v>
      </c>
      <c r="K96">
        <v>4663.0628999999999</v>
      </c>
      <c r="L96">
        <v>4</v>
      </c>
      <c r="M96">
        <v>1723.78</v>
      </c>
      <c r="N96">
        <v>610.071729</v>
      </c>
      <c r="O96">
        <v>0.22</v>
      </c>
      <c r="P96">
        <v>470</v>
      </c>
    </row>
    <row r="97" spans="1:16">
      <c r="A97" s="2">
        <v>1003615</v>
      </c>
      <c r="B97" t="s">
        <v>798</v>
      </c>
      <c r="C97">
        <v>1</v>
      </c>
      <c r="D97" s="1">
        <v>41800</v>
      </c>
      <c r="E97" s="1" t="s">
        <v>1589</v>
      </c>
      <c r="F97">
        <v>38.35013</v>
      </c>
      <c r="G97">
        <v>-104.61109999999999</v>
      </c>
      <c r="H97" t="s">
        <v>13</v>
      </c>
      <c r="I97" s="3">
        <v>6.7618995010587435</v>
      </c>
      <c r="J97" s="3">
        <v>-27.185622667529376</v>
      </c>
      <c r="K97">
        <v>2354.5754999999999</v>
      </c>
      <c r="L97">
        <v>4</v>
      </c>
      <c r="M97">
        <v>1465.85</v>
      </c>
      <c r="N97">
        <v>477.760716</v>
      </c>
      <c r="O97">
        <v>2.7629999999999999</v>
      </c>
      <c r="P97">
        <v>975</v>
      </c>
    </row>
    <row r="98" spans="1:16">
      <c r="A98" s="2">
        <v>1002164</v>
      </c>
      <c r="B98" t="s">
        <v>122</v>
      </c>
      <c r="C98">
        <v>1</v>
      </c>
      <c r="D98" s="1">
        <v>41449</v>
      </c>
      <c r="E98" s="1" t="s">
        <v>1589</v>
      </c>
      <c r="F98">
        <v>38.55321</v>
      </c>
      <c r="G98">
        <v>-107.51900000000001</v>
      </c>
      <c r="H98" t="s">
        <v>9</v>
      </c>
      <c r="I98" s="3">
        <v>3.9184179031637818</v>
      </c>
      <c r="J98" s="3">
        <v>-25.225554333170464</v>
      </c>
      <c r="K98">
        <v>111.5334</v>
      </c>
      <c r="L98">
        <v>3</v>
      </c>
      <c r="M98">
        <v>2440.9899999999998</v>
      </c>
      <c r="N98">
        <v>899.77314139999999</v>
      </c>
      <c r="O98">
        <v>0.154</v>
      </c>
      <c r="P98">
        <v>115.1</v>
      </c>
    </row>
    <row r="99" spans="1:16">
      <c r="A99" s="2">
        <v>1002412</v>
      </c>
      <c r="B99" t="s">
        <v>289</v>
      </c>
      <c r="C99">
        <v>1</v>
      </c>
      <c r="D99" s="1">
        <v>41477</v>
      </c>
      <c r="E99" s="1" t="s">
        <v>1589</v>
      </c>
      <c r="F99">
        <v>39.36936</v>
      </c>
      <c r="G99">
        <v>-106.4524</v>
      </c>
      <c r="H99" t="s">
        <v>9</v>
      </c>
      <c r="I99" s="3">
        <v>2.240301959008542</v>
      </c>
      <c r="J99" s="3">
        <v>-24.252575729886438</v>
      </c>
      <c r="K99">
        <v>17.5212</v>
      </c>
      <c r="L99">
        <v>2</v>
      </c>
      <c r="M99">
        <v>3131.21</v>
      </c>
      <c r="N99">
        <v>888.37530679999998</v>
      </c>
      <c r="O99">
        <v>0.13800000000000001</v>
      </c>
      <c r="P99">
        <v>23.1</v>
      </c>
    </row>
    <row r="100" spans="1:16">
      <c r="A100" s="2">
        <v>1002134</v>
      </c>
      <c r="B100" t="s">
        <v>109</v>
      </c>
      <c r="C100">
        <v>1</v>
      </c>
      <c r="D100" s="1">
        <v>41445</v>
      </c>
      <c r="E100" s="1" t="s">
        <v>1589</v>
      </c>
      <c r="F100">
        <v>37.71407</v>
      </c>
      <c r="G100">
        <v>-106.8382</v>
      </c>
      <c r="H100" t="s">
        <v>9</v>
      </c>
      <c r="I100" s="3">
        <v>2.528120773109658</v>
      </c>
      <c r="J100" s="3">
        <v>-12.072625117914324</v>
      </c>
      <c r="K100">
        <v>145.55609999999999</v>
      </c>
      <c r="L100">
        <v>3</v>
      </c>
      <c r="M100">
        <v>2643.08</v>
      </c>
      <c r="N100">
        <v>1002.407276</v>
      </c>
      <c r="O100">
        <v>0.17899999999999999</v>
      </c>
      <c r="P100">
        <v>53.6</v>
      </c>
    </row>
    <row r="101" spans="1:16">
      <c r="A101" s="2">
        <v>1002286</v>
      </c>
      <c r="B101" t="s">
        <v>203</v>
      </c>
      <c r="C101">
        <v>1</v>
      </c>
      <c r="D101" s="1">
        <v>41464</v>
      </c>
      <c r="E101" s="1" t="s">
        <v>1589</v>
      </c>
      <c r="F101">
        <v>40.159700000000001</v>
      </c>
      <c r="G101">
        <v>-105.11839999999999</v>
      </c>
      <c r="H101" t="s">
        <v>9</v>
      </c>
      <c r="I101" s="3">
        <v>9.5753794519411191</v>
      </c>
      <c r="J101" s="3">
        <v>-24.351105738963621</v>
      </c>
      <c r="K101">
        <v>625.67639999999994</v>
      </c>
      <c r="L101">
        <v>3</v>
      </c>
      <c r="M101">
        <v>1514.48</v>
      </c>
      <c r="N101">
        <v>684.73493959999996</v>
      </c>
      <c r="O101">
        <v>0.51600000000000001</v>
      </c>
      <c r="P101">
        <v>374</v>
      </c>
    </row>
    <row r="102" spans="1:16">
      <c r="A102" s="2">
        <v>1002110</v>
      </c>
      <c r="B102" t="s">
        <v>91</v>
      </c>
      <c r="C102">
        <v>1</v>
      </c>
      <c r="D102" s="1">
        <v>41443</v>
      </c>
      <c r="E102" s="1" t="s">
        <v>1589</v>
      </c>
      <c r="F102">
        <v>39.076599999999999</v>
      </c>
      <c r="G102">
        <v>-106.0064</v>
      </c>
      <c r="H102" t="s">
        <v>9</v>
      </c>
      <c r="I102" s="3">
        <v>5.4539853169271231</v>
      </c>
      <c r="J102" s="3">
        <v>-27.353568941877928</v>
      </c>
      <c r="K102">
        <v>221.89500000000001</v>
      </c>
      <c r="L102">
        <v>3</v>
      </c>
      <c r="M102">
        <v>2838.09</v>
      </c>
      <c r="N102">
        <v>676.92913090000002</v>
      </c>
      <c r="O102">
        <v>0.20899999999999999</v>
      </c>
      <c r="P102">
        <v>242</v>
      </c>
    </row>
    <row r="103" spans="1:16">
      <c r="A103" s="2">
        <v>1002129</v>
      </c>
      <c r="B103" t="s">
        <v>106</v>
      </c>
      <c r="C103">
        <v>1</v>
      </c>
      <c r="D103" s="1">
        <v>41444</v>
      </c>
      <c r="E103" s="1" t="s">
        <v>1589</v>
      </c>
      <c r="F103">
        <v>37.061349999999997</v>
      </c>
      <c r="G103">
        <v>-105.9829</v>
      </c>
      <c r="H103" t="s">
        <v>9</v>
      </c>
      <c r="I103" s="3">
        <v>7.8426506650453138</v>
      </c>
      <c r="J103" s="3">
        <v>-25.101745448853801</v>
      </c>
      <c r="K103">
        <v>833.18669999999997</v>
      </c>
      <c r="L103">
        <v>3</v>
      </c>
      <c r="M103">
        <v>2387.19</v>
      </c>
      <c r="N103">
        <v>732.94641669999999</v>
      </c>
      <c r="O103">
        <v>0.61899999999999999</v>
      </c>
      <c r="P103">
        <v>152.19999999999999</v>
      </c>
    </row>
    <row r="104" spans="1:16">
      <c r="A104" s="2">
        <v>1004113</v>
      </c>
      <c r="B104" t="s">
        <v>1118</v>
      </c>
      <c r="C104">
        <v>1</v>
      </c>
      <c r="D104" s="1">
        <v>41847</v>
      </c>
      <c r="E104" s="1" t="s">
        <v>1589</v>
      </c>
      <c r="F104">
        <v>37.722619999999999</v>
      </c>
      <c r="G104">
        <v>-108.2353</v>
      </c>
      <c r="H104" t="s">
        <v>9</v>
      </c>
      <c r="I104" s="3">
        <v>2.1506178244461256</v>
      </c>
      <c r="J104" s="3">
        <v>-23.591849242884326</v>
      </c>
      <c r="K104">
        <v>164.90790000000001</v>
      </c>
      <c r="L104">
        <v>3</v>
      </c>
      <c r="M104">
        <v>2453.58</v>
      </c>
      <c r="N104">
        <v>852.44684559999996</v>
      </c>
      <c r="O104">
        <v>0.155</v>
      </c>
      <c r="P104">
        <v>411</v>
      </c>
    </row>
    <row r="105" spans="1:16">
      <c r="A105" s="2">
        <v>1002213</v>
      </c>
      <c r="B105" t="s">
        <v>155</v>
      </c>
      <c r="C105">
        <v>1</v>
      </c>
      <c r="D105" s="1">
        <v>41452</v>
      </c>
      <c r="E105" s="1" t="s">
        <v>1589</v>
      </c>
      <c r="F105">
        <v>39.805509999999998</v>
      </c>
      <c r="G105">
        <v>-108.6538</v>
      </c>
      <c r="H105" t="s">
        <v>9</v>
      </c>
      <c r="I105" s="3">
        <v>10.327689093607264</v>
      </c>
      <c r="J105" s="3">
        <v>-31.890378425308597</v>
      </c>
      <c r="K105">
        <v>303.24059999999997</v>
      </c>
      <c r="L105">
        <v>3</v>
      </c>
      <c r="M105">
        <v>1884.66</v>
      </c>
      <c r="N105">
        <v>527.07939420000002</v>
      </c>
      <c r="O105">
        <v>0.41</v>
      </c>
      <c r="P105">
        <v>1457</v>
      </c>
    </row>
    <row r="106" spans="1:16">
      <c r="A106" s="2">
        <v>1002088</v>
      </c>
      <c r="B106" t="s">
        <v>71</v>
      </c>
      <c r="C106">
        <v>1</v>
      </c>
      <c r="D106" s="1">
        <v>41441</v>
      </c>
      <c r="E106" s="1" t="s">
        <v>1589</v>
      </c>
      <c r="F106">
        <v>39.549230000000001</v>
      </c>
      <c r="G106">
        <v>-105.1317</v>
      </c>
      <c r="H106" t="s">
        <v>9</v>
      </c>
      <c r="I106" s="3">
        <v>8.7321376195012395</v>
      </c>
      <c r="J106" s="3">
        <v>-27.341084180506542</v>
      </c>
      <c r="K106">
        <v>69.4602</v>
      </c>
      <c r="L106">
        <v>2</v>
      </c>
      <c r="M106">
        <v>1733.89</v>
      </c>
      <c r="N106">
        <v>588.20690969999998</v>
      </c>
      <c r="O106">
        <v>0.28799999999999998</v>
      </c>
      <c r="P106">
        <v>800</v>
      </c>
    </row>
    <row r="107" spans="1:16">
      <c r="A107" s="2">
        <v>1003941</v>
      </c>
      <c r="B107" t="s">
        <v>1006</v>
      </c>
      <c r="C107">
        <v>1</v>
      </c>
      <c r="D107" s="1">
        <v>41834</v>
      </c>
      <c r="E107" s="1" t="s">
        <v>1589</v>
      </c>
      <c r="F107">
        <v>38.185769999999998</v>
      </c>
      <c r="G107">
        <v>-106.48950000000001</v>
      </c>
      <c r="H107" t="s">
        <v>9</v>
      </c>
      <c r="I107" s="3">
        <v>4.5121907833351962</v>
      </c>
      <c r="J107" s="3">
        <v>-25.536947489867966</v>
      </c>
      <c r="K107">
        <v>20.011500000000002</v>
      </c>
      <c r="L107">
        <v>2</v>
      </c>
      <c r="M107">
        <v>2685.58</v>
      </c>
      <c r="N107">
        <v>457.30081259999997</v>
      </c>
      <c r="O107">
        <v>0.29299999999999998</v>
      </c>
      <c r="P107">
        <v>231</v>
      </c>
    </row>
    <row r="108" spans="1:16">
      <c r="A108" s="2">
        <v>1003157</v>
      </c>
      <c r="B108" t="s">
        <v>660</v>
      </c>
      <c r="C108">
        <v>1</v>
      </c>
      <c r="D108" s="1">
        <v>41539</v>
      </c>
      <c r="E108" s="1" t="s">
        <v>1589</v>
      </c>
      <c r="F108">
        <v>38.604550000000003</v>
      </c>
      <c r="G108">
        <v>-106.4649</v>
      </c>
      <c r="H108" t="s">
        <v>9</v>
      </c>
      <c r="I108" s="3">
        <v>2.3375114144817655</v>
      </c>
      <c r="J108" s="3">
        <v>-24.682353151467193</v>
      </c>
      <c r="K108">
        <v>28.679400000000001</v>
      </c>
      <c r="L108">
        <v>2</v>
      </c>
      <c r="M108">
        <v>2974.11</v>
      </c>
      <c r="N108">
        <v>789.09728380000001</v>
      </c>
      <c r="O108">
        <v>9.5000000000000001E-2</v>
      </c>
      <c r="P108">
        <v>94.3</v>
      </c>
    </row>
    <row r="109" spans="1:16">
      <c r="A109" s="2">
        <v>1002295</v>
      </c>
      <c r="B109" t="s">
        <v>210</v>
      </c>
      <c r="C109">
        <v>1</v>
      </c>
      <c r="D109" s="1">
        <v>41465</v>
      </c>
      <c r="E109" s="1" t="s">
        <v>1589</v>
      </c>
      <c r="F109">
        <v>40.898380000000003</v>
      </c>
      <c r="G109">
        <v>-105.3802</v>
      </c>
      <c r="H109" t="s">
        <v>9</v>
      </c>
      <c r="I109" s="3">
        <v>4.6081430944815231</v>
      </c>
      <c r="J109" s="3">
        <v>-21.550660430039507</v>
      </c>
      <c r="K109">
        <v>498.42090000000002</v>
      </c>
      <c r="L109">
        <v>3</v>
      </c>
      <c r="M109">
        <v>1954.75</v>
      </c>
      <c r="N109">
        <v>530.83042460000001</v>
      </c>
      <c r="O109">
        <v>0.223</v>
      </c>
      <c r="P109">
        <v>73.099999999999994</v>
      </c>
    </row>
    <row r="110" spans="1:16">
      <c r="A110" s="2">
        <v>1002080</v>
      </c>
      <c r="B110" t="s">
        <v>66</v>
      </c>
      <c r="C110">
        <v>1</v>
      </c>
      <c r="D110" s="1">
        <v>41436</v>
      </c>
      <c r="E110" s="1" t="s">
        <v>1589</v>
      </c>
      <c r="F110">
        <v>38.067369999999997</v>
      </c>
      <c r="G110">
        <v>-105.0848</v>
      </c>
      <c r="H110" t="s">
        <v>9</v>
      </c>
      <c r="I110" s="3">
        <v>1.8724880575342038</v>
      </c>
      <c r="J110" s="3">
        <v>-22.497008709070919</v>
      </c>
      <c r="K110">
        <v>54.991799999999998</v>
      </c>
      <c r="L110">
        <v>2</v>
      </c>
      <c r="M110">
        <v>2611.2199999999998</v>
      </c>
      <c r="N110">
        <v>702.31242120000002</v>
      </c>
      <c r="O110">
        <v>0.13100000000000001</v>
      </c>
      <c r="P110">
        <v>143.4</v>
      </c>
    </row>
    <row r="111" spans="1:16">
      <c r="A111" s="2">
        <v>1002405</v>
      </c>
      <c r="B111" t="s">
        <v>283</v>
      </c>
      <c r="C111">
        <v>1</v>
      </c>
      <c r="D111" s="1">
        <v>41474</v>
      </c>
      <c r="E111" s="1" t="s">
        <v>1589</v>
      </c>
      <c r="F111">
        <v>39.810499999999998</v>
      </c>
      <c r="G111">
        <v>-106.00320000000001</v>
      </c>
      <c r="H111" t="s">
        <v>9</v>
      </c>
      <c r="I111" s="3">
        <v>2.6235500938457919</v>
      </c>
      <c r="J111" s="3">
        <v>-25.147895423272068</v>
      </c>
      <c r="K111">
        <v>17.525700000000001</v>
      </c>
      <c r="L111">
        <v>2</v>
      </c>
      <c r="M111">
        <v>2955.35</v>
      </c>
      <c r="N111">
        <v>781.57635900000002</v>
      </c>
      <c r="O111">
        <v>0.13800000000000001</v>
      </c>
      <c r="P111">
        <v>63.3</v>
      </c>
    </row>
    <row r="112" spans="1:16">
      <c r="A112" s="2">
        <v>1002380</v>
      </c>
      <c r="B112" t="s">
        <v>266</v>
      </c>
      <c r="C112">
        <v>1</v>
      </c>
      <c r="D112" s="1">
        <v>41472</v>
      </c>
      <c r="E112" s="1" t="s">
        <v>1589</v>
      </c>
      <c r="F112">
        <v>40.623519999999999</v>
      </c>
      <c r="G112">
        <v>-105.97799999999999</v>
      </c>
      <c r="H112" t="s">
        <v>9</v>
      </c>
      <c r="I112" s="3">
        <v>0.86705528625865602</v>
      </c>
      <c r="J112" s="3">
        <v>-26.578153027162227</v>
      </c>
      <c r="K112">
        <v>0.54810000000000003</v>
      </c>
      <c r="L112">
        <v>1</v>
      </c>
      <c r="M112">
        <v>2944.75</v>
      </c>
      <c r="N112">
        <v>939.53607399999999</v>
      </c>
      <c r="O112">
        <v>8.3000000000000004E-2</v>
      </c>
      <c r="P112">
        <v>64.2</v>
      </c>
    </row>
    <row r="113" spans="1:16">
      <c r="A113" s="2">
        <v>1002522</v>
      </c>
      <c r="B113" t="s">
        <v>341</v>
      </c>
      <c r="C113">
        <v>1</v>
      </c>
      <c r="D113" s="1">
        <v>41485</v>
      </c>
      <c r="E113" s="1" t="s">
        <v>1589</v>
      </c>
      <c r="F113">
        <v>39.886670000000002</v>
      </c>
      <c r="G113">
        <v>-104.9311</v>
      </c>
      <c r="H113" t="s">
        <v>13</v>
      </c>
      <c r="I113" s="3">
        <v>14.38545697861254</v>
      </c>
      <c r="J113" s="3">
        <v>-27.638850430862789</v>
      </c>
      <c r="K113">
        <v>19.456199999999999</v>
      </c>
      <c r="L113">
        <v>2</v>
      </c>
      <c r="M113">
        <v>1557.81</v>
      </c>
      <c r="N113">
        <v>402.81033689999998</v>
      </c>
      <c r="O113">
        <v>1.6339999999999999</v>
      </c>
      <c r="P113">
        <v>1776</v>
      </c>
    </row>
    <row r="114" spans="1:16">
      <c r="A114" s="2">
        <v>1002320</v>
      </c>
      <c r="B114" t="s">
        <v>230</v>
      </c>
      <c r="C114">
        <v>1</v>
      </c>
      <c r="D114" s="1">
        <v>41466</v>
      </c>
      <c r="E114" s="1" t="s">
        <v>1589</v>
      </c>
      <c r="F114">
        <v>40.749670000000002</v>
      </c>
      <c r="G114">
        <v>-105.852</v>
      </c>
      <c r="H114" t="s">
        <v>12</v>
      </c>
      <c r="I114" s="3">
        <v>1.7637886317673672</v>
      </c>
      <c r="J114" s="3">
        <v>-17.392841277612334</v>
      </c>
      <c r="K114">
        <v>23.122800000000002</v>
      </c>
      <c r="L114">
        <v>2</v>
      </c>
      <c r="M114">
        <v>2792.06</v>
      </c>
      <c r="N114">
        <v>731.10949970000001</v>
      </c>
      <c r="O114">
        <v>0.124</v>
      </c>
      <c r="P114">
        <v>62.9</v>
      </c>
    </row>
    <row r="115" spans="1:16">
      <c r="A115" s="2">
        <v>1004527</v>
      </c>
      <c r="B115" t="s">
        <v>1384</v>
      </c>
      <c r="C115">
        <v>1</v>
      </c>
      <c r="D115" s="1">
        <v>41885</v>
      </c>
      <c r="E115" s="1" t="s">
        <v>1589</v>
      </c>
      <c r="F115">
        <v>37.599049999999998</v>
      </c>
      <c r="G115">
        <v>-107.2586</v>
      </c>
      <c r="H115" t="s">
        <v>12</v>
      </c>
      <c r="I115" s="3">
        <v>6.9734749568752252E-2</v>
      </c>
      <c r="J115" s="3">
        <v>-22.87648092683138</v>
      </c>
      <c r="K115">
        <v>0.18090000000000001</v>
      </c>
      <c r="L115">
        <v>1</v>
      </c>
      <c r="M115">
        <v>3298.79</v>
      </c>
      <c r="N115">
        <v>1041.7329749999999</v>
      </c>
      <c r="O115">
        <v>0.16900000000000001</v>
      </c>
      <c r="P115">
        <v>41.4</v>
      </c>
    </row>
    <row r="116" spans="1:16">
      <c r="A116" s="2">
        <v>1003158</v>
      </c>
      <c r="B116" t="s">
        <v>661</v>
      </c>
      <c r="C116">
        <v>1</v>
      </c>
      <c r="D116" s="1">
        <v>41540</v>
      </c>
      <c r="E116" s="1" t="s">
        <v>1589</v>
      </c>
      <c r="F116">
        <v>38.769329999999997</v>
      </c>
      <c r="G116">
        <v>-106.4589</v>
      </c>
      <c r="H116" t="s">
        <v>12</v>
      </c>
      <c r="I116" s="3">
        <v>2.5780442327332524</v>
      </c>
      <c r="J116" s="3">
        <v>-28.560730166759985</v>
      </c>
      <c r="K116">
        <v>1.89</v>
      </c>
      <c r="L116">
        <v>1</v>
      </c>
      <c r="M116">
        <v>3255.59</v>
      </c>
      <c r="N116">
        <v>695.51118859999997</v>
      </c>
      <c r="O116">
        <v>0.20100000000000001</v>
      </c>
      <c r="P116">
        <v>138.80000000000001</v>
      </c>
    </row>
    <row r="117" spans="1:16">
      <c r="A117" s="2">
        <v>1003723</v>
      </c>
      <c r="B117" t="s">
        <v>874</v>
      </c>
      <c r="C117">
        <v>1</v>
      </c>
      <c r="D117" s="1">
        <v>41808</v>
      </c>
      <c r="E117" s="1" t="s">
        <v>1589</v>
      </c>
      <c r="F117">
        <v>39.157530000000001</v>
      </c>
      <c r="G117">
        <v>-107.79730000000001</v>
      </c>
      <c r="H117" t="s">
        <v>12</v>
      </c>
      <c r="I117" s="3">
        <v>2.7761724685244529</v>
      </c>
      <c r="J117" s="3">
        <v>-24.112680778109368</v>
      </c>
      <c r="K117">
        <v>9.0602999999999998</v>
      </c>
      <c r="L117">
        <v>1</v>
      </c>
      <c r="M117">
        <v>2784.8</v>
      </c>
      <c r="N117">
        <v>923.29031239999995</v>
      </c>
      <c r="O117">
        <v>0.24299999999999999</v>
      </c>
      <c r="P117">
        <v>123.7</v>
      </c>
    </row>
    <row r="118" spans="1:16">
      <c r="A118" s="2">
        <v>1004868</v>
      </c>
      <c r="B118" t="s">
        <v>1547</v>
      </c>
      <c r="C118">
        <v>1</v>
      </c>
      <c r="D118" s="1">
        <v>41877</v>
      </c>
      <c r="E118" s="1" t="s">
        <v>1589</v>
      </c>
      <c r="F118">
        <v>40.502890000000001</v>
      </c>
      <c r="G118">
        <v>-105.9233</v>
      </c>
      <c r="H118" t="s">
        <v>12</v>
      </c>
      <c r="I118" s="3">
        <v>-0.36437642305192774</v>
      </c>
      <c r="J118" s="3">
        <v>-23.91881290590587</v>
      </c>
      <c r="K118">
        <v>26.261099999999999</v>
      </c>
      <c r="L118">
        <v>2</v>
      </c>
      <c r="M118">
        <v>2879.69</v>
      </c>
      <c r="N118">
        <v>1109.9048499999999</v>
      </c>
      <c r="O118">
        <v>0.184</v>
      </c>
      <c r="P118">
        <v>126.9</v>
      </c>
    </row>
    <row r="119" spans="1:16">
      <c r="A119" s="2">
        <v>1004019</v>
      </c>
      <c r="B119" t="s">
        <v>1057</v>
      </c>
      <c r="C119">
        <v>1</v>
      </c>
      <c r="D119" s="1">
        <v>41840</v>
      </c>
      <c r="E119" s="1" t="s">
        <v>1589</v>
      </c>
      <c r="F119">
        <v>41.86842</v>
      </c>
      <c r="G119">
        <v>-72.089730000000003</v>
      </c>
      <c r="H119" t="s">
        <v>33</v>
      </c>
      <c r="I119" s="3">
        <v>7.977085939292083</v>
      </c>
      <c r="J119" s="3">
        <v>-24.734941713541019</v>
      </c>
      <c r="K119">
        <v>84.381299999999996</v>
      </c>
      <c r="L119">
        <v>2</v>
      </c>
      <c r="M119">
        <v>124.5</v>
      </c>
      <c r="N119">
        <v>1196.4814260000001</v>
      </c>
      <c r="O119">
        <v>0.56999999999999995</v>
      </c>
      <c r="P119">
        <v>135.9</v>
      </c>
    </row>
    <row r="120" spans="1:16">
      <c r="A120" s="2">
        <v>1004084</v>
      </c>
      <c r="B120" t="s">
        <v>1100</v>
      </c>
      <c r="C120">
        <v>1</v>
      </c>
      <c r="D120" s="1">
        <v>41844</v>
      </c>
      <c r="E120" s="1" t="s">
        <v>1589</v>
      </c>
      <c r="F120">
        <v>41.395090000000003</v>
      </c>
      <c r="G120">
        <v>-73.429079999999999</v>
      </c>
      <c r="H120" t="s">
        <v>33</v>
      </c>
      <c r="I120" s="3">
        <v>8.2204903972905381</v>
      </c>
      <c r="J120" s="3">
        <v>-26.476704424903616</v>
      </c>
      <c r="K120">
        <v>99.281700000000001</v>
      </c>
      <c r="L120">
        <v>2</v>
      </c>
      <c r="M120">
        <v>123.41</v>
      </c>
      <c r="N120">
        <v>1270.483195</v>
      </c>
      <c r="O120">
        <v>0.70799999999999996</v>
      </c>
      <c r="P120">
        <v>346</v>
      </c>
    </row>
    <row r="121" spans="1:16">
      <c r="A121" s="2">
        <v>1004548</v>
      </c>
      <c r="B121" t="s">
        <v>1400</v>
      </c>
      <c r="C121">
        <v>1</v>
      </c>
      <c r="D121" s="1">
        <v>41886</v>
      </c>
      <c r="E121" s="1" t="s">
        <v>1589</v>
      </c>
      <c r="F121">
        <v>41.395189999999999</v>
      </c>
      <c r="G121">
        <v>-72.348039999999997</v>
      </c>
      <c r="H121" t="s">
        <v>33</v>
      </c>
      <c r="I121" s="3">
        <v>7.7626706229327427</v>
      </c>
      <c r="J121" s="3">
        <v>-27.094715762922085</v>
      </c>
      <c r="K121">
        <v>146.9853</v>
      </c>
      <c r="L121">
        <v>3</v>
      </c>
      <c r="M121">
        <v>2.94</v>
      </c>
      <c r="N121">
        <v>1280.104595</v>
      </c>
      <c r="O121">
        <v>0.29399999999999998</v>
      </c>
      <c r="P121">
        <v>99.3</v>
      </c>
    </row>
    <row r="122" spans="1:16">
      <c r="A122" s="2">
        <v>1004136</v>
      </c>
      <c r="B122" t="s">
        <v>1137</v>
      </c>
      <c r="C122">
        <v>1</v>
      </c>
      <c r="D122" s="1">
        <v>41849</v>
      </c>
      <c r="E122" s="1" t="s">
        <v>1589</v>
      </c>
      <c r="F122">
        <v>41.89123</v>
      </c>
      <c r="G122">
        <v>-72.662099999999995</v>
      </c>
      <c r="H122" t="s">
        <v>9</v>
      </c>
      <c r="I122" s="3">
        <v>10.271836692149362</v>
      </c>
      <c r="J122" s="3">
        <v>-22.67194325514518</v>
      </c>
      <c r="K122">
        <v>1532.4516000000001</v>
      </c>
      <c r="L122">
        <v>4</v>
      </c>
      <c r="M122">
        <v>5.7</v>
      </c>
      <c r="N122">
        <v>1287.189185</v>
      </c>
      <c r="O122">
        <v>0.60799999999999998</v>
      </c>
      <c r="P122">
        <v>161.19999999999999</v>
      </c>
    </row>
    <row r="123" spans="1:16">
      <c r="A123" s="2">
        <v>1004342</v>
      </c>
      <c r="B123" t="s">
        <v>1268</v>
      </c>
      <c r="C123">
        <v>1</v>
      </c>
      <c r="D123" s="1">
        <v>41868</v>
      </c>
      <c r="E123" s="1" t="s">
        <v>1589</v>
      </c>
      <c r="F123">
        <v>41.782699999999998</v>
      </c>
      <c r="G123">
        <v>-71.895880000000005</v>
      </c>
      <c r="H123" t="s">
        <v>9</v>
      </c>
      <c r="I123" s="3">
        <v>13.152914452697177</v>
      </c>
      <c r="J123" s="3">
        <v>-24.923013423906447</v>
      </c>
      <c r="K123">
        <v>1193.5727999999999</v>
      </c>
      <c r="L123">
        <v>4</v>
      </c>
      <c r="M123">
        <v>55.95</v>
      </c>
      <c r="N123">
        <v>1249.949085</v>
      </c>
      <c r="O123">
        <v>0.69599999999999995</v>
      </c>
      <c r="P123">
        <v>221</v>
      </c>
    </row>
    <row r="124" spans="1:16">
      <c r="A124" s="2">
        <v>1004119</v>
      </c>
      <c r="B124" t="s">
        <v>1123</v>
      </c>
      <c r="C124">
        <v>1</v>
      </c>
      <c r="D124" s="1">
        <v>41848</v>
      </c>
      <c r="E124" s="1" t="s">
        <v>1589</v>
      </c>
      <c r="F124">
        <v>41.844479999999997</v>
      </c>
      <c r="G124">
        <v>-72.632000000000005</v>
      </c>
      <c r="H124" t="s">
        <v>9</v>
      </c>
      <c r="I124" s="3">
        <v>8.8997071003746839</v>
      </c>
      <c r="J124" s="3">
        <v>-24.923027381240967</v>
      </c>
      <c r="K124">
        <v>1571.499</v>
      </c>
      <c r="L124">
        <v>4</v>
      </c>
      <c r="M124">
        <v>12.77</v>
      </c>
      <c r="N124">
        <v>1284.083723</v>
      </c>
      <c r="O124">
        <v>0.755</v>
      </c>
      <c r="P124">
        <v>190.9</v>
      </c>
    </row>
    <row r="125" spans="1:16">
      <c r="A125" s="2">
        <v>1004137</v>
      </c>
      <c r="B125" t="s">
        <v>1138</v>
      </c>
      <c r="C125">
        <v>1</v>
      </c>
      <c r="D125" s="1">
        <v>41849</v>
      </c>
      <c r="E125" s="1" t="s">
        <v>1589</v>
      </c>
      <c r="F125">
        <v>41.93703</v>
      </c>
      <c r="G125">
        <v>-72.821330000000003</v>
      </c>
      <c r="H125" t="s">
        <v>9</v>
      </c>
      <c r="I125" s="3">
        <v>6.2315944360644</v>
      </c>
      <c r="J125" s="3">
        <v>-24.145479073090442</v>
      </c>
      <c r="K125">
        <v>55.891800000000003</v>
      </c>
      <c r="L125">
        <v>2</v>
      </c>
      <c r="M125">
        <v>80.17</v>
      </c>
      <c r="N125">
        <v>1271.1071159999999</v>
      </c>
      <c r="O125">
        <v>0.38600000000000001</v>
      </c>
      <c r="P125">
        <v>105.4</v>
      </c>
    </row>
    <row r="126" spans="1:16">
      <c r="A126" s="2">
        <v>1004521</v>
      </c>
      <c r="B126" t="s">
        <v>1380</v>
      </c>
      <c r="C126">
        <v>1</v>
      </c>
      <c r="D126" s="1">
        <v>41885</v>
      </c>
      <c r="E126" s="1" t="s">
        <v>1589</v>
      </c>
      <c r="F126">
        <v>41.656260000000003</v>
      </c>
      <c r="G126">
        <v>-72.625969999999995</v>
      </c>
      <c r="H126" t="s">
        <v>33</v>
      </c>
      <c r="I126" s="3">
        <v>9.9868620662825904</v>
      </c>
      <c r="J126" s="3">
        <v>-21.573478496476003</v>
      </c>
      <c r="K126">
        <v>27776.438099999999</v>
      </c>
      <c r="L126">
        <v>5</v>
      </c>
      <c r="M126">
        <v>0</v>
      </c>
      <c r="N126">
        <v>1202.544488</v>
      </c>
      <c r="O126">
        <v>0.66100000000000003</v>
      </c>
      <c r="P126">
        <v>160.1</v>
      </c>
    </row>
    <row r="127" spans="1:16">
      <c r="A127" s="2">
        <v>1004522</v>
      </c>
      <c r="B127" t="s">
        <v>1381</v>
      </c>
      <c r="C127">
        <v>1</v>
      </c>
      <c r="D127" s="1">
        <v>41885</v>
      </c>
      <c r="E127" s="1" t="s">
        <v>1589</v>
      </c>
      <c r="F127">
        <v>41.952100000000002</v>
      </c>
      <c r="G127">
        <v>-72.608580000000003</v>
      </c>
      <c r="H127" t="s">
        <v>33</v>
      </c>
      <c r="I127" s="3">
        <v>10.984147084168866</v>
      </c>
      <c r="J127" s="3">
        <v>-21.979068934014975</v>
      </c>
      <c r="K127">
        <v>25009.038</v>
      </c>
      <c r="L127">
        <v>5</v>
      </c>
      <c r="M127">
        <v>11.96</v>
      </c>
      <c r="N127">
        <v>1198.632793</v>
      </c>
      <c r="O127">
        <v>0.56999999999999995</v>
      </c>
      <c r="P127">
        <v>150.4</v>
      </c>
    </row>
    <row r="128" spans="1:16">
      <c r="A128" s="2">
        <v>1004416</v>
      </c>
      <c r="B128" t="s">
        <v>1316</v>
      </c>
      <c r="C128">
        <v>1</v>
      </c>
      <c r="D128" s="1">
        <v>41872</v>
      </c>
      <c r="E128" s="1" t="s">
        <v>1589</v>
      </c>
      <c r="F128">
        <v>41.771700000000003</v>
      </c>
      <c r="G128">
        <v>-72.901079999999993</v>
      </c>
      <c r="H128" t="s">
        <v>33</v>
      </c>
      <c r="I128" s="3">
        <v>8.0601267204323381</v>
      </c>
      <c r="J128" s="3">
        <v>-21.394516340686383</v>
      </c>
      <c r="K128">
        <v>964.50840000000005</v>
      </c>
      <c r="L128">
        <v>3</v>
      </c>
      <c r="M128">
        <v>70.45</v>
      </c>
      <c r="N128">
        <v>1308.592005</v>
      </c>
      <c r="O128">
        <v>0.34799999999999998</v>
      </c>
      <c r="P128">
        <v>114.7</v>
      </c>
    </row>
    <row r="129" spans="1:16">
      <c r="A129" s="2">
        <v>1004033</v>
      </c>
      <c r="B129" t="s">
        <v>1070</v>
      </c>
      <c r="C129">
        <v>1</v>
      </c>
      <c r="D129" s="1">
        <v>41841</v>
      </c>
      <c r="E129" s="1" t="s">
        <v>1589</v>
      </c>
      <c r="F129">
        <v>41.890340000000002</v>
      </c>
      <c r="G129">
        <v>-72.732780000000005</v>
      </c>
      <c r="H129" t="s">
        <v>33</v>
      </c>
      <c r="I129" s="3">
        <v>10.268962868771316</v>
      </c>
      <c r="J129" s="3">
        <v>-25.850834688462033</v>
      </c>
      <c r="K129">
        <v>1508.4783</v>
      </c>
      <c r="L129">
        <v>4</v>
      </c>
      <c r="M129">
        <v>26.85</v>
      </c>
      <c r="N129">
        <v>1289.092265</v>
      </c>
      <c r="O129">
        <v>0.65900000000000003</v>
      </c>
      <c r="P129">
        <v>150.4</v>
      </c>
    </row>
    <row r="130" spans="1:16">
      <c r="A130" s="2">
        <v>1004470</v>
      </c>
      <c r="B130" t="s">
        <v>1351</v>
      </c>
      <c r="C130">
        <v>1</v>
      </c>
      <c r="D130" s="1">
        <v>41878</v>
      </c>
      <c r="E130" s="1" t="s">
        <v>1589</v>
      </c>
      <c r="F130">
        <v>41.56664</v>
      </c>
      <c r="G130">
        <v>-72.045060000000007</v>
      </c>
      <c r="H130" t="s">
        <v>33</v>
      </c>
      <c r="I130" s="3">
        <v>10.078266808089387</v>
      </c>
      <c r="J130" s="3">
        <v>-24.909576246034153</v>
      </c>
      <c r="K130">
        <v>1330.011</v>
      </c>
      <c r="L130">
        <v>4</v>
      </c>
      <c r="M130">
        <v>6.87</v>
      </c>
      <c r="N130">
        <v>1232.4288120000001</v>
      </c>
      <c r="O130">
        <v>0.48</v>
      </c>
      <c r="P130">
        <v>160.4</v>
      </c>
    </row>
    <row r="131" spans="1:16">
      <c r="A131" s="2">
        <v>1004104</v>
      </c>
      <c r="B131" t="s">
        <v>1111</v>
      </c>
      <c r="C131">
        <v>1</v>
      </c>
      <c r="D131" s="1">
        <v>41845</v>
      </c>
      <c r="E131" s="1" t="s">
        <v>1589</v>
      </c>
      <c r="F131">
        <v>41.331530000000001</v>
      </c>
      <c r="G131">
        <v>-73.114500000000007</v>
      </c>
      <c r="H131" t="s">
        <v>33</v>
      </c>
      <c r="I131" s="3">
        <v>9.3738703585615415</v>
      </c>
      <c r="J131" s="3">
        <v>-26.002373568735443</v>
      </c>
      <c r="K131">
        <v>4072.9391999999998</v>
      </c>
      <c r="L131">
        <v>4</v>
      </c>
      <c r="M131">
        <v>5.68</v>
      </c>
      <c r="N131">
        <v>1228.171167</v>
      </c>
      <c r="O131">
        <v>0.52600000000000002</v>
      </c>
      <c r="P131">
        <v>233</v>
      </c>
    </row>
    <row r="132" spans="1:16">
      <c r="A132" s="2">
        <v>1002651</v>
      </c>
      <c r="B132" t="s">
        <v>407</v>
      </c>
      <c r="C132">
        <v>1</v>
      </c>
      <c r="D132" s="1">
        <v>41493</v>
      </c>
      <c r="E132" s="1" t="s">
        <v>1589</v>
      </c>
      <c r="F132">
        <v>41.380920000000003</v>
      </c>
      <c r="G132">
        <v>-72.780249999999995</v>
      </c>
      <c r="H132" t="s">
        <v>9</v>
      </c>
      <c r="I132" s="3">
        <v>2.0931928219090477</v>
      </c>
      <c r="J132" s="3">
        <v>-26.995304124859434</v>
      </c>
      <c r="K132">
        <v>2.6882999999999999</v>
      </c>
      <c r="L132">
        <v>1</v>
      </c>
      <c r="M132">
        <v>88</v>
      </c>
      <c r="N132">
        <v>1284.0838659999999</v>
      </c>
      <c r="O132">
        <v>0.33800000000000002</v>
      </c>
      <c r="P132">
        <v>87.8</v>
      </c>
    </row>
    <row r="133" spans="1:16">
      <c r="A133" s="2">
        <v>1002306</v>
      </c>
      <c r="B133" t="s">
        <v>218</v>
      </c>
      <c r="C133">
        <v>1</v>
      </c>
      <c r="D133" s="1">
        <v>41465</v>
      </c>
      <c r="E133" s="1" t="s">
        <v>1589</v>
      </c>
      <c r="F133">
        <v>41.398870000000002</v>
      </c>
      <c r="G133">
        <v>-73.386650000000003</v>
      </c>
      <c r="H133" t="s">
        <v>9</v>
      </c>
      <c r="I133" s="3">
        <v>8.738762775550736</v>
      </c>
      <c r="J133" s="3">
        <v>-28.973246402335054</v>
      </c>
      <c r="K133">
        <v>3.1257000000000001</v>
      </c>
      <c r="L133">
        <v>1</v>
      </c>
      <c r="M133">
        <v>137.19999999999999</v>
      </c>
      <c r="N133">
        <v>1282.695035</v>
      </c>
      <c r="O133">
        <v>1.296</v>
      </c>
      <c r="P133">
        <v>254</v>
      </c>
    </row>
    <row r="134" spans="1:16">
      <c r="A134" s="2">
        <v>1002388</v>
      </c>
      <c r="B134" t="s">
        <v>270</v>
      </c>
      <c r="C134">
        <v>1</v>
      </c>
      <c r="D134" s="1">
        <v>41472</v>
      </c>
      <c r="E134" s="1" t="s">
        <v>1589</v>
      </c>
      <c r="F134">
        <v>41.880459999999999</v>
      </c>
      <c r="G134">
        <v>-73.497020000000006</v>
      </c>
      <c r="H134" t="s">
        <v>9</v>
      </c>
      <c r="I134" s="3">
        <v>8.7254665679218668</v>
      </c>
      <c r="J134" s="3">
        <v>-28.879663054882723</v>
      </c>
      <c r="K134">
        <v>88.618499999999997</v>
      </c>
      <c r="L134">
        <v>2</v>
      </c>
      <c r="M134">
        <v>155.22999999999999</v>
      </c>
      <c r="N134">
        <v>1151.1745960000001</v>
      </c>
      <c r="O134">
        <v>0.96899999999999997</v>
      </c>
      <c r="P134">
        <v>446</v>
      </c>
    </row>
    <row r="135" spans="1:16">
      <c r="A135" s="2">
        <v>1002108</v>
      </c>
      <c r="B135" t="s">
        <v>89</v>
      </c>
      <c r="C135">
        <v>1</v>
      </c>
      <c r="D135" s="1">
        <v>41444</v>
      </c>
      <c r="E135" s="1" t="s">
        <v>1589</v>
      </c>
      <c r="F135">
        <v>42.010089999999998</v>
      </c>
      <c r="G135">
        <v>-72.632320000000007</v>
      </c>
      <c r="H135" t="s">
        <v>33</v>
      </c>
      <c r="I135" s="3">
        <v>11.160043125024695</v>
      </c>
      <c r="J135" s="3">
        <v>-26.93247902503736</v>
      </c>
      <c r="K135">
        <v>1.3203</v>
      </c>
      <c r="L135">
        <v>1</v>
      </c>
      <c r="M135">
        <v>37.18</v>
      </c>
      <c r="N135">
        <v>1159.01234</v>
      </c>
      <c r="O135">
        <v>1.0580000000000001</v>
      </c>
      <c r="P135">
        <v>271</v>
      </c>
    </row>
    <row r="136" spans="1:16">
      <c r="A136" s="2">
        <v>1002928</v>
      </c>
      <c r="B136" t="s">
        <v>534</v>
      </c>
      <c r="C136">
        <v>1</v>
      </c>
      <c r="D136" s="1">
        <v>41514</v>
      </c>
      <c r="E136" s="1" t="s">
        <v>1589</v>
      </c>
      <c r="F136">
        <v>41.699449999999999</v>
      </c>
      <c r="G136">
        <v>-72.525009999999995</v>
      </c>
      <c r="H136" t="s">
        <v>33</v>
      </c>
      <c r="I136" s="3">
        <v>7.6036879086976477</v>
      </c>
      <c r="J136" s="3">
        <v>-26.281441164084136</v>
      </c>
      <c r="K136">
        <v>21.276900000000001</v>
      </c>
      <c r="L136">
        <v>2</v>
      </c>
      <c r="M136">
        <v>102.97</v>
      </c>
      <c r="N136">
        <v>1171.1921070000001</v>
      </c>
      <c r="O136">
        <v>0.80100000000000005</v>
      </c>
      <c r="P136">
        <v>144.30000000000001</v>
      </c>
    </row>
    <row r="137" spans="1:16">
      <c r="A137" s="2">
        <v>1003008</v>
      </c>
      <c r="B137" t="s">
        <v>561</v>
      </c>
      <c r="C137">
        <v>1</v>
      </c>
      <c r="D137" s="1">
        <v>41521</v>
      </c>
      <c r="E137" s="1" t="s">
        <v>1589</v>
      </c>
      <c r="F137">
        <v>41.611530000000002</v>
      </c>
      <c r="G137">
        <v>-73.446510000000004</v>
      </c>
      <c r="H137" t="s">
        <v>33</v>
      </c>
      <c r="I137" s="3">
        <v>4.8869018450777251</v>
      </c>
      <c r="J137" s="3">
        <v>-28.74664338723975</v>
      </c>
      <c r="K137">
        <v>1.7190000000000001</v>
      </c>
      <c r="L137">
        <v>1</v>
      </c>
      <c r="M137">
        <v>102.36</v>
      </c>
      <c r="N137">
        <v>1243.2655199999999</v>
      </c>
      <c r="O137">
        <v>0.32</v>
      </c>
      <c r="P137">
        <v>260</v>
      </c>
    </row>
    <row r="138" spans="1:16">
      <c r="A138" s="2">
        <v>1004512</v>
      </c>
      <c r="B138" t="s">
        <v>1375</v>
      </c>
      <c r="C138">
        <v>1</v>
      </c>
      <c r="D138" s="1">
        <v>41885</v>
      </c>
      <c r="E138" s="1" t="s">
        <v>1589</v>
      </c>
      <c r="F138">
        <v>39.047499999999999</v>
      </c>
      <c r="G138">
        <v>-75.731499999999997</v>
      </c>
      <c r="H138" t="s">
        <v>29</v>
      </c>
      <c r="I138" s="3">
        <v>9.7572242898844088</v>
      </c>
      <c r="J138" s="3">
        <v>-27.026335286812024</v>
      </c>
      <c r="K138">
        <v>94.214699999999993</v>
      </c>
      <c r="L138">
        <v>2</v>
      </c>
      <c r="M138">
        <v>6.75</v>
      </c>
      <c r="N138">
        <v>1106.935831</v>
      </c>
      <c r="O138">
        <v>1.119</v>
      </c>
      <c r="P138">
        <v>138.1</v>
      </c>
    </row>
    <row r="139" spans="1:16">
      <c r="A139" s="2">
        <v>1004365</v>
      </c>
      <c r="B139" t="s">
        <v>1284</v>
      </c>
      <c r="C139">
        <v>1</v>
      </c>
      <c r="D139" s="1">
        <v>41869</v>
      </c>
      <c r="E139" s="1" t="s">
        <v>1589</v>
      </c>
      <c r="F139">
        <v>38.702359999999999</v>
      </c>
      <c r="G139">
        <v>-75.470699999999994</v>
      </c>
      <c r="H139" t="s">
        <v>29</v>
      </c>
      <c r="I139" s="3">
        <v>9.5866240448247897</v>
      </c>
      <c r="J139" s="3">
        <v>-31.884603234811653</v>
      </c>
      <c r="K139">
        <v>34.961399999999998</v>
      </c>
      <c r="L139">
        <v>2</v>
      </c>
      <c r="M139">
        <v>7.38</v>
      </c>
      <c r="N139">
        <v>1143.4341079999999</v>
      </c>
      <c r="O139">
        <v>1.2250000000000001</v>
      </c>
      <c r="P139">
        <v>72.900000000000006</v>
      </c>
    </row>
    <row r="140" spans="1:16">
      <c r="A140" s="2">
        <v>1002043</v>
      </c>
      <c r="B140" t="s">
        <v>35</v>
      </c>
      <c r="C140">
        <v>1</v>
      </c>
      <c r="D140" s="1">
        <v>41430</v>
      </c>
      <c r="E140" s="1" t="s">
        <v>1589</v>
      </c>
      <c r="F140">
        <v>38.851489999999998</v>
      </c>
      <c r="G140">
        <v>-75.669560000000004</v>
      </c>
      <c r="H140" t="s">
        <v>29</v>
      </c>
      <c r="I140" s="3">
        <v>8.9580757830238085</v>
      </c>
      <c r="J140" s="3">
        <v>-30.912504474954201</v>
      </c>
      <c r="K140">
        <v>109.7667</v>
      </c>
      <c r="L140">
        <v>3</v>
      </c>
      <c r="M140">
        <v>10.07</v>
      </c>
      <c r="N140">
        <v>1119.52964</v>
      </c>
      <c r="O140">
        <v>2.7749999999999999</v>
      </c>
      <c r="P140">
        <v>137</v>
      </c>
    </row>
    <row r="141" spans="1:16">
      <c r="A141" s="2">
        <v>1003903</v>
      </c>
      <c r="B141" t="s">
        <v>982</v>
      </c>
      <c r="C141">
        <v>1</v>
      </c>
      <c r="D141" s="1">
        <v>41829</v>
      </c>
      <c r="E141" s="1" t="s">
        <v>1589</v>
      </c>
      <c r="F141">
        <v>39.692419999999998</v>
      </c>
      <c r="G141">
        <v>-75.722930000000005</v>
      </c>
      <c r="H141" t="s">
        <v>18</v>
      </c>
      <c r="I141" s="3">
        <v>7.935357831258572</v>
      </c>
      <c r="J141" s="3">
        <v>-24.795217946737768</v>
      </c>
      <c r="K141">
        <v>183.16890000000001</v>
      </c>
      <c r="L141">
        <v>3</v>
      </c>
      <c r="M141">
        <v>17.71</v>
      </c>
      <c r="N141">
        <v>1179.1506509999999</v>
      </c>
      <c r="O141">
        <v>4.1059999999999999</v>
      </c>
      <c r="P141">
        <v>348</v>
      </c>
    </row>
    <row r="142" spans="1:16">
      <c r="A142" s="2">
        <v>1004085</v>
      </c>
      <c r="B142" t="s">
        <v>1101</v>
      </c>
      <c r="C142">
        <v>1</v>
      </c>
      <c r="D142" s="1">
        <v>41843</v>
      </c>
      <c r="E142" s="1" t="s">
        <v>1589</v>
      </c>
      <c r="F142">
        <v>39.700130000000001</v>
      </c>
      <c r="G142">
        <v>-75.633390000000006</v>
      </c>
      <c r="H142" t="s">
        <v>9</v>
      </c>
      <c r="I142" s="3">
        <v>9.7882074305342393</v>
      </c>
      <c r="J142" s="3">
        <v>-24.369509029016996</v>
      </c>
      <c r="K142">
        <v>416.78370000000001</v>
      </c>
      <c r="L142">
        <v>3</v>
      </c>
      <c r="M142">
        <v>2.4</v>
      </c>
      <c r="N142">
        <v>1172.767276</v>
      </c>
      <c r="O142">
        <v>2.9809999999999999</v>
      </c>
      <c r="P142">
        <v>363</v>
      </c>
    </row>
    <row r="143" spans="1:16">
      <c r="A143" s="2">
        <v>1004040</v>
      </c>
      <c r="B143" t="s">
        <v>1076</v>
      </c>
      <c r="C143">
        <v>1</v>
      </c>
      <c r="D143" s="1">
        <v>41841</v>
      </c>
      <c r="E143" s="1" t="s">
        <v>1589</v>
      </c>
      <c r="F143">
        <v>39.834299999999999</v>
      </c>
      <c r="G143">
        <v>-75.577089999999998</v>
      </c>
      <c r="H143" t="s">
        <v>9</v>
      </c>
      <c r="I143" s="3">
        <v>8.1757195849840372</v>
      </c>
      <c r="J143" s="3">
        <v>-23.973352065410442</v>
      </c>
      <c r="K143">
        <v>789.56010000000003</v>
      </c>
      <c r="L143">
        <v>3</v>
      </c>
      <c r="M143">
        <v>41.56</v>
      </c>
      <c r="N143">
        <v>1206.549898</v>
      </c>
      <c r="O143">
        <v>2.9129999999999998</v>
      </c>
      <c r="P143">
        <v>333</v>
      </c>
    </row>
    <row r="144" spans="1:16">
      <c r="A144" s="2">
        <v>1002347</v>
      </c>
      <c r="B144" t="s">
        <v>248</v>
      </c>
      <c r="C144">
        <v>1</v>
      </c>
      <c r="D144" s="1">
        <v>41470</v>
      </c>
      <c r="E144" s="1" t="s">
        <v>1589</v>
      </c>
      <c r="F144">
        <v>38.618169999999999</v>
      </c>
      <c r="G144">
        <v>-75.630920000000003</v>
      </c>
      <c r="H144" t="s">
        <v>9</v>
      </c>
      <c r="I144" s="3">
        <v>9.8211842226601433</v>
      </c>
      <c r="J144" s="3">
        <v>-26.985891755814443</v>
      </c>
      <c r="K144">
        <v>575.35019999999997</v>
      </c>
      <c r="L144">
        <v>3</v>
      </c>
      <c r="M144">
        <v>0</v>
      </c>
      <c r="N144">
        <v>1131.1177949999999</v>
      </c>
      <c r="O144">
        <v>2.0110000000000001</v>
      </c>
      <c r="P144">
        <v>88.1</v>
      </c>
    </row>
    <row r="145" spans="1:16">
      <c r="A145" s="2">
        <v>1002387</v>
      </c>
      <c r="B145" t="s">
        <v>269</v>
      </c>
      <c r="C145">
        <v>1</v>
      </c>
      <c r="D145" s="1">
        <v>41472</v>
      </c>
      <c r="E145" s="1" t="s">
        <v>1589</v>
      </c>
      <c r="F145">
        <v>38.661940000000001</v>
      </c>
      <c r="G145">
        <v>-75.564980000000006</v>
      </c>
      <c r="H145" t="s">
        <v>29</v>
      </c>
      <c r="I145" s="3">
        <v>9.8445314547876634</v>
      </c>
      <c r="J145" s="3">
        <v>-27.399986394260139</v>
      </c>
      <c r="K145">
        <v>322.88310000000001</v>
      </c>
      <c r="L145">
        <v>3</v>
      </c>
      <c r="M145">
        <v>0.04</v>
      </c>
      <c r="N145">
        <v>1127.88015</v>
      </c>
      <c r="O145">
        <v>2.681</v>
      </c>
      <c r="P145">
        <v>111</v>
      </c>
    </row>
    <row r="146" spans="1:16">
      <c r="A146" s="2">
        <v>1002960</v>
      </c>
      <c r="B146" t="s">
        <v>541</v>
      </c>
      <c r="C146">
        <v>1</v>
      </c>
      <c r="D146" s="1">
        <v>41514</v>
      </c>
      <c r="E146" s="1" t="s">
        <v>1589</v>
      </c>
      <c r="F146">
        <v>38.571550000000002</v>
      </c>
      <c r="G146">
        <v>-75.674260000000004</v>
      </c>
      <c r="H146" t="s">
        <v>29</v>
      </c>
      <c r="I146" s="3">
        <v>11.053110391842354</v>
      </c>
      <c r="J146" s="3">
        <v>-27.099703461879319</v>
      </c>
      <c r="K146">
        <v>663.12</v>
      </c>
      <c r="L146">
        <v>3</v>
      </c>
      <c r="M146">
        <v>0</v>
      </c>
      <c r="N146">
        <v>1128.7023899999999</v>
      </c>
      <c r="O146">
        <v>3.17</v>
      </c>
      <c r="P146">
        <v>137.5</v>
      </c>
    </row>
    <row r="147" spans="1:16">
      <c r="A147" s="2">
        <v>1004469</v>
      </c>
      <c r="B147" t="s">
        <v>1350</v>
      </c>
      <c r="C147">
        <v>1</v>
      </c>
      <c r="D147" s="1">
        <v>41877</v>
      </c>
      <c r="E147" s="1" t="s">
        <v>1589</v>
      </c>
      <c r="F147">
        <v>39.760420000000003</v>
      </c>
      <c r="G147">
        <v>-75.556719999999999</v>
      </c>
      <c r="H147" t="s">
        <v>18</v>
      </c>
      <c r="I147" s="3">
        <v>8.5530421594404231</v>
      </c>
      <c r="J147" s="3">
        <v>-20.538427465871138</v>
      </c>
      <c r="K147">
        <v>829.83150000000001</v>
      </c>
      <c r="L147">
        <v>3</v>
      </c>
      <c r="M147">
        <v>8.01</v>
      </c>
      <c r="N147">
        <v>1204.9536000000001</v>
      </c>
      <c r="O147">
        <v>2.7749999999999999</v>
      </c>
      <c r="P147">
        <v>339</v>
      </c>
    </row>
    <row r="148" spans="1:16">
      <c r="A148" s="2">
        <v>1002722</v>
      </c>
      <c r="B148" t="s">
        <v>447</v>
      </c>
      <c r="C148">
        <v>1</v>
      </c>
      <c r="D148" s="1">
        <v>41499</v>
      </c>
      <c r="E148" s="1" t="s">
        <v>1589</v>
      </c>
      <c r="F148">
        <v>38.649320000000003</v>
      </c>
      <c r="G148">
        <v>-75.589609999999993</v>
      </c>
      <c r="H148" t="s">
        <v>29</v>
      </c>
      <c r="I148" s="3">
        <v>8.3713480929411332</v>
      </c>
      <c r="J148" s="3">
        <v>-26.995266851610776</v>
      </c>
      <c r="K148">
        <v>326.4984</v>
      </c>
      <c r="L148">
        <v>3</v>
      </c>
      <c r="M148">
        <v>0.01</v>
      </c>
      <c r="N148">
        <v>1127.880097</v>
      </c>
      <c r="O148">
        <v>2.819</v>
      </c>
      <c r="P148">
        <v>116.3</v>
      </c>
    </row>
    <row r="149" spans="1:16">
      <c r="A149" s="2">
        <v>1002783</v>
      </c>
      <c r="B149" t="s">
        <v>482</v>
      </c>
      <c r="C149">
        <v>1</v>
      </c>
      <c r="D149" s="1">
        <v>41507</v>
      </c>
      <c r="E149" s="1" t="s">
        <v>1589</v>
      </c>
      <c r="F149">
        <v>39.207639999999998</v>
      </c>
      <c r="G149">
        <v>-75.748530000000002</v>
      </c>
      <c r="H149" t="s">
        <v>9</v>
      </c>
      <c r="I149" s="3">
        <v>6.3209306335932576</v>
      </c>
      <c r="J149" s="3">
        <v>-28.765865634346792</v>
      </c>
      <c r="K149">
        <v>17.767800000000001</v>
      </c>
      <c r="L149">
        <v>2</v>
      </c>
      <c r="M149">
        <v>12.64</v>
      </c>
      <c r="N149">
        <v>1105.5808850000001</v>
      </c>
      <c r="O149">
        <v>0.92</v>
      </c>
      <c r="P149">
        <v>200</v>
      </c>
    </row>
    <row r="150" spans="1:16">
      <c r="A150" s="2">
        <v>1002240</v>
      </c>
      <c r="B150" t="s">
        <v>176</v>
      </c>
      <c r="C150">
        <v>1</v>
      </c>
      <c r="D150" s="1">
        <v>41456</v>
      </c>
      <c r="E150" s="1" t="s">
        <v>1589</v>
      </c>
      <c r="F150">
        <v>39.81091</v>
      </c>
      <c r="G150">
        <v>-75.567149999999998</v>
      </c>
      <c r="H150" t="s">
        <v>18</v>
      </c>
      <c r="I150" s="3">
        <v>5.7722227878219607</v>
      </c>
      <c r="J150" s="3">
        <v>-25.108681154091588</v>
      </c>
      <c r="K150">
        <v>793.04399999999998</v>
      </c>
      <c r="L150">
        <v>3</v>
      </c>
      <c r="M150">
        <v>39.86</v>
      </c>
      <c r="N150">
        <v>1206.427604</v>
      </c>
      <c r="O150">
        <v>1.371</v>
      </c>
      <c r="P150">
        <v>224</v>
      </c>
    </row>
    <row r="151" spans="1:16">
      <c r="A151" s="2">
        <v>1002146</v>
      </c>
      <c r="B151" t="s">
        <v>119</v>
      </c>
      <c r="C151">
        <v>1</v>
      </c>
      <c r="D151" s="1">
        <v>41449</v>
      </c>
      <c r="E151" s="1" t="s">
        <v>1589</v>
      </c>
      <c r="F151">
        <v>39.728670000000001</v>
      </c>
      <c r="G151">
        <v>-75.683220000000006</v>
      </c>
      <c r="H151" t="s">
        <v>18</v>
      </c>
      <c r="I151" s="3">
        <v>7.9509288703921532</v>
      </c>
      <c r="J151" s="3">
        <v>-28.982102345831848</v>
      </c>
      <c r="K151">
        <v>1.9035</v>
      </c>
      <c r="L151">
        <v>1</v>
      </c>
      <c r="M151">
        <v>42.11</v>
      </c>
      <c r="N151">
        <v>1154.531731</v>
      </c>
      <c r="O151">
        <v>1.1910000000000001</v>
      </c>
      <c r="P151">
        <v>252</v>
      </c>
    </row>
    <row r="152" spans="1:16">
      <c r="A152" s="2">
        <v>1002755</v>
      </c>
      <c r="B152" t="s">
        <v>462</v>
      </c>
      <c r="C152">
        <v>1</v>
      </c>
      <c r="D152" s="1">
        <v>41505</v>
      </c>
      <c r="E152" s="1" t="s">
        <v>1589</v>
      </c>
      <c r="F152">
        <v>39.19811</v>
      </c>
      <c r="G152">
        <v>-75.575519999999997</v>
      </c>
      <c r="H152" t="s">
        <v>29</v>
      </c>
      <c r="I152" s="3">
        <v>10.504808077049997</v>
      </c>
      <c r="J152" s="3">
        <v>-28.588140422302683</v>
      </c>
      <c r="K152">
        <v>19.037700000000001</v>
      </c>
      <c r="L152">
        <v>2</v>
      </c>
      <c r="M152">
        <v>7.8</v>
      </c>
      <c r="N152">
        <v>1117.653376</v>
      </c>
      <c r="O152">
        <v>1.17</v>
      </c>
      <c r="P152">
        <v>194.8</v>
      </c>
    </row>
    <row r="153" spans="1:16">
      <c r="A153" s="2">
        <v>1003839</v>
      </c>
      <c r="B153" t="s">
        <v>941</v>
      </c>
      <c r="C153">
        <v>1</v>
      </c>
      <c r="D153" s="1">
        <v>41822</v>
      </c>
      <c r="E153" s="1" t="s">
        <v>1589</v>
      </c>
      <c r="F153">
        <v>39.722490000000001</v>
      </c>
      <c r="G153">
        <v>-75.666420000000002</v>
      </c>
      <c r="H153" t="s">
        <v>18</v>
      </c>
      <c r="I153" s="3">
        <v>6.8653889862028068</v>
      </c>
      <c r="J153" s="3">
        <v>-25.621034001819496</v>
      </c>
      <c r="K153">
        <v>26.297999999999998</v>
      </c>
      <c r="L153">
        <v>2</v>
      </c>
      <c r="M153">
        <v>15.28</v>
      </c>
      <c r="N153">
        <v>1165.2181310000001</v>
      </c>
      <c r="O153">
        <v>3.1680000000000001</v>
      </c>
      <c r="P153">
        <v>340</v>
      </c>
    </row>
    <row r="154" spans="1:16">
      <c r="A154" s="2">
        <v>1004568</v>
      </c>
      <c r="B154" t="s">
        <v>1414</v>
      </c>
      <c r="C154">
        <v>1</v>
      </c>
      <c r="D154" s="1">
        <v>41891</v>
      </c>
      <c r="E154" s="1" t="s">
        <v>1589</v>
      </c>
      <c r="F154">
        <v>39.745640000000002</v>
      </c>
      <c r="G154">
        <v>-75.513000000000005</v>
      </c>
      <c r="H154" t="s">
        <v>29</v>
      </c>
      <c r="I154" s="3">
        <v>4.3853763666415517</v>
      </c>
      <c r="J154" s="3">
        <v>-28.569293443094541</v>
      </c>
      <c r="K154">
        <v>22.635899999999999</v>
      </c>
      <c r="L154">
        <v>2</v>
      </c>
      <c r="M154">
        <v>2.2200000000000002</v>
      </c>
      <c r="N154">
        <v>1157.7050159999999</v>
      </c>
      <c r="O154">
        <v>0.746</v>
      </c>
      <c r="P154">
        <v>405</v>
      </c>
    </row>
    <row r="155" spans="1:16">
      <c r="A155" s="2">
        <v>1003530</v>
      </c>
      <c r="B155" t="s">
        <v>746</v>
      </c>
      <c r="C155">
        <v>1</v>
      </c>
      <c r="D155" s="1">
        <v>41782</v>
      </c>
      <c r="E155" s="1" t="s">
        <v>1589</v>
      </c>
      <c r="F155">
        <v>30.017410000000002</v>
      </c>
      <c r="G155">
        <v>-81.971609999999998</v>
      </c>
      <c r="H155" t="s">
        <v>29</v>
      </c>
      <c r="I155" s="3">
        <v>4.1087657651908565</v>
      </c>
      <c r="J155" s="3">
        <v>-28.047409283586511</v>
      </c>
      <c r="K155">
        <v>38.216700000000003</v>
      </c>
      <c r="L155">
        <v>2</v>
      </c>
      <c r="M155">
        <v>30.35</v>
      </c>
      <c r="N155">
        <v>1299.3892539999999</v>
      </c>
      <c r="O155">
        <v>0.45400000000000001</v>
      </c>
      <c r="P155">
        <v>87.6</v>
      </c>
    </row>
    <row r="156" spans="1:16">
      <c r="A156" s="2">
        <v>1003489</v>
      </c>
      <c r="B156" t="s">
        <v>718</v>
      </c>
      <c r="C156">
        <v>1</v>
      </c>
      <c r="D156" s="1">
        <v>41777</v>
      </c>
      <c r="E156" s="1" t="s">
        <v>1589</v>
      </c>
      <c r="F156">
        <v>27.412109999999998</v>
      </c>
      <c r="G156">
        <v>-81.141189999999995</v>
      </c>
      <c r="H156" t="s">
        <v>29</v>
      </c>
      <c r="I156" s="3">
        <v>3.6763179343641701</v>
      </c>
      <c r="J156" s="3">
        <v>-31.714003926404608</v>
      </c>
      <c r="K156">
        <v>1624.7709</v>
      </c>
      <c r="L156">
        <v>4</v>
      </c>
      <c r="M156">
        <v>9.4</v>
      </c>
      <c r="N156">
        <v>1240.000221</v>
      </c>
      <c r="O156">
        <v>1.31</v>
      </c>
      <c r="P156">
        <v>205</v>
      </c>
    </row>
    <row r="157" spans="1:16">
      <c r="A157" s="2">
        <v>1004688</v>
      </c>
      <c r="B157" t="s">
        <v>1485</v>
      </c>
      <c r="C157">
        <v>1</v>
      </c>
      <c r="D157" s="1">
        <v>41912</v>
      </c>
      <c r="E157" s="1" t="s">
        <v>1589</v>
      </c>
      <c r="F157">
        <v>29.873059999999999</v>
      </c>
      <c r="G157">
        <v>-85.128010000000003</v>
      </c>
      <c r="H157" t="s">
        <v>29</v>
      </c>
      <c r="I157" s="3">
        <v>6.2653824913737459</v>
      </c>
      <c r="J157" s="3">
        <v>-29.575454824391656</v>
      </c>
      <c r="K157">
        <v>128.34809999999999</v>
      </c>
      <c r="L157">
        <v>3</v>
      </c>
      <c r="M157">
        <v>0.75</v>
      </c>
      <c r="N157">
        <v>1532.196316</v>
      </c>
      <c r="O157">
        <v>0.58099999999999996</v>
      </c>
      <c r="P157">
        <v>28.9</v>
      </c>
    </row>
    <row r="158" spans="1:16">
      <c r="A158" s="2">
        <v>1003472</v>
      </c>
      <c r="B158" t="s">
        <v>703</v>
      </c>
      <c r="C158">
        <v>1</v>
      </c>
      <c r="D158" s="1">
        <v>41773</v>
      </c>
      <c r="E158" s="1" t="s">
        <v>1589</v>
      </c>
      <c r="F158">
        <v>30.352429999999998</v>
      </c>
      <c r="G158">
        <v>-84.685919999999996</v>
      </c>
      <c r="H158" t="s">
        <v>9</v>
      </c>
      <c r="I158" s="3">
        <v>6.8406970214714242</v>
      </c>
      <c r="J158" s="3">
        <v>-28.088180623278916</v>
      </c>
      <c r="K158">
        <v>4507.6508999999996</v>
      </c>
      <c r="L158">
        <v>4</v>
      </c>
      <c r="M158">
        <v>9.3000000000000007</v>
      </c>
      <c r="N158">
        <v>1357.932804</v>
      </c>
      <c r="O158">
        <v>0.70099999999999996</v>
      </c>
      <c r="P158">
        <v>47.8</v>
      </c>
    </row>
    <row r="159" spans="1:16">
      <c r="A159" s="2">
        <v>1003465</v>
      </c>
      <c r="B159" t="s">
        <v>699</v>
      </c>
      <c r="C159">
        <v>1</v>
      </c>
      <c r="D159" s="1">
        <v>41772</v>
      </c>
      <c r="E159" s="1" t="s">
        <v>1589</v>
      </c>
      <c r="F159">
        <v>29.984590000000001</v>
      </c>
      <c r="G159">
        <v>-85.032989999999998</v>
      </c>
      <c r="H159" t="s">
        <v>9</v>
      </c>
      <c r="I159" s="3">
        <v>8.0348767351078809</v>
      </c>
      <c r="J159" s="3">
        <v>-26.753493586392359</v>
      </c>
      <c r="K159">
        <v>49539.319199999998</v>
      </c>
      <c r="L159">
        <v>5</v>
      </c>
      <c r="M159">
        <v>1.83</v>
      </c>
      <c r="N159">
        <v>1310.1060930000001</v>
      </c>
      <c r="O159">
        <v>0.76400000000000001</v>
      </c>
      <c r="P159">
        <v>108.5</v>
      </c>
    </row>
    <row r="160" spans="1:16">
      <c r="A160" s="2">
        <v>1003482</v>
      </c>
      <c r="B160" t="s">
        <v>711</v>
      </c>
      <c r="C160">
        <v>1</v>
      </c>
      <c r="D160" s="1">
        <v>41774</v>
      </c>
      <c r="E160" s="1" t="s">
        <v>1589</v>
      </c>
      <c r="F160">
        <v>27.415019999999998</v>
      </c>
      <c r="G160">
        <v>-81.131169999999997</v>
      </c>
      <c r="H160" t="s">
        <v>9</v>
      </c>
      <c r="I160" s="3">
        <v>4.0540191105669621</v>
      </c>
      <c r="J160" s="3">
        <v>-28.761758585841729</v>
      </c>
      <c r="K160">
        <v>5117.5953</v>
      </c>
      <c r="L160">
        <v>4</v>
      </c>
      <c r="M160">
        <v>9.7100000000000009</v>
      </c>
      <c r="N160">
        <v>1257.1528499999999</v>
      </c>
      <c r="O160">
        <v>1.5329999999999999</v>
      </c>
      <c r="P160">
        <v>188.1</v>
      </c>
    </row>
    <row r="161" spans="1:16">
      <c r="A161" s="2">
        <v>1003488</v>
      </c>
      <c r="B161" t="s">
        <v>717</v>
      </c>
      <c r="C161">
        <v>1</v>
      </c>
      <c r="D161" s="1">
        <v>41775</v>
      </c>
      <c r="E161" s="1" t="s">
        <v>1589</v>
      </c>
      <c r="F161">
        <v>30.761430000000001</v>
      </c>
      <c r="G161">
        <v>-81.967429999999993</v>
      </c>
      <c r="H161" t="s">
        <v>9</v>
      </c>
      <c r="I161" s="3">
        <v>4.8656319004955568</v>
      </c>
      <c r="J161" s="3">
        <v>-28.116128922197227</v>
      </c>
      <c r="K161">
        <v>17.449200000000001</v>
      </c>
      <c r="L161">
        <v>2</v>
      </c>
      <c r="M161">
        <v>6.88</v>
      </c>
      <c r="N161">
        <v>1280.093742</v>
      </c>
      <c r="O161">
        <v>0.65500000000000003</v>
      </c>
      <c r="P161">
        <v>50.8</v>
      </c>
    </row>
    <row r="162" spans="1:16">
      <c r="A162" s="2">
        <v>1003552</v>
      </c>
      <c r="B162" t="s">
        <v>756</v>
      </c>
      <c r="C162">
        <v>1</v>
      </c>
      <c r="D162" s="1">
        <v>41788</v>
      </c>
      <c r="E162" s="1" t="s">
        <v>1589</v>
      </c>
      <c r="F162">
        <v>30.214230000000001</v>
      </c>
      <c r="G162">
        <v>-85.111540000000005</v>
      </c>
      <c r="H162" t="s">
        <v>29</v>
      </c>
      <c r="I162" s="3">
        <v>7.8570348868947146</v>
      </c>
      <c r="J162" s="3">
        <v>-33.383659185481761</v>
      </c>
      <c r="K162">
        <v>45909.166499999999</v>
      </c>
      <c r="L162">
        <v>5</v>
      </c>
      <c r="M162">
        <v>6.25</v>
      </c>
      <c r="N162">
        <v>1296.882198</v>
      </c>
      <c r="O162">
        <v>0.85899999999999999</v>
      </c>
      <c r="P162">
        <v>118.1</v>
      </c>
    </row>
    <row r="163" spans="1:16">
      <c r="A163" s="2">
        <v>1003758</v>
      </c>
      <c r="B163" t="s">
        <v>892</v>
      </c>
      <c r="C163">
        <v>1</v>
      </c>
      <c r="D163" s="1">
        <v>41812</v>
      </c>
      <c r="E163" s="1" t="s">
        <v>1589</v>
      </c>
      <c r="F163">
        <v>29.753959999999999</v>
      </c>
      <c r="G163">
        <v>-82.942059999999998</v>
      </c>
      <c r="H163" t="s">
        <v>29</v>
      </c>
      <c r="I163" s="3">
        <v>4.6808584880216131</v>
      </c>
      <c r="J163" s="3">
        <v>-27.725843455726082</v>
      </c>
      <c r="K163">
        <v>22252.661100000001</v>
      </c>
      <c r="L163">
        <v>5</v>
      </c>
      <c r="M163">
        <v>2.34</v>
      </c>
      <c r="N163">
        <v>1270.4518210000001</v>
      </c>
      <c r="O163">
        <v>1.585</v>
      </c>
      <c r="P163">
        <v>316</v>
      </c>
    </row>
    <row r="164" spans="1:16">
      <c r="A164" s="2">
        <v>1003499</v>
      </c>
      <c r="B164" t="s">
        <v>724</v>
      </c>
      <c r="C164">
        <v>1</v>
      </c>
      <c r="D164" s="1">
        <v>41778</v>
      </c>
      <c r="E164" s="1" t="s">
        <v>1589</v>
      </c>
      <c r="F164">
        <v>30.58699</v>
      </c>
      <c r="G164">
        <v>-84.357330000000005</v>
      </c>
      <c r="H164" t="s">
        <v>29</v>
      </c>
      <c r="I164" s="3">
        <v>5.4375753797107187</v>
      </c>
      <c r="J164" s="3">
        <v>-29.586271306195179</v>
      </c>
      <c r="K164">
        <v>2925.8163</v>
      </c>
      <c r="L164">
        <v>4</v>
      </c>
      <c r="M164">
        <v>23.36</v>
      </c>
      <c r="N164">
        <v>1321.5847309999999</v>
      </c>
      <c r="O164">
        <v>0.79400000000000004</v>
      </c>
      <c r="P164">
        <v>61.8</v>
      </c>
    </row>
    <row r="165" spans="1:16">
      <c r="A165" s="2">
        <v>1003519</v>
      </c>
      <c r="B165" t="s">
        <v>738</v>
      </c>
      <c r="C165">
        <v>1</v>
      </c>
      <c r="D165" s="1">
        <v>41780</v>
      </c>
      <c r="E165" s="1" t="s">
        <v>1589</v>
      </c>
      <c r="F165">
        <v>29.831410000000002</v>
      </c>
      <c r="G165">
        <v>-82.664050000000003</v>
      </c>
      <c r="H165" t="s">
        <v>29</v>
      </c>
      <c r="I165" s="3">
        <v>6.9869972560260702</v>
      </c>
      <c r="J165" s="3">
        <v>-28.31312586932253</v>
      </c>
      <c r="K165">
        <v>2340.1107000000002</v>
      </c>
      <c r="L165">
        <v>4</v>
      </c>
      <c r="M165">
        <v>6.83</v>
      </c>
      <c r="N165">
        <v>1296.2598599999999</v>
      </c>
      <c r="O165">
        <v>0.97099999999999997</v>
      </c>
      <c r="P165">
        <v>192.4</v>
      </c>
    </row>
    <row r="166" spans="1:16">
      <c r="A166" s="2">
        <v>1003504</v>
      </c>
      <c r="B166" t="s">
        <v>728</v>
      </c>
      <c r="C166">
        <v>1</v>
      </c>
      <c r="D166" s="1">
        <v>41778</v>
      </c>
      <c r="E166" s="1" t="s">
        <v>1589</v>
      </c>
      <c r="F166">
        <v>30.51885</v>
      </c>
      <c r="G166">
        <v>-87.297790000000006</v>
      </c>
      <c r="H166" t="s">
        <v>9</v>
      </c>
      <c r="I166" s="3">
        <v>6.5384010594735287</v>
      </c>
      <c r="J166" s="3">
        <v>-28.307234179938348</v>
      </c>
      <c r="K166">
        <v>11.3202</v>
      </c>
      <c r="L166">
        <v>2</v>
      </c>
      <c r="M166">
        <v>21.97</v>
      </c>
      <c r="N166">
        <v>1685.7562909999999</v>
      </c>
      <c r="O166">
        <v>0.36799999999999999</v>
      </c>
      <c r="P166">
        <v>143.80000000000001</v>
      </c>
    </row>
    <row r="167" spans="1:16">
      <c r="A167" s="2">
        <v>1003461</v>
      </c>
      <c r="B167" t="s">
        <v>695</v>
      </c>
      <c r="C167">
        <v>1</v>
      </c>
      <c r="D167" s="1">
        <v>41771</v>
      </c>
      <c r="E167" s="1" t="s">
        <v>1589</v>
      </c>
      <c r="F167">
        <v>30.294920000000001</v>
      </c>
      <c r="G167">
        <v>-85.293840000000003</v>
      </c>
      <c r="H167" t="s">
        <v>9</v>
      </c>
      <c r="I167" s="3">
        <v>2.6838280248962767</v>
      </c>
      <c r="J167" s="3">
        <v>-27.424372802624195</v>
      </c>
      <c r="K167">
        <v>5.4494999999999996</v>
      </c>
      <c r="L167">
        <v>1</v>
      </c>
      <c r="M167">
        <v>21.26</v>
      </c>
      <c r="N167">
        <v>1550.539835</v>
      </c>
      <c r="O167">
        <v>0.77</v>
      </c>
      <c r="P167">
        <v>26</v>
      </c>
    </row>
    <row r="168" spans="1:16">
      <c r="A168" s="2">
        <v>1003503</v>
      </c>
      <c r="B168" t="s">
        <v>727</v>
      </c>
      <c r="C168">
        <v>1</v>
      </c>
      <c r="D168" s="1">
        <v>41779</v>
      </c>
      <c r="E168" s="1" t="s">
        <v>1589</v>
      </c>
      <c r="F168">
        <v>30.188410000000001</v>
      </c>
      <c r="G168">
        <v>-83.608189999999993</v>
      </c>
      <c r="H168" t="s">
        <v>9</v>
      </c>
      <c r="I168" s="3">
        <v>2.7042222633500796</v>
      </c>
      <c r="J168" s="3">
        <v>-27.105807712715677</v>
      </c>
      <c r="K168">
        <v>145.9503</v>
      </c>
      <c r="L168">
        <v>3</v>
      </c>
      <c r="M168">
        <v>15.34</v>
      </c>
      <c r="N168">
        <v>1379.780876</v>
      </c>
      <c r="O168">
        <v>1.1240000000000001</v>
      </c>
      <c r="P168">
        <v>45.8</v>
      </c>
    </row>
    <row r="169" spans="1:16">
      <c r="A169" s="2">
        <v>1003490</v>
      </c>
      <c r="B169" t="s">
        <v>719</v>
      </c>
      <c r="C169">
        <v>1</v>
      </c>
      <c r="D169" s="1">
        <v>41775</v>
      </c>
      <c r="E169" s="1" t="s">
        <v>1589</v>
      </c>
      <c r="F169">
        <v>27.058959999999999</v>
      </c>
      <c r="G169">
        <v>-81.384159999999994</v>
      </c>
      <c r="H169" t="s">
        <v>9</v>
      </c>
      <c r="I169" s="3">
        <v>4.6299876209117414</v>
      </c>
      <c r="J169" s="3">
        <v>-25.938968928467542</v>
      </c>
      <c r="K169">
        <v>23.427</v>
      </c>
      <c r="L169">
        <v>2</v>
      </c>
      <c r="M169">
        <v>22.2</v>
      </c>
      <c r="N169">
        <v>1223.2841189999999</v>
      </c>
      <c r="O169">
        <v>1.3740000000000001</v>
      </c>
      <c r="P169">
        <v>276</v>
      </c>
    </row>
    <row r="170" spans="1:16">
      <c r="A170" s="2">
        <v>1003462</v>
      </c>
      <c r="B170" t="s">
        <v>696</v>
      </c>
      <c r="C170">
        <v>1</v>
      </c>
      <c r="D170" s="1">
        <v>41771</v>
      </c>
      <c r="E170" s="1" t="s">
        <v>1589</v>
      </c>
      <c r="F170">
        <v>30.107240000000001</v>
      </c>
      <c r="G170">
        <v>-82.133960000000002</v>
      </c>
      <c r="H170" t="s">
        <v>9</v>
      </c>
      <c r="I170" s="3">
        <v>3.0058116692713943</v>
      </c>
      <c r="J170" s="3">
        <v>-27.857489700198613</v>
      </c>
      <c r="K170">
        <v>10.769399999999999</v>
      </c>
      <c r="L170">
        <v>2</v>
      </c>
      <c r="M170">
        <v>39.32</v>
      </c>
      <c r="N170">
        <v>1300.508748</v>
      </c>
      <c r="O170">
        <v>1.0249999999999999</v>
      </c>
      <c r="P170">
        <v>68.3</v>
      </c>
    </row>
    <row r="171" spans="1:16">
      <c r="A171" s="2">
        <v>1003491</v>
      </c>
      <c r="B171" t="s">
        <v>720</v>
      </c>
      <c r="C171">
        <v>1</v>
      </c>
      <c r="D171" s="1">
        <v>41777</v>
      </c>
      <c r="E171" s="1" t="s">
        <v>1589</v>
      </c>
      <c r="F171">
        <v>29.777619999999999</v>
      </c>
      <c r="G171">
        <v>-81.308970000000002</v>
      </c>
      <c r="H171" t="s">
        <v>9</v>
      </c>
      <c r="I171" s="3">
        <v>2.0777563503312706</v>
      </c>
      <c r="J171" s="3">
        <v>-29.420871159114522</v>
      </c>
      <c r="K171">
        <v>3.0644999999999998</v>
      </c>
      <c r="L171">
        <v>1</v>
      </c>
      <c r="M171">
        <v>2.64</v>
      </c>
      <c r="N171">
        <v>1327.7364</v>
      </c>
      <c r="O171">
        <v>1.3049999999999999</v>
      </c>
      <c r="P171">
        <v>340</v>
      </c>
    </row>
    <row r="172" spans="1:16">
      <c r="A172" s="2">
        <v>1003635</v>
      </c>
      <c r="B172" t="s">
        <v>813</v>
      </c>
      <c r="C172">
        <v>1</v>
      </c>
      <c r="D172" s="1">
        <v>41801</v>
      </c>
      <c r="E172" s="1" t="s">
        <v>1589</v>
      </c>
      <c r="F172">
        <v>30.969819999999999</v>
      </c>
      <c r="G172">
        <v>-86.993589999999998</v>
      </c>
      <c r="H172" t="s">
        <v>9</v>
      </c>
      <c r="I172" s="3">
        <v>2.7701043730139134</v>
      </c>
      <c r="J172" s="3">
        <v>-26.355775434525668</v>
      </c>
      <c r="K172">
        <v>5.8878000000000004</v>
      </c>
      <c r="L172">
        <v>1</v>
      </c>
      <c r="M172">
        <v>41.96</v>
      </c>
      <c r="N172">
        <v>1672.7421569999999</v>
      </c>
      <c r="O172">
        <v>0.32300000000000001</v>
      </c>
      <c r="P172">
        <v>17.8</v>
      </c>
    </row>
    <row r="173" spans="1:16">
      <c r="A173" s="2">
        <v>1003474</v>
      </c>
      <c r="B173" t="s">
        <v>704</v>
      </c>
      <c r="C173">
        <v>1</v>
      </c>
      <c r="D173" s="1">
        <v>41773</v>
      </c>
      <c r="E173" s="1" t="s">
        <v>1589</v>
      </c>
      <c r="F173">
        <v>30.761099999999999</v>
      </c>
      <c r="G173">
        <v>-86.264330000000001</v>
      </c>
      <c r="H173" t="s">
        <v>29</v>
      </c>
      <c r="I173" s="3">
        <v>4.9493011046866169</v>
      </c>
      <c r="J173" s="3">
        <v>-26.130203490131489</v>
      </c>
      <c r="K173">
        <v>0.99809999999999999</v>
      </c>
      <c r="L173">
        <v>1</v>
      </c>
      <c r="M173">
        <v>63.45</v>
      </c>
      <c r="N173">
        <v>1601.0651519999999</v>
      </c>
      <c r="O173">
        <v>0.441</v>
      </c>
      <c r="P173">
        <v>16.899999999999999</v>
      </c>
    </row>
    <row r="174" spans="1:16">
      <c r="A174" s="2">
        <v>1003467</v>
      </c>
      <c r="B174" t="s">
        <v>701</v>
      </c>
      <c r="C174">
        <v>1</v>
      </c>
      <c r="D174" s="1">
        <v>41772</v>
      </c>
      <c r="E174" s="1" t="s">
        <v>1589</v>
      </c>
      <c r="F174">
        <v>27.321470000000001</v>
      </c>
      <c r="G174">
        <v>-80.57938</v>
      </c>
      <c r="H174" t="s">
        <v>29</v>
      </c>
      <c r="I174" s="3">
        <v>2.5627815631153843</v>
      </c>
      <c r="J174" s="3">
        <v>-29.230549596906975</v>
      </c>
      <c r="K174">
        <v>404.98469999999998</v>
      </c>
      <c r="L174">
        <v>3</v>
      </c>
      <c r="M174">
        <v>7.19</v>
      </c>
      <c r="N174">
        <v>1240.898991</v>
      </c>
      <c r="O174">
        <v>1.2689999999999999</v>
      </c>
      <c r="P174">
        <v>1460</v>
      </c>
    </row>
    <row r="175" spans="1:16">
      <c r="A175" s="2">
        <v>1003537</v>
      </c>
      <c r="B175" t="s">
        <v>751</v>
      </c>
      <c r="C175">
        <v>1</v>
      </c>
      <c r="D175" s="1">
        <v>41780</v>
      </c>
      <c r="E175" s="1" t="s">
        <v>1589</v>
      </c>
      <c r="F175">
        <v>26.625</v>
      </c>
      <c r="G175">
        <v>-80.162329999999997</v>
      </c>
      <c r="H175" t="s">
        <v>29</v>
      </c>
      <c r="I175" s="3">
        <v>6.6324640568640945</v>
      </c>
      <c r="J175" s="3">
        <v>-21.138418277958234</v>
      </c>
      <c r="K175">
        <v>53.629199999999997</v>
      </c>
      <c r="L175">
        <v>2</v>
      </c>
      <c r="M175">
        <v>5.13</v>
      </c>
      <c r="N175">
        <v>1483.427291</v>
      </c>
      <c r="O175">
        <v>0.72399999999999998</v>
      </c>
      <c r="P175">
        <v>404</v>
      </c>
    </row>
    <row r="176" spans="1:16">
      <c r="A176" s="2">
        <v>1003602</v>
      </c>
      <c r="B176" t="s">
        <v>787</v>
      </c>
      <c r="C176">
        <v>1</v>
      </c>
      <c r="D176" s="1">
        <v>41798</v>
      </c>
      <c r="E176" s="1" t="s">
        <v>1589</v>
      </c>
      <c r="F176">
        <v>26.66816</v>
      </c>
      <c r="G176">
        <v>-81.989639999999994</v>
      </c>
      <c r="H176" t="s">
        <v>29</v>
      </c>
      <c r="I176" s="3">
        <v>1.9679889267950128</v>
      </c>
      <c r="J176" s="3">
        <v>-28.682396817639962</v>
      </c>
      <c r="K176">
        <v>47.445300000000003</v>
      </c>
      <c r="L176">
        <v>2</v>
      </c>
      <c r="M176">
        <v>3.75</v>
      </c>
      <c r="N176">
        <v>1396.759204</v>
      </c>
      <c r="O176">
        <v>0.50800000000000001</v>
      </c>
      <c r="P176">
        <v>584</v>
      </c>
    </row>
    <row r="177" spans="1:16">
      <c r="A177" s="2">
        <v>1003022</v>
      </c>
      <c r="B177" t="s">
        <v>569</v>
      </c>
      <c r="C177">
        <v>1</v>
      </c>
      <c r="D177" s="1">
        <v>41521</v>
      </c>
      <c r="E177" s="1" t="s">
        <v>1589</v>
      </c>
      <c r="F177">
        <v>32.403370000000002</v>
      </c>
      <c r="G177">
        <v>-84.84836</v>
      </c>
      <c r="H177" t="s">
        <v>29</v>
      </c>
      <c r="I177" s="3">
        <v>5.6079161344041752</v>
      </c>
      <c r="J177" s="3">
        <v>-30.617363548480988</v>
      </c>
      <c r="K177">
        <v>169.3296</v>
      </c>
      <c r="L177">
        <v>3</v>
      </c>
      <c r="M177">
        <v>69.5</v>
      </c>
      <c r="N177">
        <v>1236.9139279999999</v>
      </c>
      <c r="O177">
        <v>0.20799999999999999</v>
      </c>
      <c r="P177">
        <v>32.200000000000003</v>
      </c>
    </row>
    <row r="178" spans="1:16">
      <c r="A178" s="2">
        <v>1003560</v>
      </c>
      <c r="B178" t="s">
        <v>762</v>
      </c>
      <c r="C178">
        <v>1</v>
      </c>
      <c r="D178" s="1">
        <v>41788</v>
      </c>
      <c r="E178" s="1" t="s">
        <v>1589</v>
      </c>
      <c r="F178">
        <v>34.519190000000002</v>
      </c>
      <c r="G178">
        <v>-84.59084</v>
      </c>
      <c r="H178" t="s">
        <v>18</v>
      </c>
      <c r="I178" s="3">
        <v>8.0865537530713976</v>
      </c>
      <c r="J178" s="3">
        <v>-21.773606049439973</v>
      </c>
      <c r="K178">
        <v>230.5368</v>
      </c>
      <c r="L178">
        <v>3</v>
      </c>
      <c r="M178">
        <v>285.79000000000002</v>
      </c>
      <c r="N178">
        <v>1439.934528</v>
      </c>
      <c r="O178">
        <v>0.66300000000000003</v>
      </c>
      <c r="P178">
        <v>75.099999999999994</v>
      </c>
    </row>
    <row r="179" spans="1:16">
      <c r="A179" s="2">
        <v>1003010</v>
      </c>
      <c r="B179" t="s">
        <v>562</v>
      </c>
      <c r="C179">
        <v>1</v>
      </c>
      <c r="D179" s="1">
        <v>41520</v>
      </c>
      <c r="E179" s="1" t="s">
        <v>1589</v>
      </c>
      <c r="F179">
        <v>32.2973</v>
      </c>
      <c r="G179">
        <v>-84.049970000000002</v>
      </c>
      <c r="H179" t="s">
        <v>29</v>
      </c>
      <c r="I179" s="3">
        <v>5.7577232767787301</v>
      </c>
      <c r="J179" s="3">
        <v>-27.898122904422308</v>
      </c>
      <c r="K179">
        <v>34.583399999999997</v>
      </c>
      <c r="L179">
        <v>2</v>
      </c>
      <c r="M179">
        <v>81.63</v>
      </c>
      <c r="N179">
        <v>1176.4121210000001</v>
      </c>
      <c r="O179">
        <v>1.65</v>
      </c>
      <c r="P179">
        <v>98.6</v>
      </c>
    </row>
    <row r="180" spans="1:16">
      <c r="A180" s="2">
        <v>1004664</v>
      </c>
      <c r="B180" t="s">
        <v>1474</v>
      </c>
      <c r="C180">
        <v>1</v>
      </c>
      <c r="D180" s="1">
        <v>41905</v>
      </c>
      <c r="E180" s="1" t="s">
        <v>1589</v>
      </c>
      <c r="F180">
        <v>33.965220000000002</v>
      </c>
      <c r="G180">
        <v>-85.116129999999998</v>
      </c>
      <c r="H180" t="s">
        <v>18</v>
      </c>
      <c r="I180" s="3">
        <v>4.0302500649671096</v>
      </c>
      <c r="J180" s="3">
        <v>-26.975609162641614</v>
      </c>
      <c r="K180">
        <v>41.388300000000001</v>
      </c>
      <c r="L180">
        <v>2</v>
      </c>
      <c r="M180">
        <v>243.51</v>
      </c>
      <c r="N180">
        <v>1306.9106589999999</v>
      </c>
      <c r="O180">
        <v>0.28799999999999998</v>
      </c>
      <c r="P180">
        <v>117.4</v>
      </c>
    </row>
    <row r="181" spans="1:16">
      <c r="A181" s="2">
        <v>1003696</v>
      </c>
      <c r="B181" t="s">
        <v>852</v>
      </c>
      <c r="C181">
        <v>1</v>
      </c>
      <c r="D181" s="1">
        <v>41807</v>
      </c>
      <c r="E181" s="1" t="s">
        <v>1589</v>
      </c>
      <c r="F181">
        <v>30.702269999999999</v>
      </c>
      <c r="G181">
        <v>-83.033860000000004</v>
      </c>
      <c r="H181" t="s">
        <v>9</v>
      </c>
      <c r="I181" s="3">
        <v>7.3481909262472733</v>
      </c>
      <c r="J181" s="3">
        <v>-27.466906245346255</v>
      </c>
      <c r="K181">
        <v>3485.6262000000002</v>
      </c>
      <c r="L181">
        <v>4</v>
      </c>
      <c r="M181">
        <v>29</v>
      </c>
      <c r="N181">
        <v>1212.444485</v>
      </c>
      <c r="O181">
        <v>0.82099999999999995</v>
      </c>
      <c r="P181">
        <v>54.4</v>
      </c>
    </row>
    <row r="182" spans="1:16">
      <c r="A182" s="2">
        <v>1004419</v>
      </c>
      <c r="B182" t="s">
        <v>1318</v>
      </c>
      <c r="C182">
        <v>1</v>
      </c>
      <c r="D182" s="1">
        <v>41871</v>
      </c>
      <c r="E182" s="1" t="s">
        <v>1589</v>
      </c>
      <c r="F182">
        <v>32.143039999999999</v>
      </c>
      <c r="G182">
        <v>-83.381119999999996</v>
      </c>
      <c r="H182" t="s">
        <v>9</v>
      </c>
      <c r="I182" s="3">
        <v>10.795245373497906</v>
      </c>
      <c r="J182" s="3">
        <v>-28.818233066412798</v>
      </c>
      <c r="K182">
        <v>10850.730299999999</v>
      </c>
      <c r="L182">
        <v>5</v>
      </c>
      <c r="M182">
        <v>57.7</v>
      </c>
      <c r="N182">
        <v>1216.000425</v>
      </c>
      <c r="O182">
        <v>1.0189999999999999</v>
      </c>
      <c r="P182">
        <v>143.80000000000001</v>
      </c>
    </row>
    <row r="183" spans="1:16">
      <c r="A183" s="2">
        <v>1003732</v>
      </c>
      <c r="B183" t="s">
        <v>879</v>
      </c>
      <c r="C183">
        <v>1</v>
      </c>
      <c r="D183" s="1">
        <v>41808</v>
      </c>
      <c r="E183" s="1" t="s">
        <v>1589</v>
      </c>
      <c r="F183">
        <v>32.008249999999997</v>
      </c>
      <c r="G183">
        <v>-83.295460000000006</v>
      </c>
      <c r="H183" t="s">
        <v>9</v>
      </c>
      <c r="I183" s="3">
        <v>10.90121960298668</v>
      </c>
      <c r="J183" s="3">
        <v>-28.879021326417405</v>
      </c>
      <c r="K183">
        <v>11515.7394</v>
      </c>
      <c r="L183">
        <v>5</v>
      </c>
      <c r="M183">
        <v>52.82</v>
      </c>
      <c r="N183">
        <v>1213.8026609999999</v>
      </c>
      <c r="O183">
        <v>0.93100000000000005</v>
      </c>
      <c r="P183">
        <v>124.3</v>
      </c>
    </row>
    <row r="184" spans="1:16">
      <c r="A184" s="2">
        <v>1004606</v>
      </c>
      <c r="B184" t="s">
        <v>1443</v>
      </c>
      <c r="C184">
        <v>1</v>
      </c>
      <c r="D184" s="1">
        <v>41898</v>
      </c>
      <c r="E184" s="1" t="s">
        <v>1589</v>
      </c>
      <c r="F184">
        <v>31.158989999999999</v>
      </c>
      <c r="G184">
        <v>-85.078909999999993</v>
      </c>
      <c r="H184" t="s">
        <v>9</v>
      </c>
      <c r="I184" s="3">
        <v>12.842627033952276</v>
      </c>
      <c r="J184" s="3">
        <v>-28.664953118672454</v>
      </c>
      <c r="K184">
        <v>21397.152600000001</v>
      </c>
      <c r="L184">
        <v>5</v>
      </c>
      <c r="M184">
        <v>23.36</v>
      </c>
      <c r="N184">
        <v>1318.624636</v>
      </c>
      <c r="O184">
        <v>0.374</v>
      </c>
      <c r="P184">
        <v>93</v>
      </c>
    </row>
    <row r="185" spans="1:16">
      <c r="A185" s="2">
        <v>1004237</v>
      </c>
      <c r="B185" t="s">
        <v>1205</v>
      </c>
      <c r="C185">
        <v>1</v>
      </c>
      <c r="D185" s="1">
        <v>41857</v>
      </c>
      <c r="E185" s="1" t="s">
        <v>1589</v>
      </c>
      <c r="F185">
        <v>32.513840000000002</v>
      </c>
      <c r="G185">
        <v>-81.610190000000003</v>
      </c>
      <c r="H185" t="s">
        <v>9</v>
      </c>
      <c r="I185" s="3">
        <v>10.134029539447141</v>
      </c>
      <c r="J185" s="3">
        <v>-27.069291661367355</v>
      </c>
      <c r="K185">
        <v>5710.1112000000003</v>
      </c>
      <c r="L185">
        <v>4</v>
      </c>
      <c r="M185">
        <v>23.45</v>
      </c>
      <c r="N185">
        <v>1158.087415</v>
      </c>
      <c r="O185">
        <v>0.93600000000000005</v>
      </c>
      <c r="P185">
        <v>122.4</v>
      </c>
    </row>
    <row r="186" spans="1:16">
      <c r="A186" s="2">
        <v>1003990</v>
      </c>
      <c r="B186" t="s">
        <v>1041</v>
      </c>
      <c r="C186">
        <v>1</v>
      </c>
      <c r="D186" s="1">
        <v>41836</v>
      </c>
      <c r="E186" s="1" t="s">
        <v>1589</v>
      </c>
      <c r="F186">
        <v>33.173459999999999</v>
      </c>
      <c r="G186">
        <v>-83.823800000000006</v>
      </c>
      <c r="H186" t="s">
        <v>9</v>
      </c>
      <c r="I186" s="3">
        <v>14.03085111597469</v>
      </c>
      <c r="J186" s="3">
        <v>-25.418520612050681</v>
      </c>
      <c r="K186">
        <v>4108.7259000000004</v>
      </c>
      <c r="L186">
        <v>4</v>
      </c>
      <c r="M186">
        <v>114.61</v>
      </c>
      <c r="N186">
        <v>1260.8851159999999</v>
      </c>
      <c r="O186">
        <v>0.92400000000000004</v>
      </c>
      <c r="P186">
        <v>116.6</v>
      </c>
    </row>
    <row r="187" spans="1:16">
      <c r="A187" s="2">
        <v>1004366</v>
      </c>
      <c r="B187" t="s">
        <v>1285</v>
      </c>
      <c r="C187">
        <v>1</v>
      </c>
      <c r="D187" s="1">
        <v>41870</v>
      </c>
      <c r="E187" s="1" t="s">
        <v>1589</v>
      </c>
      <c r="F187">
        <v>30.962</v>
      </c>
      <c r="G187">
        <v>-84.55847</v>
      </c>
      <c r="H187" t="s">
        <v>9</v>
      </c>
      <c r="I187" s="3">
        <v>6.1778495466784129</v>
      </c>
      <c r="J187" s="3">
        <v>-25.766501251156086</v>
      </c>
      <c r="K187">
        <v>18305.147700000001</v>
      </c>
      <c r="L187">
        <v>5</v>
      </c>
      <c r="M187">
        <v>23.34</v>
      </c>
      <c r="N187">
        <v>1243.46785</v>
      </c>
      <c r="O187">
        <v>1.6850000000000001</v>
      </c>
      <c r="P187">
        <v>184.1</v>
      </c>
    </row>
    <row r="188" spans="1:16">
      <c r="A188" s="2">
        <v>1003558</v>
      </c>
      <c r="B188" t="s">
        <v>760</v>
      </c>
      <c r="C188">
        <v>1</v>
      </c>
      <c r="D188" s="1">
        <v>41789</v>
      </c>
      <c r="E188" s="1" t="s">
        <v>1589</v>
      </c>
      <c r="F188">
        <v>34.246110000000002</v>
      </c>
      <c r="G188">
        <v>-84.685969999999998</v>
      </c>
      <c r="H188" t="s">
        <v>9</v>
      </c>
      <c r="I188" s="3">
        <v>2.0872733680332631</v>
      </c>
      <c r="J188" s="3">
        <v>-26.211127808083283</v>
      </c>
      <c r="K188">
        <v>35.6355</v>
      </c>
      <c r="L188">
        <v>2</v>
      </c>
      <c r="M188">
        <v>280.93</v>
      </c>
      <c r="N188">
        <v>1362.1568589999999</v>
      </c>
      <c r="O188">
        <v>8.5999999999999993E-2</v>
      </c>
      <c r="P188">
        <v>69.3</v>
      </c>
    </row>
    <row r="189" spans="1:16">
      <c r="A189" s="2">
        <v>1003547</v>
      </c>
      <c r="B189" t="s">
        <v>754</v>
      </c>
      <c r="C189">
        <v>1</v>
      </c>
      <c r="D189" s="1">
        <v>41786</v>
      </c>
      <c r="E189" s="1" t="s">
        <v>1589</v>
      </c>
      <c r="F189">
        <v>34.899430000000002</v>
      </c>
      <c r="G189">
        <v>-83.539699999999996</v>
      </c>
      <c r="H189" t="s">
        <v>9</v>
      </c>
      <c r="I189" s="3">
        <v>1.6294342589069364</v>
      </c>
      <c r="J189" s="3">
        <v>-23.779279841561635</v>
      </c>
      <c r="K189">
        <v>99.7209</v>
      </c>
      <c r="L189">
        <v>2</v>
      </c>
      <c r="M189">
        <v>581.99</v>
      </c>
      <c r="N189">
        <v>1821.2480330000001</v>
      </c>
      <c r="O189">
        <v>1.0999999999999999E-2</v>
      </c>
      <c r="P189">
        <v>15.3</v>
      </c>
    </row>
    <row r="190" spans="1:16">
      <c r="A190" s="2">
        <v>1003974</v>
      </c>
      <c r="B190" t="s">
        <v>1027</v>
      </c>
      <c r="C190">
        <v>1</v>
      </c>
      <c r="D190" s="1">
        <v>41835</v>
      </c>
      <c r="E190" s="1" t="s">
        <v>1589</v>
      </c>
      <c r="F190">
        <v>32.616329999999998</v>
      </c>
      <c r="G190">
        <v>-83.549260000000004</v>
      </c>
      <c r="H190" t="s">
        <v>29</v>
      </c>
      <c r="I190" s="3">
        <v>9.2428728501881121</v>
      </c>
      <c r="J190" s="3">
        <v>-29.146927680651721</v>
      </c>
      <c r="K190">
        <v>7747.9686000000002</v>
      </c>
      <c r="L190">
        <v>4</v>
      </c>
      <c r="M190">
        <v>72.89</v>
      </c>
      <c r="N190">
        <v>1229.5224949999999</v>
      </c>
      <c r="O190">
        <v>0.91400000000000003</v>
      </c>
      <c r="P190">
        <v>162.69999999999999</v>
      </c>
    </row>
    <row r="191" spans="1:16">
      <c r="A191" s="2">
        <v>1003549</v>
      </c>
      <c r="B191" t="s">
        <v>755</v>
      </c>
      <c r="C191">
        <v>1</v>
      </c>
      <c r="D191" s="1">
        <v>41787</v>
      </c>
      <c r="E191" s="1" t="s">
        <v>1589</v>
      </c>
      <c r="F191">
        <v>33.875070000000001</v>
      </c>
      <c r="G191">
        <v>-84.449029999999993</v>
      </c>
      <c r="H191" t="s">
        <v>18</v>
      </c>
      <c r="I191" s="3">
        <v>11.282143257851533</v>
      </c>
      <c r="J191" s="3">
        <v>-25.043057214514963</v>
      </c>
      <c r="K191">
        <v>3745.5812999999998</v>
      </c>
      <c r="L191">
        <v>4</v>
      </c>
      <c r="M191">
        <v>231.98</v>
      </c>
      <c r="N191">
        <v>1474.306572</v>
      </c>
      <c r="O191">
        <v>0.90400000000000003</v>
      </c>
      <c r="P191">
        <v>65.599999999999994</v>
      </c>
    </row>
    <row r="192" spans="1:16">
      <c r="A192" s="2">
        <v>1004518</v>
      </c>
      <c r="B192" t="s">
        <v>1377</v>
      </c>
      <c r="C192">
        <v>1</v>
      </c>
      <c r="D192" s="1">
        <v>41885</v>
      </c>
      <c r="E192" s="1" t="s">
        <v>1589</v>
      </c>
      <c r="F192">
        <v>33.513010000000001</v>
      </c>
      <c r="G192">
        <v>-84.828770000000006</v>
      </c>
      <c r="H192" t="s">
        <v>18</v>
      </c>
      <c r="I192" s="3">
        <v>10.77826221534422</v>
      </c>
      <c r="J192" s="3">
        <v>-25.81153632247883</v>
      </c>
      <c r="K192">
        <v>5963.9102999999996</v>
      </c>
      <c r="L192">
        <v>4</v>
      </c>
      <c r="M192">
        <v>211.85</v>
      </c>
      <c r="N192">
        <v>1415.9855150000001</v>
      </c>
      <c r="O192">
        <v>3.05</v>
      </c>
      <c r="P192">
        <v>153.5</v>
      </c>
    </row>
    <row r="193" spans="1:16">
      <c r="A193" s="2">
        <v>1004090</v>
      </c>
      <c r="B193" t="s">
        <v>1105</v>
      </c>
      <c r="C193">
        <v>1</v>
      </c>
      <c r="D193" s="1">
        <v>41843</v>
      </c>
      <c r="E193" s="1" t="s">
        <v>1589</v>
      </c>
      <c r="F193">
        <v>31.779430000000001</v>
      </c>
      <c r="G193">
        <v>-83.015450000000001</v>
      </c>
      <c r="H193" t="s">
        <v>29</v>
      </c>
      <c r="I193" s="3">
        <v>11.377156831253236</v>
      </c>
      <c r="J193" s="3">
        <v>-26.540996977323729</v>
      </c>
      <c r="K193">
        <v>12658.912200000001</v>
      </c>
      <c r="L193">
        <v>5</v>
      </c>
      <c r="M193">
        <v>41.26</v>
      </c>
      <c r="N193">
        <v>1210.3373590000001</v>
      </c>
      <c r="O193">
        <v>0.91</v>
      </c>
      <c r="P193">
        <v>140</v>
      </c>
    </row>
    <row r="194" spans="1:16">
      <c r="A194" s="2">
        <v>1004193</v>
      </c>
      <c r="B194" t="s">
        <v>1174</v>
      </c>
      <c r="C194">
        <v>1</v>
      </c>
      <c r="D194" s="1">
        <v>41856</v>
      </c>
      <c r="E194" s="1" t="s">
        <v>1589</v>
      </c>
      <c r="F194">
        <v>34.032420000000002</v>
      </c>
      <c r="G194">
        <v>-84.157340000000005</v>
      </c>
      <c r="H194" t="s">
        <v>18</v>
      </c>
      <c r="I194" s="3">
        <v>14.852079335869238</v>
      </c>
      <c r="J194" s="3">
        <v>-32.179217522190235</v>
      </c>
      <c r="K194">
        <v>2999.1428999999998</v>
      </c>
      <c r="L194">
        <v>4</v>
      </c>
      <c r="M194">
        <v>270.33999999999997</v>
      </c>
      <c r="N194">
        <v>1509.259276</v>
      </c>
      <c r="O194">
        <v>0.83299999999999996</v>
      </c>
      <c r="P194">
        <v>65.7</v>
      </c>
    </row>
    <row r="195" spans="1:16">
      <c r="A195" s="2">
        <v>1003521</v>
      </c>
      <c r="B195" t="s">
        <v>739</v>
      </c>
      <c r="C195">
        <v>1</v>
      </c>
      <c r="D195" s="1">
        <v>41780</v>
      </c>
      <c r="E195" s="1" t="s">
        <v>1589</v>
      </c>
      <c r="F195">
        <v>31.34047</v>
      </c>
      <c r="G195">
        <v>-81.484889999999993</v>
      </c>
      <c r="H195" t="s">
        <v>29</v>
      </c>
      <c r="I195" s="3">
        <v>8.0482617029046875</v>
      </c>
      <c r="J195" s="3">
        <v>-29.691681309607628</v>
      </c>
      <c r="K195">
        <v>36669.593699999998</v>
      </c>
      <c r="L195">
        <v>5</v>
      </c>
      <c r="M195">
        <v>0.8</v>
      </c>
      <c r="N195">
        <v>1196.009992</v>
      </c>
      <c r="O195">
        <v>0.69599999999999995</v>
      </c>
      <c r="P195">
        <v>119.6</v>
      </c>
    </row>
    <row r="196" spans="1:16">
      <c r="A196" s="2">
        <v>1004532</v>
      </c>
      <c r="B196" t="s">
        <v>1388</v>
      </c>
      <c r="C196">
        <v>1</v>
      </c>
      <c r="D196" s="1">
        <v>41886</v>
      </c>
      <c r="E196" s="1" t="s">
        <v>1589</v>
      </c>
      <c r="F196">
        <v>34.12189</v>
      </c>
      <c r="G196">
        <v>-84.810180000000003</v>
      </c>
      <c r="H196" t="s">
        <v>18</v>
      </c>
      <c r="I196" s="3">
        <v>11.645017109459603</v>
      </c>
      <c r="J196" s="3">
        <v>-27.684477115044636</v>
      </c>
      <c r="K196">
        <v>3303.0396000000001</v>
      </c>
      <c r="L196">
        <v>4</v>
      </c>
      <c r="M196">
        <v>207.51</v>
      </c>
      <c r="N196">
        <v>1399.0438939999999</v>
      </c>
      <c r="O196">
        <v>0.51100000000000001</v>
      </c>
      <c r="P196">
        <v>86.8</v>
      </c>
    </row>
    <row r="197" spans="1:16">
      <c r="A197" s="2">
        <v>1003768</v>
      </c>
      <c r="B197" t="s">
        <v>899</v>
      </c>
      <c r="C197">
        <v>1</v>
      </c>
      <c r="D197" s="1">
        <v>41814</v>
      </c>
      <c r="E197" s="1" t="s">
        <v>1589</v>
      </c>
      <c r="F197">
        <v>31.98338</v>
      </c>
      <c r="G197">
        <v>-82.137659999999997</v>
      </c>
      <c r="H197" t="s">
        <v>29</v>
      </c>
      <c r="I197" s="3">
        <v>7.2745287869171857</v>
      </c>
      <c r="J197" s="3">
        <v>-28.544624482881993</v>
      </c>
      <c r="K197">
        <v>3355.4897999999998</v>
      </c>
      <c r="L197">
        <v>4</v>
      </c>
      <c r="M197">
        <v>20.82</v>
      </c>
      <c r="N197">
        <v>1161.874904</v>
      </c>
      <c r="O197">
        <v>0.61099999999999999</v>
      </c>
      <c r="P197">
        <v>49.5</v>
      </c>
    </row>
    <row r="198" spans="1:16">
      <c r="A198" s="2">
        <v>1003475</v>
      </c>
      <c r="B198" t="s">
        <v>705</v>
      </c>
      <c r="C198">
        <v>1</v>
      </c>
      <c r="D198" s="1">
        <v>41773</v>
      </c>
      <c r="E198" s="1" t="s">
        <v>1589</v>
      </c>
      <c r="F198">
        <v>32.125799999999998</v>
      </c>
      <c r="G198">
        <v>-82.191050000000004</v>
      </c>
      <c r="H198" t="s">
        <v>29</v>
      </c>
      <c r="I198" s="3">
        <v>5.5867683391767589</v>
      </c>
      <c r="J198" s="3">
        <v>-27.403612886153937</v>
      </c>
      <c r="K198">
        <v>2819.4668999999999</v>
      </c>
      <c r="L198">
        <v>4</v>
      </c>
      <c r="M198">
        <v>26.97</v>
      </c>
      <c r="N198">
        <v>1161.123587</v>
      </c>
      <c r="O198">
        <v>0.71799999999999997</v>
      </c>
      <c r="P198">
        <v>48.2</v>
      </c>
    </row>
    <row r="199" spans="1:16">
      <c r="A199" s="2">
        <v>1002535</v>
      </c>
      <c r="B199" t="s">
        <v>345</v>
      </c>
      <c r="C199">
        <v>1</v>
      </c>
      <c r="D199" s="1">
        <v>41485</v>
      </c>
      <c r="E199" s="1" t="s">
        <v>1589</v>
      </c>
      <c r="F199">
        <v>34.06955</v>
      </c>
      <c r="G199">
        <v>-84.536349999999999</v>
      </c>
      <c r="H199" t="s">
        <v>9</v>
      </c>
      <c r="I199" s="3">
        <v>8.4342340563203084</v>
      </c>
      <c r="J199" s="3">
        <v>-27.469196160016377</v>
      </c>
      <c r="K199">
        <v>89.538300000000007</v>
      </c>
      <c r="L199">
        <v>2</v>
      </c>
      <c r="M199">
        <v>273.25</v>
      </c>
      <c r="N199">
        <v>1314.9287670000001</v>
      </c>
      <c r="O199">
        <v>0.47099999999999997</v>
      </c>
      <c r="P199">
        <v>131.30000000000001</v>
      </c>
    </row>
    <row r="200" spans="1:16">
      <c r="A200" s="2">
        <v>1002025</v>
      </c>
      <c r="B200" t="s">
        <v>22</v>
      </c>
      <c r="C200">
        <v>1</v>
      </c>
      <c r="D200" s="1">
        <v>41417</v>
      </c>
      <c r="E200" s="1" t="s">
        <v>1589</v>
      </c>
      <c r="F200">
        <v>33.926729999999999</v>
      </c>
      <c r="G200">
        <v>-85.050460000000001</v>
      </c>
      <c r="H200" t="s">
        <v>9</v>
      </c>
      <c r="I200" s="3">
        <v>7.3727492342545506</v>
      </c>
      <c r="J200" s="3">
        <v>-30.254250006876536</v>
      </c>
      <c r="K200">
        <v>0.61380000000000001</v>
      </c>
      <c r="L200">
        <v>1</v>
      </c>
      <c r="M200">
        <v>383.11</v>
      </c>
      <c r="N200">
        <v>1319.4932470000001</v>
      </c>
      <c r="O200">
        <v>1.7410000000000001</v>
      </c>
      <c r="P200">
        <v>63.9</v>
      </c>
    </row>
    <row r="201" spans="1:16">
      <c r="A201" s="2">
        <v>1002036</v>
      </c>
      <c r="B201" t="s">
        <v>30</v>
      </c>
      <c r="C201">
        <v>1</v>
      </c>
      <c r="D201" s="1">
        <v>41429</v>
      </c>
      <c r="E201" s="1" t="s">
        <v>1589</v>
      </c>
      <c r="F201">
        <v>32.801160000000003</v>
      </c>
      <c r="G201">
        <v>-82.922920000000005</v>
      </c>
      <c r="H201" t="s">
        <v>9</v>
      </c>
      <c r="I201" s="3">
        <v>3.7177584084019131</v>
      </c>
      <c r="J201" s="3">
        <v>-28.545767978030472</v>
      </c>
      <c r="K201">
        <v>1.1556</v>
      </c>
      <c r="L201">
        <v>1</v>
      </c>
      <c r="M201">
        <v>78.06</v>
      </c>
      <c r="N201">
        <v>1168.2341939999999</v>
      </c>
      <c r="O201">
        <v>0.35599999999999998</v>
      </c>
      <c r="P201">
        <v>45.2</v>
      </c>
    </row>
    <row r="202" spans="1:16">
      <c r="A202" s="2">
        <v>1002311</v>
      </c>
      <c r="B202" t="s">
        <v>222</v>
      </c>
      <c r="C202">
        <v>1</v>
      </c>
      <c r="D202" s="1">
        <v>41466</v>
      </c>
      <c r="E202" s="1" t="s">
        <v>1589</v>
      </c>
      <c r="F202">
        <v>33.313580000000002</v>
      </c>
      <c r="G202">
        <v>-84.173069999999996</v>
      </c>
      <c r="H202" t="s">
        <v>9</v>
      </c>
      <c r="I202" s="3">
        <v>6.5390440306081041</v>
      </c>
      <c r="J202" s="3">
        <v>-29.05790610590704</v>
      </c>
      <c r="K202">
        <v>138.71520000000001</v>
      </c>
      <c r="L202">
        <v>3</v>
      </c>
      <c r="M202">
        <v>202.52</v>
      </c>
      <c r="N202">
        <v>1251.9012499999999</v>
      </c>
      <c r="O202">
        <v>0.33800000000000002</v>
      </c>
      <c r="P202">
        <v>64.3</v>
      </c>
    </row>
    <row r="203" spans="1:16">
      <c r="A203" s="2">
        <v>1002111</v>
      </c>
      <c r="B203" t="s">
        <v>92</v>
      </c>
      <c r="C203">
        <v>1</v>
      </c>
      <c r="D203" s="1">
        <v>41444</v>
      </c>
      <c r="E203" s="1" t="s">
        <v>1589</v>
      </c>
      <c r="F203">
        <v>34.303150000000002</v>
      </c>
      <c r="G203">
        <v>-84.470510000000004</v>
      </c>
      <c r="H203" t="s">
        <v>9</v>
      </c>
      <c r="I203" s="3">
        <v>8.3585643313215652</v>
      </c>
      <c r="J203" s="3">
        <v>-25.508896546270467</v>
      </c>
      <c r="K203">
        <v>7.7157</v>
      </c>
      <c r="L203">
        <v>1</v>
      </c>
      <c r="M203">
        <v>334.94</v>
      </c>
      <c r="N203">
        <v>1363.269869</v>
      </c>
      <c r="O203">
        <v>0.43099999999999999</v>
      </c>
      <c r="P203">
        <v>45.7</v>
      </c>
    </row>
    <row r="204" spans="1:16">
      <c r="A204" s="2">
        <v>1002024</v>
      </c>
      <c r="B204" t="s">
        <v>21</v>
      </c>
      <c r="C204">
        <v>1</v>
      </c>
      <c r="D204" s="1">
        <v>41415</v>
      </c>
      <c r="E204" s="1" t="s">
        <v>1589</v>
      </c>
      <c r="F204">
        <v>34.428980000000003</v>
      </c>
      <c r="G204">
        <v>-82.905280000000005</v>
      </c>
      <c r="H204" t="s">
        <v>9</v>
      </c>
      <c r="I204" s="3">
        <v>3.4182160537179569</v>
      </c>
      <c r="J204" s="3">
        <v>-30.538673895962784</v>
      </c>
      <c r="K204">
        <v>4.2363</v>
      </c>
      <c r="L204">
        <v>1</v>
      </c>
      <c r="M204">
        <v>209.76</v>
      </c>
      <c r="N204">
        <v>1219.067757</v>
      </c>
      <c r="O204">
        <v>0.42399999999999999</v>
      </c>
      <c r="P204">
        <v>34.4</v>
      </c>
    </row>
    <row r="205" spans="1:16">
      <c r="A205" s="2">
        <v>1002092</v>
      </c>
      <c r="B205" t="s">
        <v>75</v>
      </c>
      <c r="C205">
        <v>1</v>
      </c>
      <c r="D205" s="1">
        <v>41443</v>
      </c>
      <c r="E205" s="1" t="s">
        <v>1589</v>
      </c>
      <c r="F205">
        <v>34.366790000000002</v>
      </c>
      <c r="G205">
        <v>-85.087059999999994</v>
      </c>
      <c r="H205" t="s">
        <v>9</v>
      </c>
      <c r="I205" s="3">
        <v>6.0248609182263033</v>
      </c>
      <c r="J205" s="3">
        <v>-26.749810841316556</v>
      </c>
      <c r="K205">
        <v>1.7775000000000001</v>
      </c>
      <c r="L205">
        <v>1</v>
      </c>
      <c r="M205">
        <v>189.94</v>
      </c>
      <c r="N205">
        <v>1310.0558900000001</v>
      </c>
      <c r="O205">
        <v>0.39800000000000002</v>
      </c>
      <c r="P205">
        <v>115.2</v>
      </c>
    </row>
    <row r="206" spans="1:16">
      <c r="A206" s="2">
        <v>1002292</v>
      </c>
      <c r="B206" t="s">
        <v>207</v>
      </c>
      <c r="C206">
        <v>1</v>
      </c>
      <c r="D206" s="1">
        <v>41465</v>
      </c>
      <c r="E206" s="1" t="s">
        <v>1589</v>
      </c>
      <c r="F206">
        <v>33.911409999999997</v>
      </c>
      <c r="G206">
        <v>-84.312200000000004</v>
      </c>
      <c r="H206" t="s">
        <v>9</v>
      </c>
      <c r="I206" s="3">
        <v>2.6860157771986737</v>
      </c>
      <c r="J206" s="3">
        <v>-26.469460495572257</v>
      </c>
      <c r="K206">
        <v>24.595199999999998</v>
      </c>
      <c r="L206">
        <v>2</v>
      </c>
      <c r="M206">
        <v>280.44</v>
      </c>
      <c r="N206">
        <v>1333.9225120000001</v>
      </c>
      <c r="O206">
        <v>0.92</v>
      </c>
      <c r="P206">
        <v>123</v>
      </c>
    </row>
    <row r="207" spans="1:16">
      <c r="A207" s="2">
        <v>1003264</v>
      </c>
      <c r="B207" t="s">
        <v>689</v>
      </c>
      <c r="C207">
        <v>1</v>
      </c>
      <c r="D207" s="1">
        <v>41549</v>
      </c>
      <c r="E207" s="1" t="s">
        <v>1589</v>
      </c>
      <c r="F207">
        <v>34.674300000000002</v>
      </c>
      <c r="G207">
        <v>-85.487369999999999</v>
      </c>
      <c r="H207" t="s">
        <v>18</v>
      </c>
      <c r="I207" s="3">
        <v>3.8335881101122506</v>
      </c>
      <c r="J207" s="3">
        <v>-27.574213780614912</v>
      </c>
      <c r="K207">
        <v>0.67410000000000003</v>
      </c>
      <c r="L207">
        <v>1</v>
      </c>
      <c r="M207">
        <v>607.82000000000005</v>
      </c>
      <c r="N207">
        <v>1717.673965</v>
      </c>
      <c r="O207">
        <v>0.01</v>
      </c>
      <c r="P207">
        <v>15.7</v>
      </c>
    </row>
    <row r="208" spans="1:16">
      <c r="A208" s="2">
        <v>1003106</v>
      </c>
      <c r="B208" t="s">
        <v>623</v>
      </c>
      <c r="C208">
        <v>1</v>
      </c>
      <c r="D208" s="1">
        <v>41534</v>
      </c>
      <c r="E208" s="1" t="s">
        <v>1589</v>
      </c>
      <c r="F208">
        <v>33.54325</v>
      </c>
      <c r="G208">
        <v>-83.509249999999994</v>
      </c>
      <c r="H208" t="s">
        <v>18</v>
      </c>
      <c r="I208" s="3">
        <v>7.8075138469886767</v>
      </c>
      <c r="J208" s="3">
        <v>-29.726396226341937</v>
      </c>
      <c r="K208">
        <v>9.6821999999999999</v>
      </c>
      <c r="L208">
        <v>1</v>
      </c>
      <c r="M208">
        <v>170.31</v>
      </c>
      <c r="N208">
        <v>1206.884491</v>
      </c>
      <c r="O208">
        <v>0.40500000000000003</v>
      </c>
      <c r="P208">
        <v>78</v>
      </c>
    </row>
    <row r="209" spans="1:16">
      <c r="A209" s="2">
        <v>1003118</v>
      </c>
      <c r="B209" t="s">
        <v>630</v>
      </c>
      <c r="C209">
        <v>1</v>
      </c>
      <c r="D209" s="1">
        <v>41535</v>
      </c>
      <c r="E209" s="1" t="s">
        <v>1589</v>
      </c>
      <c r="F209">
        <v>33.925620000000002</v>
      </c>
      <c r="G209">
        <v>-85.347120000000004</v>
      </c>
      <c r="H209" t="s">
        <v>18</v>
      </c>
      <c r="I209" s="3">
        <v>1.0249194442909262</v>
      </c>
      <c r="J209" s="3">
        <v>-26.82499496599473</v>
      </c>
      <c r="K209">
        <v>4.2713999999999999</v>
      </c>
      <c r="L209">
        <v>1</v>
      </c>
      <c r="M209">
        <v>287.57</v>
      </c>
      <c r="N209">
        <v>1337.805627</v>
      </c>
      <c r="O209">
        <v>6.6000000000000003E-2</v>
      </c>
      <c r="P209">
        <v>33.4</v>
      </c>
    </row>
    <row r="210" spans="1:16">
      <c r="A210" s="2">
        <v>1003263</v>
      </c>
      <c r="B210" t="s">
        <v>688</v>
      </c>
      <c r="C210">
        <v>1</v>
      </c>
      <c r="D210" s="1">
        <v>41548</v>
      </c>
      <c r="E210" s="1" t="s">
        <v>1589</v>
      </c>
      <c r="F210">
        <v>33.552779999999998</v>
      </c>
      <c r="G210">
        <v>-82.736879999999999</v>
      </c>
      <c r="H210" t="s">
        <v>18</v>
      </c>
      <c r="I210" s="3">
        <v>4.7949373847591339</v>
      </c>
      <c r="J210" s="3">
        <v>-30.318984769874724</v>
      </c>
      <c r="K210">
        <v>15.0723</v>
      </c>
      <c r="L210">
        <v>2</v>
      </c>
      <c r="M210">
        <v>124.21</v>
      </c>
      <c r="N210">
        <v>1164.3838659999999</v>
      </c>
      <c r="O210">
        <v>7.9000000000000001E-2</v>
      </c>
      <c r="P210">
        <v>74</v>
      </c>
    </row>
    <row r="211" spans="1:16">
      <c r="A211" s="2">
        <v>1004276</v>
      </c>
      <c r="B211" t="s">
        <v>1233</v>
      </c>
      <c r="C211">
        <v>1</v>
      </c>
      <c r="D211" s="1">
        <v>41863</v>
      </c>
      <c r="E211" s="1" t="s">
        <v>1589</v>
      </c>
      <c r="F211">
        <v>43.472830000000002</v>
      </c>
      <c r="G211">
        <v>-92.280339999999995</v>
      </c>
      <c r="H211" t="s">
        <v>8</v>
      </c>
      <c r="I211" s="3">
        <v>9.2719352970911189</v>
      </c>
      <c r="J211" s="3">
        <v>-23.896045184043487</v>
      </c>
      <c r="K211">
        <v>475.86779999999999</v>
      </c>
      <c r="L211">
        <v>3</v>
      </c>
      <c r="M211">
        <v>362.71</v>
      </c>
      <c r="N211">
        <v>880.46588210000004</v>
      </c>
      <c r="O211">
        <v>4.5999999999999996</v>
      </c>
      <c r="P211">
        <v>465</v>
      </c>
    </row>
    <row r="212" spans="1:16">
      <c r="A212" s="2">
        <v>1003792</v>
      </c>
      <c r="B212" t="s">
        <v>911</v>
      </c>
      <c r="C212">
        <v>1</v>
      </c>
      <c r="D212" s="1">
        <v>41815</v>
      </c>
      <c r="E212" s="1" t="s">
        <v>1589</v>
      </c>
      <c r="F212">
        <v>42.057259999999999</v>
      </c>
      <c r="G212">
        <v>-93.737430000000003</v>
      </c>
      <c r="H212" t="s">
        <v>8</v>
      </c>
      <c r="I212" s="3">
        <v>6.5297348878290711</v>
      </c>
      <c r="J212" s="3">
        <v>-23.678206561903202</v>
      </c>
      <c r="K212">
        <v>33.344099999999997</v>
      </c>
      <c r="L212">
        <v>2</v>
      </c>
      <c r="M212">
        <v>307.58</v>
      </c>
      <c r="N212">
        <v>919.00415959999998</v>
      </c>
      <c r="O212">
        <v>22.774999999999999</v>
      </c>
      <c r="P212">
        <v>729</v>
      </c>
    </row>
    <row r="213" spans="1:16">
      <c r="A213" s="2">
        <v>1004857</v>
      </c>
      <c r="B213" t="s">
        <v>1540</v>
      </c>
      <c r="C213">
        <v>1</v>
      </c>
      <c r="D213" s="1">
        <v>41861</v>
      </c>
      <c r="E213" s="1" t="s">
        <v>1589</v>
      </c>
      <c r="F213">
        <v>43.145580000000002</v>
      </c>
      <c r="G213">
        <v>-91.18244</v>
      </c>
      <c r="H213" t="s">
        <v>45</v>
      </c>
      <c r="I213" s="3">
        <v>8.4695782662728796</v>
      </c>
      <c r="J213" s="3">
        <v>-26.21077688293823</v>
      </c>
      <c r="K213">
        <v>219.7638</v>
      </c>
      <c r="L213">
        <v>3</v>
      </c>
      <c r="M213">
        <v>191.36</v>
      </c>
      <c r="N213">
        <v>883.33449540000004</v>
      </c>
      <c r="O213">
        <v>3.0630000000000002</v>
      </c>
      <c r="P213">
        <v>557</v>
      </c>
    </row>
    <row r="214" spans="1:16">
      <c r="A214" s="2">
        <v>1004296</v>
      </c>
      <c r="B214" t="s">
        <v>1244</v>
      </c>
      <c r="C214">
        <v>1</v>
      </c>
      <c r="D214" s="1">
        <v>41864</v>
      </c>
      <c r="E214" s="1" t="s">
        <v>1589</v>
      </c>
      <c r="F214">
        <v>43.340310000000002</v>
      </c>
      <c r="G214">
        <v>-91.838769999999997</v>
      </c>
      <c r="H214" t="s">
        <v>45</v>
      </c>
      <c r="I214" s="3">
        <v>6.3720049995108354</v>
      </c>
      <c r="J214" s="3">
        <v>-29.169555051831423</v>
      </c>
      <c r="K214">
        <v>1207.7738999999999</v>
      </c>
      <c r="L214">
        <v>4</v>
      </c>
      <c r="M214">
        <v>272.11</v>
      </c>
      <c r="N214">
        <v>886.40817700000002</v>
      </c>
      <c r="O214">
        <v>6.0250000000000004</v>
      </c>
      <c r="P214">
        <v>516</v>
      </c>
    </row>
    <row r="215" spans="1:16">
      <c r="A215" s="2">
        <v>1003747</v>
      </c>
      <c r="B215" t="s">
        <v>887</v>
      </c>
      <c r="C215">
        <v>1</v>
      </c>
      <c r="D215" s="1">
        <v>41809</v>
      </c>
      <c r="E215" s="1" t="s">
        <v>1589</v>
      </c>
      <c r="F215">
        <v>41.991729999999997</v>
      </c>
      <c r="G215">
        <v>-95.127939999999995</v>
      </c>
      <c r="H215" t="s">
        <v>8</v>
      </c>
      <c r="I215" s="3">
        <v>9.6656842144062853</v>
      </c>
      <c r="J215" s="3">
        <v>-21.041080120494982</v>
      </c>
      <c r="K215">
        <v>17.146799999999999</v>
      </c>
      <c r="L215">
        <v>2</v>
      </c>
      <c r="M215">
        <v>421.32</v>
      </c>
      <c r="N215">
        <v>837.96480299999996</v>
      </c>
      <c r="O215">
        <v>18.625</v>
      </c>
      <c r="P215">
        <v>568</v>
      </c>
    </row>
    <row r="216" spans="1:16">
      <c r="A216" s="2">
        <v>1004853</v>
      </c>
      <c r="B216" t="s">
        <v>1538</v>
      </c>
      <c r="C216">
        <v>1</v>
      </c>
      <c r="D216" s="1">
        <v>41856</v>
      </c>
      <c r="E216" s="1" t="s">
        <v>1589</v>
      </c>
      <c r="F216">
        <v>42.201999999999998</v>
      </c>
      <c r="G216">
        <v>-90.332310000000007</v>
      </c>
      <c r="H216" t="s">
        <v>9</v>
      </c>
      <c r="I216" s="3">
        <v>9.714502814247421</v>
      </c>
      <c r="J216" s="3">
        <v>-25.886085570071856</v>
      </c>
      <c r="K216">
        <v>212460.85079999999</v>
      </c>
      <c r="L216">
        <v>5</v>
      </c>
      <c r="M216">
        <v>179.69</v>
      </c>
      <c r="N216">
        <v>782.28522859999998</v>
      </c>
      <c r="O216">
        <v>1.671</v>
      </c>
      <c r="P216">
        <v>432</v>
      </c>
    </row>
    <row r="217" spans="1:16">
      <c r="A217" s="2">
        <v>1004155</v>
      </c>
      <c r="B217" t="s">
        <v>1149</v>
      </c>
      <c r="C217">
        <v>1</v>
      </c>
      <c r="D217" s="1">
        <v>41849</v>
      </c>
      <c r="E217" s="1" t="s">
        <v>1589</v>
      </c>
      <c r="F217">
        <v>43.451059999999998</v>
      </c>
      <c r="G217">
        <v>-94.867159999999998</v>
      </c>
      <c r="H217" t="s">
        <v>9</v>
      </c>
      <c r="I217" s="3">
        <v>11.713979968852247</v>
      </c>
      <c r="J217" s="3">
        <v>-26.729305515345239</v>
      </c>
      <c r="K217">
        <v>3520.0889999999999</v>
      </c>
      <c r="L217">
        <v>4</v>
      </c>
      <c r="M217">
        <v>384.19</v>
      </c>
      <c r="N217">
        <v>733.89576739999995</v>
      </c>
      <c r="O217">
        <v>2.5950000000000002</v>
      </c>
      <c r="P217">
        <v>661</v>
      </c>
    </row>
    <row r="218" spans="1:16">
      <c r="A218" s="2">
        <v>1004241</v>
      </c>
      <c r="B218" t="s">
        <v>1208</v>
      </c>
      <c r="C218">
        <v>1</v>
      </c>
      <c r="D218" s="1">
        <v>41858</v>
      </c>
      <c r="E218" s="1" t="s">
        <v>1589</v>
      </c>
      <c r="F218">
        <v>43.109749999999998</v>
      </c>
      <c r="G218">
        <v>-91.176450000000003</v>
      </c>
      <c r="H218" t="s">
        <v>9</v>
      </c>
      <c r="I218" s="3">
        <v>11.072469286863122</v>
      </c>
      <c r="J218" s="3">
        <v>-23.849524514734906</v>
      </c>
      <c r="K218">
        <v>172310.0337</v>
      </c>
      <c r="L218">
        <v>5</v>
      </c>
      <c r="M218">
        <v>187.47</v>
      </c>
      <c r="N218">
        <v>765.10241729999996</v>
      </c>
      <c r="O218">
        <v>1.5029999999999999</v>
      </c>
      <c r="P218">
        <v>421</v>
      </c>
    </row>
    <row r="219" spans="1:16">
      <c r="A219" s="2">
        <v>1004174</v>
      </c>
      <c r="B219" t="s">
        <v>1162</v>
      </c>
      <c r="C219">
        <v>1</v>
      </c>
      <c r="D219" s="1">
        <v>41850</v>
      </c>
      <c r="E219" s="1" t="s">
        <v>1589</v>
      </c>
      <c r="F219">
        <v>43.268439999999998</v>
      </c>
      <c r="G219">
        <v>-96.213030000000003</v>
      </c>
      <c r="H219" t="s">
        <v>9</v>
      </c>
      <c r="I219" s="3">
        <v>10.756257048897201</v>
      </c>
      <c r="J219" s="3">
        <v>-23.295864258186874</v>
      </c>
      <c r="K219">
        <v>1201.9635000000001</v>
      </c>
      <c r="L219">
        <v>4</v>
      </c>
      <c r="M219">
        <v>383.81</v>
      </c>
      <c r="N219">
        <v>735.63720049999995</v>
      </c>
      <c r="O219">
        <v>4.3879999999999999</v>
      </c>
      <c r="P219">
        <v>760</v>
      </c>
    </row>
    <row r="220" spans="1:16">
      <c r="A220" s="2">
        <v>1004213</v>
      </c>
      <c r="B220" t="s">
        <v>1187</v>
      </c>
      <c r="C220">
        <v>1</v>
      </c>
      <c r="D220" s="1">
        <v>41852</v>
      </c>
      <c r="E220" s="1" t="s">
        <v>1589</v>
      </c>
      <c r="F220">
        <v>40.874699999999997</v>
      </c>
      <c r="G220">
        <v>-91.048090000000002</v>
      </c>
      <c r="H220" t="s">
        <v>9</v>
      </c>
      <c r="I220" s="3">
        <v>10.952882014617764</v>
      </c>
      <c r="J220" s="3">
        <v>-24.985776877551231</v>
      </c>
      <c r="K220">
        <v>293315.80589999998</v>
      </c>
      <c r="L220">
        <v>5</v>
      </c>
      <c r="M220">
        <v>159.69</v>
      </c>
      <c r="N220">
        <v>816.63294450000001</v>
      </c>
      <c r="O220">
        <v>2.0030000000000001</v>
      </c>
      <c r="P220">
        <v>495</v>
      </c>
    </row>
    <row r="221" spans="1:16">
      <c r="A221" s="2">
        <v>1004851</v>
      </c>
      <c r="B221" t="s">
        <v>1536</v>
      </c>
      <c r="C221">
        <v>1</v>
      </c>
      <c r="D221" s="1">
        <v>41855</v>
      </c>
      <c r="E221" s="1" t="s">
        <v>1589</v>
      </c>
      <c r="F221">
        <v>42.130679999999998</v>
      </c>
      <c r="G221">
        <v>-90.356499999999997</v>
      </c>
      <c r="H221" t="s">
        <v>9</v>
      </c>
      <c r="I221" s="3">
        <v>7.0859184166934037</v>
      </c>
      <c r="J221" s="3">
        <v>-24.320818775651901</v>
      </c>
      <c r="K221">
        <v>4807.2285000000002</v>
      </c>
      <c r="L221">
        <v>4</v>
      </c>
      <c r="M221">
        <v>181.82</v>
      </c>
      <c r="N221">
        <v>927.13911059999998</v>
      </c>
      <c r="O221">
        <v>5.2130000000000001</v>
      </c>
      <c r="P221">
        <v>532</v>
      </c>
    </row>
    <row r="222" spans="1:16">
      <c r="A222" s="2">
        <v>1004954</v>
      </c>
      <c r="B222" t="s">
        <v>1553</v>
      </c>
      <c r="C222">
        <v>1</v>
      </c>
      <c r="D222" s="1">
        <v>41814</v>
      </c>
      <c r="E222" s="1" t="s">
        <v>1589</v>
      </c>
      <c r="F222">
        <v>42.114789999999999</v>
      </c>
      <c r="G222">
        <v>-93.560169999999999</v>
      </c>
      <c r="H222" t="s">
        <v>9</v>
      </c>
      <c r="I222" s="3">
        <v>9.9022380340204617</v>
      </c>
      <c r="J222" s="3">
        <v>-23.087118512510603</v>
      </c>
      <c r="K222">
        <v>74.691000000000003</v>
      </c>
      <c r="L222">
        <v>2</v>
      </c>
      <c r="M222">
        <v>282.69</v>
      </c>
      <c r="N222">
        <v>895.11855600000001</v>
      </c>
      <c r="O222">
        <v>18.95</v>
      </c>
      <c r="P222">
        <v>647</v>
      </c>
    </row>
    <row r="223" spans="1:16">
      <c r="A223" s="2">
        <v>1004849</v>
      </c>
      <c r="B223" t="s">
        <v>1535</v>
      </c>
      <c r="C223">
        <v>1</v>
      </c>
      <c r="D223" s="1">
        <v>41851</v>
      </c>
      <c r="E223" s="1" t="s">
        <v>1589</v>
      </c>
      <c r="F223">
        <v>42.507069999999999</v>
      </c>
      <c r="G223">
        <v>-90.644630000000006</v>
      </c>
      <c r="H223" t="s">
        <v>45</v>
      </c>
      <c r="I223" s="3">
        <v>10.691877721629535</v>
      </c>
      <c r="J223" s="3">
        <v>-27.783796666391645</v>
      </c>
      <c r="K223">
        <v>210853.82519999999</v>
      </c>
      <c r="L223">
        <v>5</v>
      </c>
      <c r="M223">
        <v>182.4</v>
      </c>
      <c r="N223">
        <v>781.22963579999998</v>
      </c>
      <c r="O223">
        <v>1.766</v>
      </c>
      <c r="P223">
        <v>451</v>
      </c>
    </row>
    <row r="224" spans="1:16">
      <c r="A224" s="2">
        <v>1004244</v>
      </c>
      <c r="B224" t="s">
        <v>1210</v>
      </c>
      <c r="C224">
        <v>1</v>
      </c>
      <c r="D224" s="1">
        <v>41859</v>
      </c>
      <c r="E224" s="1" t="s">
        <v>1589</v>
      </c>
      <c r="F224">
        <v>43.092860000000002</v>
      </c>
      <c r="G224">
        <v>-91.176580000000001</v>
      </c>
      <c r="H224" t="s">
        <v>45</v>
      </c>
      <c r="I224" s="3">
        <v>11.436619565040992</v>
      </c>
      <c r="J224" s="3">
        <v>-24.47061989910053</v>
      </c>
      <c r="K224">
        <v>172313.0379</v>
      </c>
      <c r="L224">
        <v>5</v>
      </c>
      <c r="M224">
        <v>187.42</v>
      </c>
      <c r="N224">
        <v>765.10419009999998</v>
      </c>
      <c r="O224">
        <v>1.508</v>
      </c>
      <c r="P224">
        <v>444</v>
      </c>
    </row>
    <row r="225" spans="1:16">
      <c r="A225" s="2">
        <v>1004266</v>
      </c>
      <c r="B225" t="s">
        <v>1228</v>
      </c>
      <c r="C225">
        <v>1</v>
      </c>
      <c r="D225" s="1">
        <v>41862</v>
      </c>
      <c r="E225" s="1" t="s">
        <v>1589</v>
      </c>
      <c r="F225">
        <v>42.828049999999998</v>
      </c>
      <c r="G225">
        <v>-91.375929999999997</v>
      </c>
      <c r="H225" t="s">
        <v>45</v>
      </c>
      <c r="I225" s="3">
        <v>7.2847894029489897</v>
      </c>
      <c r="J225" s="3">
        <v>-26.081253875739655</v>
      </c>
      <c r="K225">
        <v>2725.2170999999998</v>
      </c>
      <c r="L225">
        <v>4</v>
      </c>
      <c r="M225">
        <v>213.02</v>
      </c>
      <c r="N225">
        <v>900.4527233</v>
      </c>
      <c r="O225">
        <v>7.0750000000000002</v>
      </c>
      <c r="P225">
        <v>539</v>
      </c>
    </row>
    <row r="226" spans="1:16">
      <c r="A226" s="2">
        <v>1004123</v>
      </c>
      <c r="B226" t="s">
        <v>1126</v>
      </c>
      <c r="C226">
        <v>1</v>
      </c>
      <c r="D226" s="1">
        <v>41847</v>
      </c>
      <c r="E226" s="1" t="s">
        <v>1589</v>
      </c>
      <c r="F226">
        <v>41.932209999999998</v>
      </c>
      <c r="G226">
        <v>-95.505350000000007</v>
      </c>
      <c r="H226" t="s">
        <v>8</v>
      </c>
      <c r="I226" s="3">
        <v>7.308683538205015</v>
      </c>
      <c r="J226" s="3">
        <v>-24.85981966188875</v>
      </c>
      <c r="K226">
        <v>1616.3271</v>
      </c>
      <c r="L226">
        <v>4</v>
      </c>
      <c r="M226">
        <v>335.72</v>
      </c>
      <c r="N226">
        <v>824.91173709999998</v>
      </c>
      <c r="O226">
        <v>11.813000000000001</v>
      </c>
      <c r="P226">
        <v>715</v>
      </c>
    </row>
    <row r="227" spans="1:16">
      <c r="A227" s="2">
        <v>1004144</v>
      </c>
      <c r="B227" t="s">
        <v>1143</v>
      </c>
      <c r="C227">
        <v>1</v>
      </c>
      <c r="D227" s="1">
        <v>41848</v>
      </c>
      <c r="E227" s="1" t="s">
        <v>1589</v>
      </c>
      <c r="F227">
        <v>43.02158</v>
      </c>
      <c r="G227">
        <v>-95.045760000000001</v>
      </c>
      <c r="H227" t="s">
        <v>8</v>
      </c>
      <c r="I227" s="3">
        <v>8.8444641161343789</v>
      </c>
      <c r="J227" s="3">
        <v>-25.14159835895758</v>
      </c>
      <c r="K227">
        <v>3499.0164</v>
      </c>
      <c r="L227">
        <v>4</v>
      </c>
      <c r="M227">
        <v>390.11</v>
      </c>
      <c r="N227">
        <v>758.5582134</v>
      </c>
      <c r="O227">
        <v>3.456</v>
      </c>
      <c r="P227">
        <v>614</v>
      </c>
    </row>
    <row r="228" spans="1:16">
      <c r="A228" s="2">
        <v>1003614</v>
      </c>
      <c r="B228" t="s">
        <v>797</v>
      </c>
      <c r="C228">
        <v>1</v>
      </c>
      <c r="D228" s="1">
        <v>41800</v>
      </c>
      <c r="E228" s="1" t="s">
        <v>1589</v>
      </c>
      <c r="F228">
        <v>43.008859999999999</v>
      </c>
      <c r="G228">
        <v>-91.874650000000003</v>
      </c>
      <c r="H228" t="s">
        <v>45</v>
      </c>
      <c r="I228" s="3">
        <v>6.8682582343881604</v>
      </c>
      <c r="J228" s="3">
        <v>-26.183794409196519</v>
      </c>
      <c r="K228">
        <v>887.88149999999996</v>
      </c>
      <c r="L228">
        <v>3</v>
      </c>
      <c r="M228">
        <v>288.51</v>
      </c>
      <c r="N228">
        <v>897.99647700000003</v>
      </c>
      <c r="O228">
        <v>12.975</v>
      </c>
      <c r="P228">
        <v>503</v>
      </c>
    </row>
    <row r="229" spans="1:16">
      <c r="A229" s="2">
        <v>1003571</v>
      </c>
      <c r="B229" t="s">
        <v>766</v>
      </c>
      <c r="C229">
        <v>1</v>
      </c>
      <c r="D229" s="1">
        <v>41793</v>
      </c>
      <c r="E229" s="1" t="s">
        <v>1589</v>
      </c>
      <c r="F229">
        <v>41.37959</v>
      </c>
      <c r="G229">
        <v>-94.897940000000006</v>
      </c>
      <c r="H229" t="s">
        <v>9</v>
      </c>
      <c r="I229" s="3">
        <v>9.3212413832028158</v>
      </c>
      <c r="J229" s="3">
        <v>-23.369751862617633</v>
      </c>
      <c r="K229">
        <v>22.795200000000001</v>
      </c>
      <c r="L229">
        <v>2</v>
      </c>
      <c r="M229">
        <v>364.57</v>
      </c>
      <c r="N229">
        <v>890.65432250000003</v>
      </c>
      <c r="O229">
        <v>4.6379999999999999</v>
      </c>
      <c r="P229">
        <v>370</v>
      </c>
    </row>
    <row r="230" spans="1:16">
      <c r="A230" s="2">
        <v>1003851</v>
      </c>
      <c r="B230" t="s">
        <v>950</v>
      </c>
      <c r="C230">
        <v>1</v>
      </c>
      <c r="D230" s="1">
        <v>41827</v>
      </c>
      <c r="E230" s="1" t="s">
        <v>1589</v>
      </c>
      <c r="F230">
        <v>42.404389999999999</v>
      </c>
      <c r="G230">
        <v>-95.873480000000001</v>
      </c>
      <c r="H230" t="s">
        <v>9</v>
      </c>
      <c r="I230" s="3">
        <v>6.2518876656283044</v>
      </c>
      <c r="J230" s="3">
        <v>-26.238896256663544</v>
      </c>
      <c r="K230">
        <v>4.5918000000000001</v>
      </c>
      <c r="L230">
        <v>1</v>
      </c>
      <c r="M230">
        <v>363.02</v>
      </c>
      <c r="N230">
        <v>767.24436760000003</v>
      </c>
      <c r="O230">
        <v>1.526</v>
      </c>
      <c r="P230">
        <v>850</v>
      </c>
    </row>
    <row r="231" spans="1:16">
      <c r="A231" s="2">
        <v>1003657</v>
      </c>
      <c r="B231" t="s">
        <v>830</v>
      </c>
      <c r="C231">
        <v>1</v>
      </c>
      <c r="D231" s="1">
        <v>41802</v>
      </c>
      <c r="E231" s="1" t="s">
        <v>1589</v>
      </c>
      <c r="F231">
        <v>43.35915</v>
      </c>
      <c r="G231">
        <v>-93.868430000000004</v>
      </c>
      <c r="H231" t="s">
        <v>9</v>
      </c>
      <c r="I231" s="3">
        <v>9.6767463325305876</v>
      </c>
      <c r="J231" s="3">
        <v>-25.928415787711113</v>
      </c>
      <c r="K231">
        <v>100.48050000000001</v>
      </c>
      <c r="L231">
        <v>3</v>
      </c>
      <c r="M231">
        <v>363.13</v>
      </c>
      <c r="N231">
        <v>833.71940129999996</v>
      </c>
      <c r="O231">
        <v>17.863</v>
      </c>
      <c r="P231">
        <v>688</v>
      </c>
    </row>
    <row r="232" spans="1:16">
      <c r="A232" s="2">
        <v>1003645</v>
      </c>
      <c r="B232" t="s">
        <v>821</v>
      </c>
      <c r="C232">
        <v>1</v>
      </c>
      <c r="D232" s="1">
        <v>41802</v>
      </c>
      <c r="E232" s="1" t="s">
        <v>1589</v>
      </c>
      <c r="F232">
        <v>42.617519999999999</v>
      </c>
      <c r="G232">
        <v>-91.289950000000005</v>
      </c>
      <c r="H232" t="s">
        <v>9</v>
      </c>
      <c r="I232" s="3">
        <v>9.614305468196287</v>
      </c>
      <c r="J232" s="3">
        <v>-24.293824777892713</v>
      </c>
      <c r="K232">
        <v>38.798999999999999</v>
      </c>
      <c r="L232">
        <v>2</v>
      </c>
      <c r="M232">
        <v>256.23</v>
      </c>
      <c r="N232">
        <v>930.37186599999995</v>
      </c>
      <c r="O232">
        <v>3.875</v>
      </c>
      <c r="P232">
        <v>593</v>
      </c>
    </row>
    <row r="233" spans="1:16">
      <c r="A233" s="2">
        <v>1003880</v>
      </c>
      <c r="B233" t="s">
        <v>966</v>
      </c>
      <c r="C233">
        <v>1</v>
      </c>
      <c r="D233" s="1">
        <v>41828</v>
      </c>
      <c r="E233" s="1" t="s">
        <v>1589</v>
      </c>
      <c r="F233">
        <v>42.445839999999997</v>
      </c>
      <c r="G233">
        <v>-96.019660000000002</v>
      </c>
      <c r="H233" t="s">
        <v>9</v>
      </c>
      <c r="I233" s="3">
        <v>9.208638848744231</v>
      </c>
      <c r="J233" s="3">
        <v>-24.699149409451191</v>
      </c>
      <c r="K233">
        <v>64.387799999999999</v>
      </c>
      <c r="L233">
        <v>2</v>
      </c>
      <c r="M233">
        <v>371.7</v>
      </c>
      <c r="N233">
        <v>762.90075960000001</v>
      </c>
      <c r="O233">
        <v>16.475000000000001</v>
      </c>
      <c r="P233">
        <v>741</v>
      </c>
    </row>
    <row r="234" spans="1:16">
      <c r="A234" s="2">
        <v>1003627</v>
      </c>
      <c r="B234" t="s">
        <v>806</v>
      </c>
      <c r="C234">
        <v>1</v>
      </c>
      <c r="D234" s="1">
        <v>41801</v>
      </c>
      <c r="E234" s="1" t="s">
        <v>1589</v>
      </c>
      <c r="F234">
        <v>43.167209999999997</v>
      </c>
      <c r="G234">
        <v>-91.678619999999995</v>
      </c>
      <c r="H234" t="s">
        <v>45</v>
      </c>
      <c r="I234" s="3">
        <v>6.8516496972881988</v>
      </c>
      <c r="J234" s="3">
        <v>-26.313357247893659</v>
      </c>
      <c r="K234">
        <v>13.7484</v>
      </c>
      <c r="L234">
        <v>2</v>
      </c>
      <c r="M234">
        <v>340.84</v>
      </c>
      <c r="N234">
        <v>900.28425849999996</v>
      </c>
      <c r="O234">
        <v>20.425000000000001</v>
      </c>
      <c r="P234">
        <v>660</v>
      </c>
    </row>
    <row r="235" spans="1:16">
      <c r="A235" s="2">
        <v>1003689</v>
      </c>
      <c r="B235" t="s">
        <v>849</v>
      </c>
      <c r="C235">
        <v>1</v>
      </c>
      <c r="D235" s="1">
        <v>41807</v>
      </c>
      <c r="E235" s="1" t="s">
        <v>1589</v>
      </c>
      <c r="F235">
        <v>41.148470000000003</v>
      </c>
      <c r="G235">
        <v>-92.537980000000005</v>
      </c>
      <c r="H235" t="s">
        <v>8</v>
      </c>
      <c r="I235" s="3">
        <v>8.6432905517465439</v>
      </c>
      <c r="J235" s="3">
        <v>-25.036853333253642</v>
      </c>
      <c r="K235">
        <v>7.2792000000000003</v>
      </c>
      <c r="L235">
        <v>1</v>
      </c>
      <c r="M235">
        <v>215.68</v>
      </c>
      <c r="N235">
        <v>935.89539079999997</v>
      </c>
      <c r="O235">
        <v>1.9650000000000001</v>
      </c>
      <c r="P235">
        <v>622</v>
      </c>
    </row>
    <row r="236" spans="1:16">
      <c r="A236" s="2">
        <v>1003031</v>
      </c>
      <c r="B236" t="s">
        <v>574</v>
      </c>
      <c r="C236">
        <v>1</v>
      </c>
      <c r="D236" s="1">
        <v>41523</v>
      </c>
      <c r="E236" s="1" t="s">
        <v>1589</v>
      </c>
      <c r="F236">
        <v>43.275979999999997</v>
      </c>
      <c r="G236">
        <v>-111.2419</v>
      </c>
      <c r="H236" t="s">
        <v>12</v>
      </c>
      <c r="I236" s="3">
        <v>1.4079895915026253</v>
      </c>
      <c r="J236" s="3">
        <v>-25.647913324643689</v>
      </c>
      <c r="K236">
        <v>161.79929999999999</v>
      </c>
      <c r="L236">
        <v>3</v>
      </c>
      <c r="M236">
        <v>1739.36</v>
      </c>
      <c r="N236">
        <v>689.01140599999997</v>
      </c>
      <c r="O236">
        <v>6.5000000000000002E-2</v>
      </c>
      <c r="P236">
        <v>526</v>
      </c>
    </row>
    <row r="237" spans="1:16">
      <c r="A237" s="2">
        <v>1004029</v>
      </c>
      <c r="B237" t="s">
        <v>1066</v>
      </c>
      <c r="C237">
        <v>1</v>
      </c>
      <c r="D237" s="1">
        <v>41837</v>
      </c>
      <c r="E237" s="1" t="s">
        <v>1589</v>
      </c>
      <c r="F237">
        <v>42.28978</v>
      </c>
      <c r="G237">
        <v>-114.0244</v>
      </c>
      <c r="H237" t="s">
        <v>24</v>
      </c>
      <c r="I237" s="3">
        <v>6.8759318499525399</v>
      </c>
      <c r="J237" s="3">
        <v>-22.686059912357301</v>
      </c>
      <c r="K237">
        <v>79.895700000000005</v>
      </c>
      <c r="L237">
        <v>2</v>
      </c>
      <c r="M237">
        <v>1457.56</v>
      </c>
      <c r="N237">
        <v>596.55556149999995</v>
      </c>
      <c r="O237">
        <v>0.115</v>
      </c>
      <c r="P237">
        <v>121.1</v>
      </c>
    </row>
    <row r="238" spans="1:16">
      <c r="A238" s="2">
        <v>1004063</v>
      </c>
      <c r="B238" t="s">
        <v>1086</v>
      </c>
      <c r="C238">
        <v>1</v>
      </c>
      <c r="D238" s="1">
        <v>41842</v>
      </c>
      <c r="E238" s="1" t="s">
        <v>1589</v>
      </c>
      <c r="F238">
        <v>43.922020000000003</v>
      </c>
      <c r="G238">
        <v>-114.1142</v>
      </c>
      <c r="H238" t="s">
        <v>12</v>
      </c>
      <c r="I238" s="3">
        <v>0.17132972874370711</v>
      </c>
      <c r="J238" s="3">
        <v>-25.054515083357956</v>
      </c>
      <c r="K238">
        <v>705.19949999999994</v>
      </c>
      <c r="L238">
        <v>3</v>
      </c>
      <c r="M238">
        <v>2098.64</v>
      </c>
      <c r="N238">
        <v>682.52865689999999</v>
      </c>
      <c r="O238">
        <v>4.3999999999999997E-2</v>
      </c>
      <c r="P238">
        <v>130.6</v>
      </c>
    </row>
    <row r="239" spans="1:16">
      <c r="A239" s="2">
        <v>1004253</v>
      </c>
      <c r="B239" t="s">
        <v>1218</v>
      </c>
      <c r="C239">
        <v>1</v>
      </c>
      <c r="D239" s="1">
        <v>41859</v>
      </c>
      <c r="E239" s="1" t="s">
        <v>1589</v>
      </c>
      <c r="F239">
        <v>45.603990000000003</v>
      </c>
      <c r="G239">
        <v>-113.96510000000001</v>
      </c>
      <c r="H239" t="s">
        <v>12</v>
      </c>
      <c r="I239" s="3">
        <v>2.1429617913100958</v>
      </c>
      <c r="J239" s="3">
        <v>-26.927453833458806</v>
      </c>
      <c r="K239">
        <v>101.88630000000001</v>
      </c>
      <c r="L239">
        <v>3</v>
      </c>
      <c r="M239">
        <v>1528.61</v>
      </c>
      <c r="N239">
        <v>830.90018439999994</v>
      </c>
      <c r="O239">
        <v>2.5000000000000001E-2</v>
      </c>
      <c r="P239">
        <v>87.3</v>
      </c>
    </row>
    <row r="240" spans="1:16">
      <c r="A240" s="2">
        <v>1004450</v>
      </c>
      <c r="B240" t="s">
        <v>1339</v>
      </c>
      <c r="C240">
        <v>1</v>
      </c>
      <c r="D240" s="1">
        <v>41874</v>
      </c>
      <c r="E240" s="1" t="s">
        <v>1589</v>
      </c>
      <c r="F240">
        <v>46.696570000000001</v>
      </c>
      <c r="G240">
        <v>-115.1734</v>
      </c>
      <c r="H240" t="s">
        <v>12</v>
      </c>
      <c r="I240" s="3">
        <v>-0.44037272086194268</v>
      </c>
      <c r="J240" s="3">
        <v>-22.581920112093663</v>
      </c>
      <c r="K240">
        <v>28.745100000000001</v>
      </c>
      <c r="L240">
        <v>2</v>
      </c>
      <c r="M240">
        <v>1040.8499999999999</v>
      </c>
      <c r="N240">
        <v>1429.373605</v>
      </c>
      <c r="O240">
        <v>3.9E-2</v>
      </c>
      <c r="P240">
        <v>32.799999999999997</v>
      </c>
    </row>
    <row r="241" spans="1:16">
      <c r="A241" s="2">
        <v>1004475</v>
      </c>
      <c r="B241" t="s">
        <v>1354</v>
      </c>
      <c r="C241">
        <v>1</v>
      </c>
      <c r="D241" s="1">
        <v>41878</v>
      </c>
      <c r="E241" s="1" t="s">
        <v>1589</v>
      </c>
      <c r="F241">
        <v>44.105530000000002</v>
      </c>
      <c r="G241">
        <v>-115.99509999999999</v>
      </c>
      <c r="H241" t="s">
        <v>12</v>
      </c>
      <c r="I241" s="3">
        <v>4.7424032279745987</v>
      </c>
      <c r="J241" s="3">
        <v>-17.695005261451175</v>
      </c>
      <c r="K241">
        <v>877.50720000000001</v>
      </c>
      <c r="L241">
        <v>3</v>
      </c>
      <c r="M241">
        <v>912.48</v>
      </c>
      <c r="N241">
        <v>834.93504629999995</v>
      </c>
      <c r="O241">
        <v>0.115</v>
      </c>
      <c r="P241">
        <v>73.400000000000006</v>
      </c>
    </row>
    <row r="242" spans="1:16">
      <c r="A242" s="2">
        <v>1004259</v>
      </c>
      <c r="B242" t="s">
        <v>1222</v>
      </c>
      <c r="C242">
        <v>1</v>
      </c>
      <c r="D242" s="1">
        <v>41859</v>
      </c>
      <c r="E242" s="1" t="s">
        <v>1589</v>
      </c>
      <c r="F242">
        <v>43.366010000000003</v>
      </c>
      <c r="G242">
        <v>-111.4188</v>
      </c>
      <c r="H242" t="s">
        <v>12</v>
      </c>
      <c r="I242" s="3">
        <v>5.2637845317008232</v>
      </c>
      <c r="J242" s="3">
        <v>-26.552910761293266</v>
      </c>
      <c r="K242">
        <v>26.469899999999999</v>
      </c>
      <c r="L242">
        <v>2</v>
      </c>
      <c r="M242">
        <v>1812.27</v>
      </c>
      <c r="N242">
        <v>688.93462120000004</v>
      </c>
      <c r="O242">
        <v>8.8999999999999996E-2</v>
      </c>
      <c r="P242">
        <v>566</v>
      </c>
    </row>
    <row r="243" spans="1:16">
      <c r="A243" s="2">
        <v>1004449</v>
      </c>
      <c r="B243" t="s">
        <v>1338</v>
      </c>
      <c r="C243">
        <v>1</v>
      </c>
      <c r="D243" s="1">
        <v>41871</v>
      </c>
      <c r="E243" s="1" t="s">
        <v>1589</v>
      </c>
      <c r="F243">
        <v>48.834780000000002</v>
      </c>
      <c r="G243">
        <v>-116.9529</v>
      </c>
      <c r="H243" t="s">
        <v>12</v>
      </c>
      <c r="I243" s="3">
        <v>-1.9642727623308045</v>
      </c>
      <c r="J243" s="3">
        <v>-24.925913892835414</v>
      </c>
      <c r="K243">
        <v>184.12200000000001</v>
      </c>
      <c r="L243">
        <v>3</v>
      </c>
      <c r="M243">
        <v>769.61</v>
      </c>
      <c r="N243">
        <v>1316.48785</v>
      </c>
      <c r="O243">
        <v>8.8999999999999996E-2</v>
      </c>
      <c r="P243">
        <v>161.69999999999999</v>
      </c>
    </row>
    <row r="244" spans="1:16">
      <c r="A244" s="2">
        <v>1003913</v>
      </c>
      <c r="B244" t="s">
        <v>987</v>
      </c>
      <c r="C244">
        <v>1</v>
      </c>
      <c r="D244" s="1">
        <v>41827</v>
      </c>
      <c r="E244" s="1" t="s">
        <v>1589</v>
      </c>
      <c r="F244">
        <v>46.134880000000003</v>
      </c>
      <c r="G244">
        <v>-115.9599</v>
      </c>
      <c r="H244" t="s">
        <v>9</v>
      </c>
      <c r="I244" s="3">
        <v>2.6097678617070494</v>
      </c>
      <c r="J244" s="3">
        <v>-21.534387229791751</v>
      </c>
      <c r="K244">
        <v>8825.0741999999991</v>
      </c>
      <c r="L244">
        <v>4</v>
      </c>
      <c r="M244">
        <v>379.07</v>
      </c>
      <c r="N244">
        <v>1125.3323640000001</v>
      </c>
      <c r="O244">
        <v>2.1000000000000001E-2</v>
      </c>
      <c r="P244">
        <v>15.5</v>
      </c>
    </row>
    <row r="245" spans="1:16">
      <c r="A245" s="2">
        <v>1002247</v>
      </c>
      <c r="B245" t="s">
        <v>180</v>
      </c>
      <c r="C245">
        <v>1</v>
      </c>
      <c r="D245" s="1">
        <v>41457</v>
      </c>
      <c r="E245" s="1" t="s">
        <v>1589</v>
      </c>
      <c r="F245">
        <v>42.525309999999998</v>
      </c>
      <c r="G245">
        <v>-115.49079999999999</v>
      </c>
      <c r="H245" t="s">
        <v>9</v>
      </c>
      <c r="I245" s="3">
        <v>2.6101382662512136</v>
      </c>
      <c r="J245" s="3">
        <v>-24.638779468404053</v>
      </c>
      <c r="K245">
        <v>1267.2342000000001</v>
      </c>
      <c r="L245">
        <v>4</v>
      </c>
      <c r="M245">
        <v>1204.23</v>
      </c>
      <c r="N245">
        <v>367.67266660000001</v>
      </c>
      <c r="O245">
        <v>0.434</v>
      </c>
      <c r="P245">
        <v>197.9</v>
      </c>
    </row>
    <row r="246" spans="1:16">
      <c r="A246" s="2">
        <v>1002903</v>
      </c>
      <c r="B246" t="s">
        <v>525</v>
      </c>
      <c r="C246">
        <v>1</v>
      </c>
      <c r="D246" s="1">
        <v>41509</v>
      </c>
      <c r="E246" s="1" t="s">
        <v>1589</v>
      </c>
      <c r="F246">
        <v>45.369480000000003</v>
      </c>
      <c r="G246">
        <v>-114.2899</v>
      </c>
      <c r="H246" t="s">
        <v>9</v>
      </c>
      <c r="I246" s="3">
        <v>3.5841433414067776</v>
      </c>
      <c r="J246" s="3">
        <v>-25.075404458163874</v>
      </c>
      <c r="K246">
        <v>13310.271000000001</v>
      </c>
      <c r="L246">
        <v>5</v>
      </c>
      <c r="M246">
        <v>1024.24</v>
      </c>
      <c r="N246">
        <v>581.18383089999998</v>
      </c>
      <c r="O246">
        <v>0.13600000000000001</v>
      </c>
      <c r="P246">
        <v>286</v>
      </c>
    </row>
    <row r="247" spans="1:16">
      <c r="A247" s="2">
        <v>1002476</v>
      </c>
      <c r="B247" t="s">
        <v>319</v>
      </c>
      <c r="C247">
        <v>1</v>
      </c>
      <c r="D247" s="1">
        <v>41480</v>
      </c>
      <c r="E247" s="1" t="s">
        <v>1589</v>
      </c>
      <c r="F247">
        <v>47.696449999999999</v>
      </c>
      <c r="G247">
        <v>-116.9153</v>
      </c>
      <c r="H247" t="s">
        <v>9</v>
      </c>
      <c r="I247" s="3">
        <v>9.6360606357791987</v>
      </c>
      <c r="J247" s="3">
        <v>-19.459361338581104</v>
      </c>
      <c r="K247">
        <v>9633.8456999999999</v>
      </c>
      <c r="L247">
        <v>4</v>
      </c>
      <c r="M247">
        <v>648.88</v>
      </c>
      <c r="N247">
        <v>1087.2903140000001</v>
      </c>
      <c r="O247">
        <v>0.23599999999999999</v>
      </c>
      <c r="P247">
        <v>50.5</v>
      </c>
    </row>
    <row r="248" spans="1:16">
      <c r="A248" s="2">
        <v>1002257</v>
      </c>
      <c r="B248" t="s">
        <v>186</v>
      </c>
      <c r="C248">
        <v>1</v>
      </c>
      <c r="D248" s="1">
        <v>41463</v>
      </c>
      <c r="E248" s="1" t="s">
        <v>1589</v>
      </c>
      <c r="F248">
        <v>43.963470000000001</v>
      </c>
      <c r="G248">
        <v>-116.1892</v>
      </c>
      <c r="H248" t="s">
        <v>9</v>
      </c>
      <c r="I248" s="3">
        <v>2.7520155681180656</v>
      </c>
      <c r="J248" s="3">
        <v>-21.989386705333228</v>
      </c>
      <c r="K248">
        <v>5689.4723999999997</v>
      </c>
      <c r="L248">
        <v>4</v>
      </c>
      <c r="M248">
        <v>811.17</v>
      </c>
      <c r="N248">
        <v>901.81908899999996</v>
      </c>
      <c r="O248">
        <v>0.32600000000000001</v>
      </c>
      <c r="P248">
        <v>46.3</v>
      </c>
    </row>
    <row r="249" spans="1:16">
      <c r="A249" s="2">
        <v>1004550</v>
      </c>
      <c r="B249" t="s">
        <v>1402</v>
      </c>
      <c r="C249">
        <v>1</v>
      </c>
      <c r="D249" s="1">
        <v>41884</v>
      </c>
      <c r="E249" s="1" t="s">
        <v>1589</v>
      </c>
      <c r="F249">
        <v>44.839149999999997</v>
      </c>
      <c r="G249">
        <v>-114.7852</v>
      </c>
      <c r="H249" t="s">
        <v>9</v>
      </c>
      <c r="I249" s="3">
        <v>3.2797166006560436</v>
      </c>
      <c r="J249" s="3">
        <v>-18.765833061057769</v>
      </c>
      <c r="K249">
        <v>3959.2269000000001</v>
      </c>
      <c r="L249">
        <v>4</v>
      </c>
      <c r="M249">
        <v>1205.43</v>
      </c>
      <c r="N249">
        <v>933.44888319999995</v>
      </c>
      <c r="O249">
        <v>8.7999999999999995E-2</v>
      </c>
      <c r="P249">
        <v>102.5</v>
      </c>
    </row>
    <row r="250" spans="1:16">
      <c r="A250" s="2">
        <v>1002363</v>
      </c>
      <c r="B250" t="s">
        <v>258</v>
      </c>
      <c r="C250">
        <v>1</v>
      </c>
      <c r="D250" s="1">
        <v>41471</v>
      </c>
      <c r="E250" s="1" t="s">
        <v>1589</v>
      </c>
      <c r="F250">
        <v>46.665230000000001</v>
      </c>
      <c r="G250">
        <v>-115.5475</v>
      </c>
      <c r="H250" t="s">
        <v>9</v>
      </c>
      <c r="I250" s="3">
        <v>0.37028063218951179</v>
      </c>
      <c r="J250" s="3">
        <v>-18.951634141012658</v>
      </c>
      <c r="K250">
        <v>2609.5976999999998</v>
      </c>
      <c r="L250">
        <v>4</v>
      </c>
      <c r="M250">
        <v>661.23</v>
      </c>
      <c r="N250">
        <v>1433.5825620000001</v>
      </c>
      <c r="O250">
        <v>8.1000000000000003E-2</v>
      </c>
      <c r="P250">
        <v>46.2</v>
      </c>
    </row>
    <row r="251" spans="1:16">
      <c r="A251" s="2">
        <v>1004600</v>
      </c>
      <c r="B251" t="s">
        <v>1438</v>
      </c>
      <c r="C251">
        <v>1</v>
      </c>
      <c r="D251" s="1">
        <v>41895</v>
      </c>
      <c r="E251" s="1" t="s">
        <v>1589</v>
      </c>
      <c r="F251">
        <v>45.385280000000002</v>
      </c>
      <c r="G251">
        <v>-115.5333</v>
      </c>
      <c r="H251" t="s">
        <v>9</v>
      </c>
      <c r="I251" s="3">
        <v>4.7010043746747643</v>
      </c>
      <c r="J251" s="3">
        <v>-19.886305609882143</v>
      </c>
      <c r="K251">
        <v>28969.155900000002</v>
      </c>
      <c r="L251">
        <v>5</v>
      </c>
      <c r="M251">
        <v>652.67999999999995</v>
      </c>
      <c r="N251">
        <v>732.48951959999999</v>
      </c>
      <c r="O251">
        <v>4.4999999999999998E-2</v>
      </c>
      <c r="P251">
        <v>114.8</v>
      </c>
    </row>
    <row r="252" spans="1:16">
      <c r="A252" s="2">
        <v>1002300</v>
      </c>
      <c r="B252" t="s">
        <v>214</v>
      </c>
      <c r="C252">
        <v>1</v>
      </c>
      <c r="D252" s="1">
        <v>41464</v>
      </c>
      <c r="E252" s="1" t="s">
        <v>1589</v>
      </c>
      <c r="F252">
        <v>44.396070000000002</v>
      </c>
      <c r="G252">
        <v>-116.0461</v>
      </c>
      <c r="H252" t="s">
        <v>9</v>
      </c>
      <c r="I252" s="4">
        <v>3.2106730578259564</v>
      </c>
      <c r="J252" s="4">
        <v>-19.993982467041533</v>
      </c>
      <c r="K252">
        <v>2093.2946999999999</v>
      </c>
      <c r="L252">
        <v>4</v>
      </c>
      <c r="M252">
        <v>1441.07</v>
      </c>
      <c r="N252">
        <v>935.32795220000003</v>
      </c>
      <c r="O252">
        <v>0.42799999999999999</v>
      </c>
      <c r="P252">
        <v>34.9</v>
      </c>
    </row>
    <row r="253" spans="1:16">
      <c r="A253" s="2">
        <v>1003039</v>
      </c>
      <c r="B253" t="s">
        <v>581</v>
      </c>
      <c r="C253">
        <v>1</v>
      </c>
      <c r="D253" s="1">
        <v>41525</v>
      </c>
      <c r="E253" s="1" t="s">
        <v>1589</v>
      </c>
      <c r="F253">
        <v>42.661490000000001</v>
      </c>
      <c r="G253">
        <v>-114.6627</v>
      </c>
      <c r="H253" t="s">
        <v>9</v>
      </c>
      <c r="I253" s="3">
        <v>7.5076874501092128</v>
      </c>
      <c r="J253" s="3">
        <v>-25.337688558088693</v>
      </c>
      <c r="K253">
        <v>46081.596599999997</v>
      </c>
      <c r="L253">
        <v>5</v>
      </c>
      <c r="M253">
        <v>906.22</v>
      </c>
      <c r="N253">
        <v>587.92948309999997</v>
      </c>
      <c r="O253">
        <v>2.8130000000000002</v>
      </c>
      <c r="P253">
        <v>638</v>
      </c>
    </row>
    <row r="254" spans="1:16">
      <c r="A254" s="2">
        <v>1002843</v>
      </c>
      <c r="B254" t="s">
        <v>500</v>
      </c>
      <c r="C254">
        <v>1</v>
      </c>
      <c r="D254" s="1">
        <v>41508</v>
      </c>
      <c r="E254" s="1" t="s">
        <v>1589</v>
      </c>
      <c r="F254">
        <v>44.42427</v>
      </c>
      <c r="G254">
        <v>-114.235</v>
      </c>
      <c r="H254" t="s">
        <v>9</v>
      </c>
      <c r="I254" s="3">
        <v>5.4234348877964633</v>
      </c>
      <c r="J254" s="3">
        <v>-26.66450975168199</v>
      </c>
      <c r="K254">
        <v>4633.2638999999999</v>
      </c>
      <c r="L254">
        <v>4</v>
      </c>
      <c r="M254">
        <v>1548.96</v>
      </c>
      <c r="N254">
        <v>728.0006204</v>
      </c>
      <c r="O254">
        <v>0.158</v>
      </c>
      <c r="P254">
        <v>166.8</v>
      </c>
    </row>
    <row r="255" spans="1:16">
      <c r="A255" s="2">
        <v>1003912</v>
      </c>
      <c r="B255" t="s">
        <v>986</v>
      </c>
      <c r="C255">
        <v>1</v>
      </c>
      <c r="D255" s="1">
        <v>41829</v>
      </c>
      <c r="E255" s="1" t="s">
        <v>1589</v>
      </c>
      <c r="F255">
        <v>46.509869999999999</v>
      </c>
      <c r="G255">
        <v>-114.7182</v>
      </c>
      <c r="H255" t="s">
        <v>9</v>
      </c>
      <c r="I255" s="3">
        <v>2.8637761069035386</v>
      </c>
      <c r="J255" s="3">
        <v>-22.308793684343986</v>
      </c>
      <c r="K255">
        <v>1136.1932999999999</v>
      </c>
      <c r="L255">
        <v>4</v>
      </c>
      <c r="M255">
        <v>1029.97</v>
      </c>
      <c r="N255">
        <v>1317.5144909999999</v>
      </c>
      <c r="O255">
        <v>2.9000000000000001E-2</v>
      </c>
      <c r="P255">
        <v>15.6</v>
      </c>
    </row>
    <row r="256" spans="1:16">
      <c r="A256" s="2">
        <v>1003951</v>
      </c>
      <c r="B256" t="s">
        <v>1011</v>
      </c>
      <c r="C256">
        <v>1</v>
      </c>
      <c r="D256" s="1">
        <v>41831</v>
      </c>
      <c r="E256" s="1" t="s">
        <v>1589</v>
      </c>
      <c r="F256">
        <v>43.316670000000002</v>
      </c>
      <c r="G256">
        <v>-114.1534</v>
      </c>
      <c r="H256" t="s">
        <v>9</v>
      </c>
      <c r="I256" s="3">
        <v>3.817822985843264</v>
      </c>
      <c r="J256" s="3">
        <v>-27.579324828910821</v>
      </c>
      <c r="K256">
        <v>105.9723</v>
      </c>
      <c r="L256">
        <v>3</v>
      </c>
      <c r="M256">
        <v>1482.36</v>
      </c>
      <c r="N256">
        <v>341.26099699999997</v>
      </c>
      <c r="O256">
        <v>1.0409999999999999</v>
      </c>
      <c r="P256">
        <v>385</v>
      </c>
    </row>
    <row r="257" spans="1:16">
      <c r="A257" s="2">
        <v>1003952</v>
      </c>
      <c r="B257" t="s">
        <v>1012</v>
      </c>
      <c r="C257">
        <v>1</v>
      </c>
      <c r="D257" s="1">
        <v>41833</v>
      </c>
      <c r="E257" s="1" t="s">
        <v>1589</v>
      </c>
      <c r="F257">
        <v>44.346139999999998</v>
      </c>
      <c r="G257">
        <v>-113.36190000000001</v>
      </c>
      <c r="H257" t="s">
        <v>9</v>
      </c>
      <c r="I257" s="3">
        <v>1.8319595466231853</v>
      </c>
      <c r="J257" s="3">
        <v>-21.306231495591536</v>
      </c>
      <c r="K257">
        <v>140.0463</v>
      </c>
      <c r="L257">
        <v>3</v>
      </c>
      <c r="M257">
        <v>2067.5700000000002</v>
      </c>
      <c r="N257">
        <v>645.90546810000001</v>
      </c>
      <c r="O257">
        <v>3.4000000000000002E-2</v>
      </c>
      <c r="P257">
        <v>63.7</v>
      </c>
    </row>
    <row r="258" spans="1:16">
      <c r="A258" s="2">
        <v>1002907</v>
      </c>
      <c r="B258" t="s">
        <v>528</v>
      </c>
      <c r="C258">
        <v>1</v>
      </c>
      <c r="D258" s="1">
        <v>41510</v>
      </c>
      <c r="E258" s="1" t="s">
        <v>1589</v>
      </c>
      <c r="F258">
        <v>45.186219999999999</v>
      </c>
      <c r="G258">
        <v>-113.89279999999999</v>
      </c>
      <c r="H258" t="s">
        <v>12</v>
      </c>
      <c r="I258" s="3">
        <v>1.731719669286905</v>
      </c>
      <c r="J258" s="3">
        <v>-19.601888655128107</v>
      </c>
      <c r="K258">
        <v>8729.6355000000003</v>
      </c>
      <c r="L258">
        <v>4</v>
      </c>
      <c r="M258">
        <v>1191.8699999999999</v>
      </c>
      <c r="N258">
        <v>610.95332800000006</v>
      </c>
      <c r="O258">
        <v>0.106</v>
      </c>
      <c r="P258">
        <v>276</v>
      </c>
    </row>
    <row r="259" spans="1:16">
      <c r="A259" s="2">
        <v>1003914</v>
      </c>
      <c r="B259" t="s">
        <v>988</v>
      </c>
      <c r="C259">
        <v>1</v>
      </c>
      <c r="D259" s="1">
        <v>41827</v>
      </c>
      <c r="E259" s="1" t="s">
        <v>1589</v>
      </c>
      <c r="F259">
        <v>46.24418</v>
      </c>
      <c r="G259">
        <v>-116.04049999999999</v>
      </c>
      <c r="H259" t="s">
        <v>12</v>
      </c>
      <c r="I259" s="3">
        <v>4.0332388003653197</v>
      </c>
      <c r="J259" s="3">
        <v>-20.289373889325987</v>
      </c>
      <c r="K259">
        <v>12565.769399999999</v>
      </c>
      <c r="L259">
        <v>5</v>
      </c>
      <c r="M259">
        <v>341.96</v>
      </c>
      <c r="N259">
        <v>1016.994628</v>
      </c>
      <c r="O259">
        <v>0.03</v>
      </c>
      <c r="P259">
        <v>16.2</v>
      </c>
    </row>
    <row r="260" spans="1:16">
      <c r="A260" s="2">
        <v>1003919</v>
      </c>
      <c r="B260" t="s">
        <v>992</v>
      </c>
      <c r="C260">
        <v>1</v>
      </c>
      <c r="D260" s="1">
        <v>41830</v>
      </c>
      <c r="E260" s="1" t="s">
        <v>1589</v>
      </c>
      <c r="F260">
        <v>44.260379999999998</v>
      </c>
      <c r="G260">
        <v>-114.79810000000001</v>
      </c>
      <c r="H260" t="s">
        <v>12</v>
      </c>
      <c r="I260" s="3">
        <v>5.0118776749258096</v>
      </c>
      <c r="J260" s="3">
        <v>-23.382776586373701</v>
      </c>
      <c r="K260">
        <v>1520.7606000000001</v>
      </c>
      <c r="L260">
        <v>4</v>
      </c>
      <c r="M260">
        <v>1839.76</v>
      </c>
      <c r="N260">
        <v>846.35350940000001</v>
      </c>
      <c r="O260">
        <v>9.0999999999999998E-2</v>
      </c>
      <c r="P260">
        <v>70</v>
      </c>
    </row>
    <row r="261" spans="1:16">
      <c r="A261" s="2">
        <v>1004601</v>
      </c>
      <c r="B261" t="s">
        <v>1439</v>
      </c>
      <c r="C261">
        <v>1</v>
      </c>
      <c r="D261" s="1">
        <v>41892</v>
      </c>
      <c r="E261" s="1" t="s">
        <v>1589</v>
      </c>
      <c r="F261">
        <v>45.393169999999998</v>
      </c>
      <c r="G261">
        <v>-114.8096</v>
      </c>
      <c r="H261" t="s">
        <v>12</v>
      </c>
      <c r="I261" s="3">
        <v>3.5902068428746685</v>
      </c>
      <c r="J261" s="3">
        <v>-18.277876107539239</v>
      </c>
      <c r="K261">
        <v>23279.864399999999</v>
      </c>
      <c r="L261">
        <v>5</v>
      </c>
      <c r="M261">
        <v>864.16</v>
      </c>
      <c r="N261">
        <v>683.90140340000005</v>
      </c>
      <c r="O261">
        <v>6.5000000000000002E-2</v>
      </c>
      <c r="P261">
        <v>178.3</v>
      </c>
    </row>
    <row r="262" spans="1:16">
      <c r="A262" s="2">
        <v>1002904</v>
      </c>
      <c r="B262" t="s">
        <v>526</v>
      </c>
      <c r="C262">
        <v>1</v>
      </c>
      <c r="D262" s="1">
        <v>41510</v>
      </c>
      <c r="E262" s="1" t="s">
        <v>1589</v>
      </c>
      <c r="F262">
        <v>44.68544</v>
      </c>
      <c r="G262">
        <v>-114.06570000000001</v>
      </c>
      <c r="H262" t="s">
        <v>12</v>
      </c>
      <c r="I262" s="3">
        <v>5.3419134563767194</v>
      </c>
      <c r="J262" s="3">
        <v>-25.812509360912031</v>
      </c>
      <c r="K262">
        <v>5774.7690000000002</v>
      </c>
      <c r="L262">
        <v>4</v>
      </c>
      <c r="M262">
        <v>1418.04</v>
      </c>
      <c r="N262">
        <v>677.12663099999997</v>
      </c>
      <c r="O262">
        <v>9.5000000000000001E-2</v>
      </c>
      <c r="P262">
        <v>255</v>
      </c>
    </row>
    <row r="263" spans="1:16">
      <c r="A263" s="2">
        <v>1004444</v>
      </c>
      <c r="B263" t="s">
        <v>1335</v>
      </c>
      <c r="C263">
        <v>1</v>
      </c>
      <c r="D263" s="1">
        <v>41872</v>
      </c>
      <c r="E263" s="1" t="s">
        <v>1589</v>
      </c>
      <c r="F263">
        <v>45.918219999999998</v>
      </c>
      <c r="G263">
        <v>-116.4312</v>
      </c>
      <c r="H263" t="s">
        <v>12</v>
      </c>
      <c r="I263" s="3">
        <v>5.1254981608199248</v>
      </c>
      <c r="J263" s="3">
        <v>-21.171358515046908</v>
      </c>
      <c r="K263">
        <v>34192.8891</v>
      </c>
      <c r="L263">
        <v>5</v>
      </c>
      <c r="M263">
        <v>386.9</v>
      </c>
      <c r="N263">
        <v>745.83711549999998</v>
      </c>
      <c r="O263">
        <v>0.185</v>
      </c>
      <c r="P263">
        <v>132.6</v>
      </c>
    </row>
    <row r="264" spans="1:16">
      <c r="A264" s="2">
        <v>1002503</v>
      </c>
      <c r="B264" t="s">
        <v>329</v>
      </c>
      <c r="C264">
        <v>1</v>
      </c>
      <c r="D264" s="1">
        <v>41481</v>
      </c>
      <c r="E264" s="1" t="s">
        <v>1589</v>
      </c>
      <c r="F264">
        <v>48.169890000000002</v>
      </c>
      <c r="G264">
        <v>-116.7366</v>
      </c>
      <c r="H264" t="s">
        <v>12</v>
      </c>
      <c r="I264" s="3">
        <v>2.6935054249970514</v>
      </c>
      <c r="J264" s="3">
        <v>-22.509646046152447</v>
      </c>
      <c r="K264">
        <v>58933.605600000003</v>
      </c>
      <c r="L264">
        <v>5</v>
      </c>
      <c r="M264">
        <v>629.67999999999995</v>
      </c>
      <c r="N264">
        <v>816.69197080000004</v>
      </c>
      <c r="O264">
        <v>0.129</v>
      </c>
      <c r="P264">
        <v>147.9</v>
      </c>
    </row>
    <row r="265" spans="1:16">
      <c r="A265" s="2">
        <v>1002792</v>
      </c>
      <c r="B265" t="s">
        <v>489</v>
      </c>
      <c r="C265">
        <v>1</v>
      </c>
      <c r="D265" s="1">
        <v>41507</v>
      </c>
      <c r="E265" s="1" t="s">
        <v>1589</v>
      </c>
      <c r="F265">
        <v>44.387129999999999</v>
      </c>
      <c r="G265">
        <v>-114.26430000000001</v>
      </c>
      <c r="H265" t="s">
        <v>12</v>
      </c>
      <c r="I265" s="3">
        <v>2.0005758223801555</v>
      </c>
      <c r="J265" s="3">
        <v>-19.932175592133547</v>
      </c>
      <c r="K265">
        <v>4616.6346000000003</v>
      </c>
      <c r="L265">
        <v>4</v>
      </c>
      <c r="M265">
        <v>1570.21</v>
      </c>
      <c r="N265">
        <v>729.52540209999995</v>
      </c>
      <c r="O265">
        <v>0.126</v>
      </c>
      <c r="P265">
        <v>164.9</v>
      </c>
    </row>
    <row r="266" spans="1:16">
      <c r="A266" s="2">
        <v>1004443</v>
      </c>
      <c r="B266" t="s">
        <v>1334</v>
      </c>
      <c r="C266">
        <v>1</v>
      </c>
      <c r="D266" s="1">
        <v>41874</v>
      </c>
      <c r="E266" s="1" t="s">
        <v>1589</v>
      </c>
      <c r="F266">
        <v>45.872689999999999</v>
      </c>
      <c r="G266">
        <v>-116.74639999999999</v>
      </c>
      <c r="H266" t="s">
        <v>12</v>
      </c>
      <c r="I266" s="3">
        <v>3.1477033360438349</v>
      </c>
      <c r="J266" s="3">
        <v>-19.761454060842141</v>
      </c>
      <c r="K266">
        <v>34903.3482</v>
      </c>
      <c r="L266">
        <v>5</v>
      </c>
      <c r="M266">
        <v>295.88</v>
      </c>
      <c r="N266">
        <v>742.37892729999999</v>
      </c>
      <c r="O266">
        <v>0.185</v>
      </c>
      <c r="P266">
        <v>134.80000000000001</v>
      </c>
    </row>
    <row r="267" spans="1:16">
      <c r="A267" s="2">
        <v>1002905</v>
      </c>
      <c r="B267" t="s">
        <v>527</v>
      </c>
      <c r="C267">
        <v>1</v>
      </c>
      <c r="D267" s="1">
        <v>41509</v>
      </c>
      <c r="E267" s="1" t="s">
        <v>1589</v>
      </c>
      <c r="F267">
        <v>45.316699999999997</v>
      </c>
      <c r="G267">
        <v>-114.4641</v>
      </c>
      <c r="H267" t="s">
        <v>12</v>
      </c>
      <c r="I267" s="3">
        <v>2.8950512600330311</v>
      </c>
      <c r="J267" s="3">
        <v>-21.276094955569938</v>
      </c>
      <c r="K267">
        <v>14979.6486</v>
      </c>
      <c r="L267">
        <v>5</v>
      </c>
      <c r="M267">
        <v>959.15</v>
      </c>
      <c r="N267">
        <v>584.20455300000003</v>
      </c>
      <c r="O267">
        <v>0.13</v>
      </c>
      <c r="P267">
        <v>274</v>
      </c>
    </row>
    <row r="268" spans="1:16">
      <c r="A268" s="2">
        <v>1002335</v>
      </c>
      <c r="B268" t="s">
        <v>243</v>
      </c>
      <c r="C268">
        <v>1</v>
      </c>
      <c r="D268" s="1">
        <v>41470</v>
      </c>
      <c r="E268" s="1" t="s">
        <v>1589</v>
      </c>
      <c r="F268">
        <v>45.415019999999998</v>
      </c>
      <c r="G268">
        <v>-116.12869999999999</v>
      </c>
      <c r="H268" t="s">
        <v>12</v>
      </c>
      <c r="I268" s="3">
        <v>4.4477320761201424</v>
      </c>
      <c r="J268" s="3">
        <v>-20.687001200996324</v>
      </c>
      <c r="K268">
        <v>30756.920399999999</v>
      </c>
      <c r="L268">
        <v>5</v>
      </c>
      <c r="M268">
        <v>567.29999999999995</v>
      </c>
      <c r="N268">
        <v>741.80603180000003</v>
      </c>
      <c r="O268">
        <v>0.114</v>
      </c>
      <c r="P268">
        <v>106.8</v>
      </c>
    </row>
    <row r="269" spans="1:16">
      <c r="A269" s="2">
        <v>1002695</v>
      </c>
      <c r="B269" t="s">
        <v>432</v>
      </c>
      <c r="C269">
        <v>1</v>
      </c>
      <c r="D269" s="1">
        <v>41496</v>
      </c>
      <c r="E269" s="1" t="s">
        <v>1589</v>
      </c>
      <c r="F269">
        <v>43.619970000000002</v>
      </c>
      <c r="G269">
        <v>-111.6627</v>
      </c>
      <c r="H269" t="s">
        <v>24</v>
      </c>
      <c r="I269" s="3">
        <v>6.2888662726919593</v>
      </c>
      <c r="J269" s="3">
        <v>-25.935844125444106</v>
      </c>
      <c r="K269">
        <v>14567.424300000001</v>
      </c>
      <c r="L269">
        <v>5</v>
      </c>
      <c r="M269">
        <v>1530.19</v>
      </c>
      <c r="N269">
        <v>795.47521229999995</v>
      </c>
      <c r="O269">
        <v>9.5000000000000001E-2</v>
      </c>
      <c r="P269">
        <v>292</v>
      </c>
    </row>
    <row r="270" spans="1:16">
      <c r="A270" s="2">
        <v>1002504</v>
      </c>
      <c r="B270" t="s">
        <v>330</v>
      </c>
      <c r="C270">
        <v>1</v>
      </c>
      <c r="D270" s="1">
        <v>41482</v>
      </c>
      <c r="E270" s="1" t="s">
        <v>1589</v>
      </c>
      <c r="F270">
        <v>48.266280000000002</v>
      </c>
      <c r="G270">
        <v>-116.8605</v>
      </c>
      <c r="H270" t="s">
        <v>12</v>
      </c>
      <c r="I270" s="3">
        <v>1.3969834327706097</v>
      </c>
      <c r="J270" s="3">
        <v>-25.507425906500817</v>
      </c>
      <c r="K270">
        <v>2247.9704999999999</v>
      </c>
      <c r="L270">
        <v>4</v>
      </c>
      <c r="M270">
        <v>663.15</v>
      </c>
      <c r="N270">
        <v>1039.812175</v>
      </c>
      <c r="O270">
        <v>9.0999999999999998E-2</v>
      </c>
      <c r="P270">
        <v>50.7</v>
      </c>
    </row>
    <row r="271" spans="1:16">
      <c r="A271" s="2">
        <v>1002696</v>
      </c>
      <c r="B271" t="s">
        <v>433</v>
      </c>
      <c r="C271">
        <v>1</v>
      </c>
      <c r="D271" s="1">
        <v>41497</v>
      </c>
      <c r="E271" s="1" t="s">
        <v>1589</v>
      </c>
      <c r="F271">
        <v>44.407359999999997</v>
      </c>
      <c r="G271">
        <v>-111.584</v>
      </c>
      <c r="H271" t="s">
        <v>24</v>
      </c>
      <c r="I271" s="3">
        <v>3.9647122884727803</v>
      </c>
      <c r="J271" s="3">
        <v>-21.642718621470149</v>
      </c>
      <c r="K271">
        <v>221.09039999999999</v>
      </c>
      <c r="L271">
        <v>3</v>
      </c>
      <c r="M271">
        <v>1925.97</v>
      </c>
      <c r="N271">
        <v>828.81360510000002</v>
      </c>
      <c r="O271">
        <v>0.184</v>
      </c>
      <c r="P271">
        <v>230</v>
      </c>
    </row>
    <row r="272" spans="1:16">
      <c r="A272" s="2">
        <v>1002303</v>
      </c>
      <c r="B272" t="s">
        <v>215</v>
      </c>
      <c r="C272">
        <v>1</v>
      </c>
      <c r="D272" s="1">
        <v>41465</v>
      </c>
      <c r="E272" s="1" t="s">
        <v>1589</v>
      </c>
      <c r="F272">
        <v>44.034680000000002</v>
      </c>
      <c r="G272">
        <v>-116.917</v>
      </c>
      <c r="H272" t="s">
        <v>24</v>
      </c>
      <c r="I272" s="3">
        <v>5.6807248507835544</v>
      </c>
      <c r="J272" s="3">
        <v>-24.098074805222396</v>
      </c>
      <c r="K272">
        <v>8531.4735000000001</v>
      </c>
      <c r="L272">
        <v>4</v>
      </c>
      <c r="M272">
        <v>656.27</v>
      </c>
      <c r="N272">
        <v>773.07529769999996</v>
      </c>
      <c r="O272">
        <v>0.86</v>
      </c>
      <c r="P272">
        <v>154.69999999999999</v>
      </c>
    </row>
    <row r="273" spans="1:16">
      <c r="A273" s="2">
        <v>1002687</v>
      </c>
      <c r="B273" t="s">
        <v>424</v>
      </c>
      <c r="C273">
        <v>1</v>
      </c>
      <c r="D273" s="1">
        <v>41495</v>
      </c>
      <c r="E273" s="1" t="s">
        <v>1589</v>
      </c>
      <c r="F273">
        <v>43.146619999999999</v>
      </c>
      <c r="G273">
        <v>-112.4308</v>
      </c>
      <c r="H273" t="s">
        <v>24</v>
      </c>
      <c r="I273" s="3">
        <v>4.1481811322698592</v>
      </c>
      <c r="J273" s="3">
        <v>-21.555887030175764</v>
      </c>
      <c r="K273">
        <v>4692.1517999999996</v>
      </c>
      <c r="L273">
        <v>4</v>
      </c>
      <c r="M273">
        <v>1355.9</v>
      </c>
      <c r="N273">
        <v>517.64493730000004</v>
      </c>
      <c r="O273">
        <v>0.318</v>
      </c>
      <c r="P273">
        <v>327</v>
      </c>
    </row>
    <row r="274" spans="1:16">
      <c r="A274" s="2">
        <v>1002502</v>
      </c>
      <c r="B274" t="s">
        <v>328</v>
      </c>
      <c r="C274">
        <v>1</v>
      </c>
      <c r="D274" s="1">
        <v>41483</v>
      </c>
      <c r="E274" s="1" t="s">
        <v>1589</v>
      </c>
      <c r="F274">
        <v>47.317100000000003</v>
      </c>
      <c r="G274">
        <v>-116.3267</v>
      </c>
      <c r="H274" t="s">
        <v>12</v>
      </c>
      <c r="I274" s="3">
        <v>1.7758298845017508</v>
      </c>
      <c r="J274" s="3">
        <v>-24.160390871603457</v>
      </c>
      <c r="K274">
        <v>2859.1803</v>
      </c>
      <c r="L274">
        <v>4</v>
      </c>
      <c r="M274">
        <v>657.83</v>
      </c>
      <c r="N274">
        <v>1235.962857</v>
      </c>
      <c r="O274">
        <v>9.4E-2</v>
      </c>
      <c r="P274">
        <v>60.4</v>
      </c>
    </row>
    <row r="275" spans="1:16">
      <c r="A275" s="2">
        <v>1002253</v>
      </c>
      <c r="B275" t="s">
        <v>184</v>
      </c>
      <c r="C275">
        <v>1</v>
      </c>
      <c r="D275" s="1">
        <v>41462</v>
      </c>
      <c r="E275" s="1" t="s">
        <v>1589</v>
      </c>
      <c r="F275">
        <v>43.693420000000003</v>
      </c>
      <c r="G275">
        <v>-115.6677</v>
      </c>
      <c r="H275" t="s">
        <v>12</v>
      </c>
      <c r="I275" s="3">
        <v>2.6568657601020669</v>
      </c>
      <c r="J275" s="3">
        <v>-19.962863190336343</v>
      </c>
      <c r="K275">
        <v>2114.0819999999999</v>
      </c>
      <c r="L275">
        <v>4</v>
      </c>
      <c r="M275">
        <v>1043.98</v>
      </c>
      <c r="N275">
        <v>912.14554209999994</v>
      </c>
      <c r="O275">
        <v>4.2999999999999997E-2</v>
      </c>
      <c r="P275">
        <v>68.900000000000006</v>
      </c>
    </row>
    <row r="276" spans="1:16">
      <c r="A276" s="2">
        <v>1002705</v>
      </c>
      <c r="B276" t="s">
        <v>438</v>
      </c>
      <c r="C276">
        <v>1</v>
      </c>
      <c r="D276" s="1">
        <v>41498</v>
      </c>
      <c r="E276" s="1" t="s">
        <v>1589</v>
      </c>
      <c r="F276">
        <v>43.014159999999997</v>
      </c>
      <c r="G276">
        <v>-114.2107</v>
      </c>
      <c r="H276" t="s">
        <v>24</v>
      </c>
      <c r="I276" s="3">
        <v>6.1036013768881192</v>
      </c>
      <c r="J276" s="3">
        <v>-18.109696287763899</v>
      </c>
      <c r="K276">
        <v>1909.8387</v>
      </c>
      <c r="L276">
        <v>4</v>
      </c>
      <c r="M276">
        <v>1278.06</v>
      </c>
      <c r="N276">
        <v>394.42253499999998</v>
      </c>
      <c r="O276">
        <v>0.30099999999999999</v>
      </c>
      <c r="P276">
        <v>254</v>
      </c>
    </row>
    <row r="277" spans="1:16">
      <c r="A277" s="2">
        <v>1002668</v>
      </c>
      <c r="B277" t="s">
        <v>415</v>
      </c>
      <c r="C277">
        <v>1</v>
      </c>
      <c r="D277" s="1">
        <v>41494</v>
      </c>
      <c r="E277" s="1" t="s">
        <v>1589</v>
      </c>
      <c r="F277">
        <v>42.901060000000001</v>
      </c>
      <c r="G277">
        <v>-112.505</v>
      </c>
      <c r="H277" t="s">
        <v>24</v>
      </c>
      <c r="I277" s="3">
        <v>9.3061315795481114</v>
      </c>
      <c r="J277" s="3">
        <v>-25.616687223069288</v>
      </c>
      <c r="K277">
        <v>2859.3638999999998</v>
      </c>
      <c r="L277">
        <v>4</v>
      </c>
      <c r="M277">
        <v>1343.87</v>
      </c>
      <c r="N277">
        <v>521.2549315</v>
      </c>
      <c r="O277">
        <v>0.438</v>
      </c>
      <c r="P277">
        <v>636</v>
      </c>
    </row>
    <row r="278" spans="1:16">
      <c r="A278" s="2">
        <v>1003956</v>
      </c>
      <c r="B278" t="s">
        <v>1015</v>
      </c>
      <c r="C278">
        <v>1</v>
      </c>
      <c r="D278" s="1">
        <v>41832</v>
      </c>
      <c r="E278" s="1" t="s">
        <v>1589</v>
      </c>
      <c r="F278">
        <v>43.576729999999998</v>
      </c>
      <c r="G278">
        <v>-114.3437</v>
      </c>
      <c r="H278" t="s">
        <v>24</v>
      </c>
      <c r="I278" s="3">
        <v>6.1766681554323757</v>
      </c>
      <c r="J278" s="3">
        <v>-24.647382168346557</v>
      </c>
      <c r="K278">
        <v>1409.4215999999999</v>
      </c>
      <c r="L278">
        <v>4</v>
      </c>
      <c r="M278">
        <v>1669.2</v>
      </c>
      <c r="N278">
        <v>773.19784179999999</v>
      </c>
      <c r="O278">
        <v>9.9000000000000005E-2</v>
      </c>
      <c r="P278">
        <v>224</v>
      </c>
    </row>
    <row r="279" spans="1:16">
      <c r="A279" s="2">
        <v>1002516</v>
      </c>
      <c r="B279" t="s">
        <v>338</v>
      </c>
      <c r="C279">
        <v>1</v>
      </c>
      <c r="D279" s="1">
        <v>41484</v>
      </c>
      <c r="E279" s="1" t="s">
        <v>1589</v>
      </c>
      <c r="F279">
        <v>46.760339999999999</v>
      </c>
      <c r="G279">
        <v>-116.5153</v>
      </c>
      <c r="H279" t="s">
        <v>12</v>
      </c>
      <c r="I279" s="3">
        <v>3.0314439968496325</v>
      </c>
      <c r="J279" s="3">
        <v>-18.062562226236853</v>
      </c>
      <c r="K279">
        <v>449.50049999999999</v>
      </c>
      <c r="L279">
        <v>3</v>
      </c>
      <c r="M279">
        <v>667.33</v>
      </c>
      <c r="N279">
        <v>971.60013230000004</v>
      </c>
      <c r="O279">
        <v>0.28599999999999998</v>
      </c>
      <c r="P279">
        <v>76.5</v>
      </c>
    </row>
    <row r="280" spans="1:16">
      <c r="A280" s="2">
        <v>1004254</v>
      </c>
      <c r="B280" t="s">
        <v>1219</v>
      </c>
      <c r="C280">
        <v>1</v>
      </c>
      <c r="D280" s="1">
        <v>41856</v>
      </c>
      <c r="E280" s="1" t="s">
        <v>1589</v>
      </c>
      <c r="F280">
        <v>45.119210000000002</v>
      </c>
      <c r="G280">
        <v>-113.7782</v>
      </c>
      <c r="H280" t="s">
        <v>12</v>
      </c>
      <c r="I280" s="3">
        <v>8.4240389251993619</v>
      </c>
      <c r="J280" s="3">
        <v>-28.367354518154063</v>
      </c>
      <c r="K280">
        <v>2764.1043</v>
      </c>
      <c r="L280">
        <v>4</v>
      </c>
      <c r="M280">
        <v>1289.8</v>
      </c>
      <c r="N280">
        <v>482.31955679999999</v>
      </c>
      <c r="O280">
        <v>0.22600000000000001</v>
      </c>
      <c r="P280">
        <v>426</v>
      </c>
    </row>
    <row r="281" spans="1:16">
      <c r="A281" s="2">
        <v>1003038</v>
      </c>
      <c r="B281" t="s">
        <v>580</v>
      </c>
      <c r="C281">
        <v>1</v>
      </c>
      <c r="D281" s="1">
        <v>41524</v>
      </c>
      <c r="E281" s="1" t="s">
        <v>1589</v>
      </c>
      <c r="F281">
        <v>42.741160000000001</v>
      </c>
      <c r="G281">
        <v>-112.2166</v>
      </c>
      <c r="H281" t="s">
        <v>24</v>
      </c>
      <c r="I281" s="3">
        <v>6.9995582790898538</v>
      </c>
      <c r="J281" s="3">
        <v>-24.917843316536011</v>
      </c>
      <c r="K281">
        <v>1161.8181</v>
      </c>
      <c r="L281">
        <v>4</v>
      </c>
      <c r="M281">
        <v>1405.68</v>
      </c>
      <c r="N281">
        <v>526.89038040000003</v>
      </c>
      <c r="O281">
        <v>0.12</v>
      </c>
      <c r="P281">
        <v>649</v>
      </c>
    </row>
    <row r="282" spans="1:16">
      <c r="A282" s="2">
        <v>1003104</v>
      </c>
      <c r="B282" t="s">
        <v>622</v>
      </c>
      <c r="C282">
        <v>1</v>
      </c>
      <c r="D282" s="1">
        <v>41533</v>
      </c>
      <c r="E282" s="1" t="s">
        <v>1589</v>
      </c>
      <c r="F282">
        <v>48.99286</v>
      </c>
      <c r="G282">
        <v>-116.5348</v>
      </c>
      <c r="H282" t="s">
        <v>12</v>
      </c>
      <c r="I282" s="3">
        <v>5.0315931403470024</v>
      </c>
      <c r="J282" s="3">
        <v>-21.122012952515902</v>
      </c>
      <c r="K282">
        <v>34216.525800000003</v>
      </c>
      <c r="L282">
        <v>5</v>
      </c>
      <c r="M282">
        <v>533.85</v>
      </c>
      <c r="N282">
        <v>829.97368779999999</v>
      </c>
      <c r="O282">
        <v>0.26800000000000002</v>
      </c>
      <c r="P282">
        <v>223</v>
      </c>
    </row>
    <row r="283" spans="1:16">
      <c r="A283" s="2">
        <v>1004260</v>
      </c>
      <c r="B283" t="s">
        <v>1223</v>
      </c>
      <c r="C283">
        <v>1</v>
      </c>
      <c r="D283" s="1">
        <v>41862</v>
      </c>
      <c r="E283" s="1" t="s">
        <v>1589</v>
      </c>
      <c r="F283">
        <v>42.816580000000002</v>
      </c>
      <c r="G283">
        <v>-111.51479999999999</v>
      </c>
      <c r="H283" t="s">
        <v>24</v>
      </c>
      <c r="I283" s="3">
        <v>4.7700305853365972</v>
      </c>
      <c r="J283" s="3">
        <v>-25.47402662196226</v>
      </c>
      <c r="K283">
        <v>805.52790000000005</v>
      </c>
      <c r="L283">
        <v>3</v>
      </c>
      <c r="M283">
        <v>1906.78</v>
      </c>
      <c r="N283">
        <v>684.42890709999995</v>
      </c>
      <c r="O283">
        <v>0.154</v>
      </c>
      <c r="P283">
        <v>295</v>
      </c>
    </row>
    <row r="284" spans="1:16">
      <c r="A284" s="2">
        <v>1003823</v>
      </c>
      <c r="B284" t="s">
        <v>930</v>
      </c>
      <c r="C284">
        <v>1</v>
      </c>
      <c r="D284" s="1">
        <v>41820</v>
      </c>
      <c r="E284" s="1" t="s">
        <v>1589</v>
      </c>
      <c r="F284">
        <v>42.823700000000002</v>
      </c>
      <c r="G284">
        <v>-116.8078</v>
      </c>
      <c r="H284" t="s">
        <v>24</v>
      </c>
      <c r="I284" s="3">
        <v>5.8124377331192125</v>
      </c>
      <c r="J284" s="3">
        <v>-21.006064589560275</v>
      </c>
      <c r="K284">
        <v>559.58579999999995</v>
      </c>
      <c r="L284">
        <v>3</v>
      </c>
      <c r="M284">
        <v>1445.23</v>
      </c>
      <c r="N284">
        <v>600.81143159999999</v>
      </c>
      <c r="O284">
        <v>0.28899999999999998</v>
      </c>
      <c r="P284">
        <v>100.3</v>
      </c>
    </row>
    <row r="285" spans="1:16">
      <c r="A285" s="2">
        <v>1004261</v>
      </c>
      <c r="B285" t="s">
        <v>1224</v>
      </c>
      <c r="C285">
        <v>1</v>
      </c>
      <c r="D285" s="1">
        <v>41861</v>
      </c>
      <c r="E285" s="1" t="s">
        <v>1589</v>
      </c>
      <c r="F285">
        <v>43.120510000000003</v>
      </c>
      <c r="G285">
        <v>-111.9117</v>
      </c>
      <c r="H285" t="s">
        <v>24</v>
      </c>
      <c r="I285" s="3">
        <v>6.2749824167444697</v>
      </c>
      <c r="J285" s="3">
        <v>-16.58810712139012</v>
      </c>
      <c r="K285">
        <v>1957.7123999999999</v>
      </c>
      <c r="L285">
        <v>4</v>
      </c>
      <c r="M285">
        <v>1686.54</v>
      </c>
      <c r="N285">
        <v>579.56896370000004</v>
      </c>
      <c r="O285">
        <v>0.58599999999999997</v>
      </c>
      <c r="P285">
        <v>351</v>
      </c>
    </row>
    <row r="286" spans="1:16">
      <c r="A286" s="2">
        <v>1004131</v>
      </c>
      <c r="B286" t="s">
        <v>1132</v>
      </c>
      <c r="C286">
        <v>1</v>
      </c>
      <c r="D286" s="1">
        <v>41844</v>
      </c>
      <c r="E286" s="1" t="s">
        <v>1589</v>
      </c>
      <c r="F286">
        <v>42.018590000000003</v>
      </c>
      <c r="G286">
        <v>-114.5095</v>
      </c>
      <c r="H286" t="s">
        <v>24</v>
      </c>
      <c r="I286" s="3">
        <v>3.836638065595992</v>
      </c>
      <c r="J286" s="3">
        <v>-21.578442211545461</v>
      </c>
      <c r="K286">
        <v>556.28099999999995</v>
      </c>
      <c r="L286">
        <v>3</v>
      </c>
      <c r="M286">
        <v>1656.49</v>
      </c>
      <c r="N286">
        <v>461.4436346</v>
      </c>
      <c r="O286">
        <v>0.17100000000000001</v>
      </c>
      <c r="P286">
        <v>199.2</v>
      </c>
    </row>
    <row r="287" spans="1:16">
      <c r="A287" s="2">
        <v>1004549</v>
      </c>
      <c r="B287" t="s">
        <v>1401</v>
      </c>
      <c r="C287">
        <v>1</v>
      </c>
      <c r="D287" s="1">
        <v>41885</v>
      </c>
      <c r="E287" s="1" t="s">
        <v>1589</v>
      </c>
      <c r="F287">
        <v>44.87894</v>
      </c>
      <c r="G287">
        <v>-114.7346</v>
      </c>
      <c r="H287" t="s">
        <v>12</v>
      </c>
      <c r="I287" s="3">
        <v>4.5674568473873585</v>
      </c>
      <c r="J287" s="3">
        <v>-20.899274702299369</v>
      </c>
      <c r="K287">
        <v>4025.2509</v>
      </c>
      <c r="L287">
        <v>4</v>
      </c>
      <c r="M287">
        <v>1175.18</v>
      </c>
      <c r="N287">
        <v>928.84749520000003</v>
      </c>
      <c r="O287">
        <v>5.0999999999999997E-2</v>
      </c>
      <c r="P287">
        <v>103.1</v>
      </c>
    </row>
    <row r="288" spans="1:16">
      <c r="A288" s="2">
        <v>1004187</v>
      </c>
      <c r="B288" t="s">
        <v>1171</v>
      </c>
      <c r="C288">
        <v>1</v>
      </c>
      <c r="D288" s="1">
        <v>41851</v>
      </c>
      <c r="E288" s="1" t="s">
        <v>1589</v>
      </c>
      <c r="F288">
        <v>45.331479999999999</v>
      </c>
      <c r="G288">
        <v>-115.9499</v>
      </c>
      <c r="H288" t="s">
        <v>9</v>
      </c>
      <c r="I288" s="3">
        <v>0.71948156055571366</v>
      </c>
      <c r="J288" s="3">
        <v>-19.650157725187174</v>
      </c>
      <c r="K288">
        <v>35.0379</v>
      </c>
      <c r="L288">
        <v>2</v>
      </c>
      <c r="M288">
        <v>1934.55</v>
      </c>
      <c r="N288">
        <v>1323.338137</v>
      </c>
      <c r="O288">
        <v>6.3E-2</v>
      </c>
      <c r="P288">
        <v>30</v>
      </c>
    </row>
    <row r="289" spans="1:16">
      <c r="A289" s="2">
        <v>1003024</v>
      </c>
      <c r="B289" t="s">
        <v>571</v>
      </c>
      <c r="C289">
        <v>1</v>
      </c>
      <c r="D289" s="1">
        <v>41522</v>
      </c>
      <c r="E289" s="1" t="s">
        <v>1589</v>
      </c>
      <c r="F289">
        <v>42.461210000000001</v>
      </c>
      <c r="G289">
        <v>-111.9126</v>
      </c>
      <c r="H289" t="s">
        <v>9</v>
      </c>
      <c r="I289" s="3">
        <v>4.0517226340900034</v>
      </c>
      <c r="J289" s="3">
        <v>-26.964444619099361</v>
      </c>
      <c r="K289">
        <v>13.4415</v>
      </c>
      <c r="L289">
        <v>2</v>
      </c>
      <c r="M289">
        <v>2023.81</v>
      </c>
      <c r="N289">
        <v>820.63960369999995</v>
      </c>
      <c r="O289">
        <v>9.6000000000000002E-2</v>
      </c>
      <c r="P289">
        <v>368</v>
      </c>
    </row>
    <row r="290" spans="1:16">
      <c r="A290" s="2">
        <v>1004032</v>
      </c>
      <c r="B290" t="s">
        <v>1069</v>
      </c>
      <c r="C290">
        <v>1</v>
      </c>
      <c r="D290" s="1">
        <v>41828</v>
      </c>
      <c r="E290" s="1" t="s">
        <v>1589</v>
      </c>
      <c r="F290">
        <v>43.602930000000001</v>
      </c>
      <c r="G290">
        <v>-115.5733</v>
      </c>
      <c r="H290" t="s">
        <v>9</v>
      </c>
      <c r="I290" s="3">
        <v>2.1114303461213408</v>
      </c>
      <c r="J290" s="3">
        <v>-23.17980182132338</v>
      </c>
      <c r="K290">
        <v>15.0939</v>
      </c>
      <c r="L290">
        <v>2</v>
      </c>
      <c r="M290">
        <v>1712.72</v>
      </c>
      <c r="N290">
        <v>1031.6904520000001</v>
      </c>
      <c r="O290">
        <v>0.13100000000000001</v>
      </c>
      <c r="P290">
        <v>49.1</v>
      </c>
    </row>
    <row r="291" spans="1:16">
      <c r="A291" s="2">
        <v>1003827</v>
      </c>
      <c r="B291" t="s">
        <v>934</v>
      </c>
      <c r="C291">
        <v>1</v>
      </c>
      <c r="D291" s="1">
        <v>41821</v>
      </c>
      <c r="E291" s="1" t="s">
        <v>1589</v>
      </c>
      <c r="F291">
        <v>42.75271</v>
      </c>
      <c r="G291">
        <v>-116.0744</v>
      </c>
      <c r="H291" t="s">
        <v>9</v>
      </c>
      <c r="I291" s="3">
        <v>4.5851912461548476</v>
      </c>
      <c r="J291" s="3">
        <v>-20.111827083341701</v>
      </c>
      <c r="K291">
        <v>199.1232</v>
      </c>
      <c r="L291">
        <v>3</v>
      </c>
      <c r="M291">
        <v>993.54</v>
      </c>
      <c r="N291">
        <v>524.04072740000004</v>
      </c>
      <c r="O291">
        <v>0.14299999999999999</v>
      </c>
      <c r="P291">
        <v>149.4</v>
      </c>
    </row>
    <row r="292" spans="1:16">
      <c r="A292" s="2">
        <v>1004252</v>
      </c>
      <c r="B292" t="s">
        <v>1217</v>
      </c>
      <c r="C292">
        <v>1</v>
      </c>
      <c r="D292" s="1">
        <v>41858</v>
      </c>
      <c r="E292" s="1" t="s">
        <v>1589</v>
      </c>
      <c r="F292">
        <v>44.84404</v>
      </c>
      <c r="G292">
        <v>-113.8167</v>
      </c>
      <c r="H292" t="s">
        <v>9</v>
      </c>
      <c r="I292" s="3">
        <v>1.9426739919596567</v>
      </c>
      <c r="J292" s="3">
        <v>-26.008351611271625</v>
      </c>
      <c r="K292">
        <v>6.1163999999999996</v>
      </c>
      <c r="L292">
        <v>1</v>
      </c>
      <c r="M292">
        <v>2320.36</v>
      </c>
      <c r="N292">
        <v>813.39814109999998</v>
      </c>
      <c r="O292">
        <v>3.4000000000000002E-2</v>
      </c>
      <c r="P292">
        <v>32</v>
      </c>
    </row>
    <row r="293" spans="1:16">
      <c r="A293" s="2">
        <v>1004570</v>
      </c>
      <c r="B293" t="s">
        <v>1416</v>
      </c>
      <c r="C293">
        <v>1</v>
      </c>
      <c r="D293" s="1">
        <v>41891</v>
      </c>
      <c r="E293" s="1" t="s">
        <v>1589</v>
      </c>
      <c r="F293">
        <v>43.312730000000002</v>
      </c>
      <c r="G293">
        <v>-114.1156</v>
      </c>
      <c r="H293" t="s">
        <v>9</v>
      </c>
      <c r="I293" s="3">
        <v>4.7960954022690867</v>
      </c>
      <c r="J293" s="3">
        <v>-26.083313522586462</v>
      </c>
      <c r="K293">
        <v>154.36709999999999</v>
      </c>
      <c r="L293">
        <v>3</v>
      </c>
      <c r="M293">
        <v>1480.72</v>
      </c>
      <c r="N293">
        <v>340.58140969999999</v>
      </c>
      <c r="O293">
        <v>0.84299999999999997</v>
      </c>
      <c r="P293">
        <v>345</v>
      </c>
    </row>
    <row r="294" spans="1:16">
      <c r="A294" s="2">
        <v>1004031</v>
      </c>
      <c r="B294" t="s">
        <v>1068</v>
      </c>
      <c r="C294">
        <v>1</v>
      </c>
      <c r="D294" s="1">
        <v>41829</v>
      </c>
      <c r="E294" s="1" t="s">
        <v>1589</v>
      </c>
      <c r="F294">
        <v>44.209859999999999</v>
      </c>
      <c r="G294">
        <v>-115.5467</v>
      </c>
      <c r="H294" t="s">
        <v>9</v>
      </c>
      <c r="I294" s="3">
        <v>2.3457636203643957</v>
      </c>
      <c r="J294" s="3">
        <v>-26.914101345449918</v>
      </c>
      <c r="K294">
        <v>2.3445</v>
      </c>
      <c r="L294">
        <v>1</v>
      </c>
      <c r="M294">
        <v>1804.09</v>
      </c>
      <c r="N294">
        <v>1042.895092</v>
      </c>
      <c r="O294">
        <v>4.4999999999999998E-2</v>
      </c>
      <c r="P294">
        <v>48.1</v>
      </c>
    </row>
    <row r="295" spans="1:16">
      <c r="A295" s="2">
        <v>1004448</v>
      </c>
      <c r="B295" t="s">
        <v>1337</v>
      </c>
      <c r="C295">
        <v>1</v>
      </c>
      <c r="D295" s="1">
        <v>41870</v>
      </c>
      <c r="E295" s="1" t="s">
        <v>1589</v>
      </c>
      <c r="F295">
        <v>48.795699999999997</v>
      </c>
      <c r="G295">
        <v>-116.7499</v>
      </c>
      <c r="H295" t="s">
        <v>9</v>
      </c>
      <c r="I295" s="3">
        <v>1.3214361609831213</v>
      </c>
      <c r="J295" s="3">
        <v>-23.045512800160445</v>
      </c>
      <c r="K295">
        <v>5.2119</v>
      </c>
      <c r="L295">
        <v>1</v>
      </c>
      <c r="M295">
        <v>1394.24</v>
      </c>
      <c r="N295">
        <v>1991.4738480000001</v>
      </c>
      <c r="O295">
        <v>7.9000000000000001E-2</v>
      </c>
      <c r="P295">
        <v>11.4</v>
      </c>
    </row>
    <row r="296" spans="1:16">
      <c r="A296" s="2">
        <v>1004115</v>
      </c>
      <c r="B296" t="s">
        <v>1119</v>
      </c>
      <c r="C296">
        <v>1</v>
      </c>
      <c r="D296" s="1">
        <v>41847</v>
      </c>
      <c r="E296" s="1" t="s">
        <v>1589</v>
      </c>
      <c r="F296">
        <v>45.843539999999997</v>
      </c>
      <c r="G296">
        <v>-115.8445</v>
      </c>
      <c r="H296" t="s">
        <v>9</v>
      </c>
      <c r="I296" s="3">
        <v>2.808272098724454</v>
      </c>
      <c r="J296" s="3">
        <v>-26.053507097863889</v>
      </c>
      <c r="K296">
        <v>2.5524</v>
      </c>
      <c r="L296">
        <v>1</v>
      </c>
      <c r="M296">
        <v>1147.98</v>
      </c>
      <c r="N296">
        <v>766.56638529999998</v>
      </c>
      <c r="O296">
        <v>0.3</v>
      </c>
      <c r="P296">
        <v>61</v>
      </c>
    </row>
    <row r="297" spans="1:16">
      <c r="A297" s="2">
        <v>1004674</v>
      </c>
      <c r="B297" t="s">
        <v>1478</v>
      </c>
      <c r="C297">
        <v>1</v>
      </c>
      <c r="D297" s="1">
        <v>41906</v>
      </c>
      <c r="E297" s="1" t="s">
        <v>1589</v>
      </c>
      <c r="F297">
        <v>43.243220000000001</v>
      </c>
      <c r="G297">
        <v>-111.4883</v>
      </c>
      <c r="H297" t="s">
        <v>12</v>
      </c>
      <c r="I297" s="3">
        <v>5.0088875957999193</v>
      </c>
      <c r="J297" s="3">
        <v>-27.153500477062359</v>
      </c>
      <c r="K297">
        <v>2.2545000000000002</v>
      </c>
      <c r="L297">
        <v>1</v>
      </c>
      <c r="M297">
        <v>1976.97</v>
      </c>
      <c r="N297">
        <v>586.34418559999995</v>
      </c>
      <c r="O297">
        <v>0.105</v>
      </c>
      <c r="P297">
        <v>461</v>
      </c>
    </row>
    <row r="298" spans="1:16">
      <c r="A298" s="2">
        <v>1004027</v>
      </c>
      <c r="B298" t="s">
        <v>1064</v>
      </c>
      <c r="C298">
        <v>1</v>
      </c>
      <c r="D298" s="1">
        <v>41836</v>
      </c>
      <c r="E298" s="1" t="s">
        <v>1589</v>
      </c>
      <c r="F298">
        <v>42.430419999999998</v>
      </c>
      <c r="G298">
        <v>-111.7891</v>
      </c>
      <c r="H298" t="s">
        <v>24</v>
      </c>
      <c r="I298" s="3">
        <v>5.0148645872935518</v>
      </c>
      <c r="J298" s="3">
        <v>-24.385592707677301</v>
      </c>
      <c r="K298">
        <v>7.8011999999999997</v>
      </c>
      <c r="L298">
        <v>1</v>
      </c>
      <c r="M298">
        <v>1604.03</v>
      </c>
      <c r="N298">
        <v>571.04283410000005</v>
      </c>
      <c r="O298">
        <v>0.30499999999999999</v>
      </c>
      <c r="P298">
        <v>151.5</v>
      </c>
    </row>
    <row r="299" spans="1:16">
      <c r="A299" s="2">
        <v>1004186</v>
      </c>
      <c r="B299" t="s">
        <v>1170</v>
      </c>
      <c r="C299">
        <v>1</v>
      </c>
      <c r="D299" s="1">
        <v>41850</v>
      </c>
      <c r="E299" s="1" t="s">
        <v>1589</v>
      </c>
      <c r="F299">
        <v>44.807789999999997</v>
      </c>
      <c r="G299">
        <v>-115.9302</v>
      </c>
      <c r="H299" t="s">
        <v>12</v>
      </c>
      <c r="I299" s="3">
        <v>2.0926342911309108</v>
      </c>
      <c r="J299" s="3">
        <v>-25.710876224303838</v>
      </c>
      <c r="K299">
        <v>23.0886</v>
      </c>
      <c r="L299">
        <v>2</v>
      </c>
      <c r="M299">
        <v>1742.39</v>
      </c>
      <c r="N299">
        <v>1294.4524879999999</v>
      </c>
      <c r="O299">
        <v>0.1</v>
      </c>
      <c r="P299">
        <v>41.2</v>
      </c>
    </row>
    <row r="300" spans="1:16">
      <c r="A300" s="2">
        <v>1004030</v>
      </c>
      <c r="B300" t="s">
        <v>1067</v>
      </c>
      <c r="C300">
        <v>1</v>
      </c>
      <c r="D300" s="1">
        <v>41827</v>
      </c>
      <c r="E300" s="1" t="s">
        <v>1589</v>
      </c>
      <c r="F300">
        <v>43.718800000000002</v>
      </c>
      <c r="G300">
        <v>-115.3065</v>
      </c>
      <c r="H300" t="s">
        <v>12</v>
      </c>
      <c r="I300" s="3">
        <v>1.8117810067027666</v>
      </c>
      <c r="J300" s="3">
        <v>-22.712153818862511</v>
      </c>
      <c r="K300">
        <v>3.8205</v>
      </c>
      <c r="L300">
        <v>1</v>
      </c>
      <c r="M300">
        <v>1886.12</v>
      </c>
      <c r="N300">
        <v>1082.8380540000001</v>
      </c>
      <c r="O300">
        <v>5.2999999999999999E-2</v>
      </c>
      <c r="P300">
        <v>103.1</v>
      </c>
    </row>
    <row r="301" spans="1:16">
      <c r="A301" s="2">
        <v>1004452</v>
      </c>
      <c r="B301" t="s">
        <v>1340</v>
      </c>
      <c r="C301">
        <v>1</v>
      </c>
      <c r="D301" s="1">
        <v>41875</v>
      </c>
      <c r="E301" s="1" t="s">
        <v>1589</v>
      </c>
      <c r="F301">
        <v>45.787590000000002</v>
      </c>
      <c r="G301">
        <v>-115.9991</v>
      </c>
      <c r="H301" t="s">
        <v>12</v>
      </c>
      <c r="I301" s="3">
        <v>3.4625228860468322</v>
      </c>
      <c r="J301" s="3">
        <v>-25.936526103844017</v>
      </c>
      <c r="K301">
        <v>2.1996000000000002</v>
      </c>
      <c r="L301">
        <v>1</v>
      </c>
      <c r="M301">
        <v>1416.59</v>
      </c>
      <c r="N301">
        <v>877.88898010000003</v>
      </c>
      <c r="O301">
        <v>0.13</v>
      </c>
      <c r="P301">
        <v>64.900000000000006</v>
      </c>
    </row>
    <row r="302" spans="1:16">
      <c r="A302" s="2">
        <v>1004028</v>
      </c>
      <c r="B302" t="s">
        <v>1065</v>
      </c>
      <c r="C302">
        <v>1</v>
      </c>
      <c r="D302" s="1">
        <v>41835</v>
      </c>
      <c r="E302" s="1" t="s">
        <v>1589</v>
      </c>
      <c r="F302">
        <v>42.749549999999999</v>
      </c>
      <c r="G302">
        <v>-111.4603</v>
      </c>
      <c r="H302" t="s">
        <v>12</v>
      </c>
      <c r="I302" s="3">
        <v>7.3434739794751689</v>
      </c>
      <c r="J302" s="3">
        <v>-29.60011630754245</v>
      </c>
      <c r="K302">
        <v>11.431800000000001</v>
      </c>
      <c r="L302">
        <v>2</v>
      </c>
      <c r="M302">
        <v>1931.76</v>
      </c>
      <c r="N302">
        <v>608.69085399999994</v>
      </c>
      <c r="O302">
        <v>0.27800000000000002</v>
      </c>
      <c r="P302">
        <v>428</v>
      </c>
    </row>
    <row r="303" spans="1:16">
      <c r="A303" s="2">
        <v>1004629</v>
      </c>
      <c r="B303" t="s">
        <v>1455</v>
      </c>
      <c r="C303">
        <v>1</v>
      </c>
      <c r="D303" s="1">
        <v>41899</v>
      </c>
      <c r="E303" s="1" t="s">
        <v>1589</v>
      </c>
      <c r="F303">
        <v>44.594769999999997</v>
      </c>
      <c r="G303">
        <v>-111.4556</v>
      </c>
      <c r="H303" t="s">
        <v>12</v>
      </c>
      <c r="I303" s="3">
        <v>-0.2766508980044029</v>
      </c>
      <c r="J303" s="3">
        <v>-32.101172629619583</v>
      </c>
      <c r="K303">
        <v>9.3887999999999998</v>
      </c>
      <c r="L303">
        <v>1</v>
      </c>
      <c r="M303">
        <v>2103.02</v>
      </c>
      <c r="N303">
        <v>1401.2424120000001</v>
      </c>
      <c r="O303">
        <v>0.106</v>
      </c>
      <c r="P303">
        <v>156.1</v>
      </c>
    </row>
    <row r="304" spans="1:16">
      <c r="A304" s="2">
        <v>1004662</v>
      </c>
      <c r="B304" t="s">
        <v>1472</v>
      </c>
      <c r="C304">
        <v>1</v>
      </c>
      <c r="D304" s="1">
        <v>41905</v>
      </c>
      <c r="E304" s="1" t="s">
        <v>1589</v>
      </c>
      <c r="F304">
        <v>45.519159999999999</v>
      </c>
      <c r="G304">
        <v>-115.96680000000001</v>
      </c>
      <c r="H304" t="s">
        <v>12</v>
      </c>
      <c r="I304" s="3">
        <v>7.845557715088507</v>
      </c>
      <c r="J304" s="3">
        <v>-27.098113511605238</v>
      </c>
      <c r="K304">
        <v>10.7622</v>
      </c>
      <c r="L304">
        <v>2</v>
      </c>
      <c r="M304">
        <v>1775.95</v>
      </c>
      <c r="N304">
        <v>1364.1156679999999</v>
      </c>
      <c r="O304">
        <v>4.4999999999999998E-2</v>
      </c>
      <c r="P304">
        <v>70.8</v>
      </c>
    </row>
    <row r="305" spans="1:16">
      <c r="A305" s="2">
        <v>1004199</v>
      </c>
      <c r="B305" t="s">
        <v>1178</v>
      </c>
      <c r="C305">
        <v>1</v>
      </c>
      <c r="D305" s="1">
        <v>41856</v>
      </c>
      <c r="E305" s="1" t="s">
        <v>1589</v>
      </c>
      <c r="F305">
        <v>41.533279999999998</v>
      </c>
      <c r="G305">
        <v>-89.103729999999999</v>
      </c>
      <c r="H305" t="s">
        <v>8</v>
      </c>
      <c r="I305" s="3">
        <v>13.011511238455432</v>
      </c>
      <c r="J305" s="3">
        <v>-23.42984668244948</v>
      </c>
      <c r="K305">
        <v>33.656399999999998</v>
      </c>
      <c r="L305">
        <v>2</v>
      </c>
      <c r="M305">
        <v>212.74</v>
      </c>
      <c r="N305">
        <v>927.81231430000003</v>
      </c>
      <c r="O305">
        <v>5.3</v>
      </c>
      <c r="P305">
        <v>779</v>
      </c>
    </row>
    <row r="306" spans="1:16">
      <c r="A306" s="2">
        <v>1004621</v>
      </c>
      <c r="B306" t="s">
        <v>1450</v>
      </c>
      <c r="C306">
        <v>1</v>
      </c>
      <c r="D306" s="1">
        <v>41899</v>
      </c>
      <c r="E306" s="1" t="s">
        <v>1589</v>
      </c>
      <c r="F306">
        <v>37.532299999999999</v>
      </c>
      <c r="G306">
        <v>-88.334209999999999</v>
      </c>
      <c r="H306" t="s">
        <v>18</v>
      </c>
      <c r="I306" s="3">
        <v>4.8877182321053754</v>
      </c>
      <c r="J306" s="3">
        <v>-26.829812911975498</v>
      </c>
      <c r="K306">
        <v>26.5761</v>
      </c>
      <c r="L306">
        <v>2</v>
      </c>
      <c r="M306">
        <v>119.53</v>
      </c>
      <c r="N306">
        <v>1190.3095040000001</v>
      </c>
      <c r="O306">
        <v>0.17100000000000001</v>
      </c>
      <c r="P306">
        <v>384</v>
      </c>
    </row>
    <row r="307" spans="1:16">
      <c r="A307" s="2">
        <v>1004634</v>
      </c>
      <c r="B307" t="s">
        <v>1457</v>
      </c>
      <c r="C307">
        <v>1</v>
      </c>
      <c r="D307" s="1">
        <v>41900</v>
      </c>
      <c r="E307" s="1" t="s">
        <v>1589</v>
      </c>
      <c r="F307">
        <v>39.925750000000001</v>
      </c>
      <c r="G307">
        <v>-90.785669999999996</v>
      </c>
      <c r="H307" t="s">
        <v>8</v>
      </c>
      <c r="I307" s="3">
        <v>12.564200902653692</v>
      </c>
      <c r="J307" s="3">
        <v>-24.094463886614903</v>
      </c>
      <c r="K307">
        <v>57.655799999999999</v>
      </c>
      <c r="L307">
        <v>2</v>
      </c>
      <c r="M307">
        <v>180.89</v>
      </c>
      <c r="N307">
        <v>978.52531109999995</v>
      </c>
      <c r="O307">
        <v>4.375</v>
      </c>
      <c r="P307">
        <v>538</v>
      </c>
    </row>
    <row r="308" spans="1:16">
      <c r="A308" s="2">
        <v>1004404</v>
      </c>
      <c r="B308" t="s">
        <v>1307</v>
      </c>
      <c r="C308">
        <v>1</v>
      </c>
      <c r="D308" s="1">
        <v>41871</v>
      </c>
      <c r="E308" s="1" t="s">
        <v>1589</v>
      </c>
      <c r="F308">
        <v>39.208649999999999</v>
      </c>
      <c r="G308">
        <v>-90.592920000000007</v>
      </c>
      <c r="H308" t="s">
        <v>8</v>
      </c>
      <c r="I308" s="3">
        <v>11.577710565790529</v>
      </c>
      <c r="J308" s="3">
        <v>-25.169475721950949</v>
      </c>
      <c r="K308">
        <v>71404.844400000002</v>
      </c>
      <c r="L308">
        <v>5</v>
      </c>
      <c r="M308">
        <v>128.18</v>
      </c>
      <c r="N308">
        <v>959.39167729999997</v>
      </c>
      <c r="O308">
        <v>2.0009999999999999</v>
      </c>
      <c r="P308">
        <v>722</v>
      </c>
    </row>
    <row r="309" spans="1:16">
      <c r="A309" s="2">
        <v>1004447</v>
      </c>
      <c r="B309" t="s">
        <v>1336</v>
      </c>
      <c r="C309">
        <v>1</v>
      </c>
      <c r="D309" s="1">
        <v>41873</v>
      </c>
      <c r="E309" s="1" t="s">
        <v>1589</v>
      </c>
      <c r="F309">
        <v>40.476689999999998</v>
      </c>
      <c r="G309">
        <v>-91.367040000000003</v>
      </c>
      <c r="H309" t="s">
        <v>8</v>
      </c>
      <c r="I309" s="3">
        <v>11.065767623087105</v>
      </c>
      <c r="J309" s="3">
        <v>-24.11542690561129</v>
      </c>
      <c r="K309">
        <v>306803.56679999997</v>
      </c>
      <c r="L309">
        <v>5</v>
      </c>
      <c r="M309">
        <v>158.16</v>
      </c>
      <c r="N309">
        <v>821.80706720000001</v>
      </c>
      <c r="O309">
        <v>1.5740000000000001</v>
      </c>
      <c r="P309">
        <v>446</v>
      </c>
    </row>
    <row r="310" spans="1:16">
      <c r="A310" s="2">
        <v>1004646</v>
      </c>
      <c r="B310" t="s">
        <v>1464</v>
      </c>
      <c r="C310">
        <v>1</v>
      </c>
      <c r="D310" s="1">
        <v>41901</v>
      </c>
      <c r="E310" s="1" t="s">
        <v>1589</v>
      </c>
      <c r="F310">
        <v>40.785060000000001</v>
      </c>
      <c r="G310">
        <v>-90.138909999999996</v>
      </c>
      <c r="H310" t="s">
        <v>8</v>
      </c>
      <c r="I310" s="3">
        <v>11.331510931796554</v>
      </c>
      <c r="J310" s="3">
        <v>-25.833888983653608</v>
      </c>
      <c r="K310">
        <v>2267.3312999999998</v>
      </c>
      <c r="L310">
        <v>4</v>
      </c>
      <c r="M310">
        <v>161.97999999999999</v>
      </c>
      <c r="N310">
        <v>937.15813760000003</v>
      </c>
      <c r="O310">
        <v>6.15</v>
      </c>
      <c r="P310">
        <v>748</v>
      </c>
    </row>
    <row r="311" spans="1:16">
      <c r="A311" s="2">
        <v>1004545</v>
      </c>
      <c r="B311" t="s">
        <v>1398</v>
      </c>
      <c r="C311">
        <v>1</v>
      </c>
      <c r="D311" s="1">
        <v>41887</v>
      </c>
      <c r="E311" s="1" t="s">
        <v>1589</v>
      </c>
      <c r="F311">
        <v>41.151960000000003</v>
      </c>
      <c r="G311">
        <v>-87.914180000000002</v>
      </c>
      <c r="H311" t="s">
        <v>8</v>
      </c>
      <c r="I311" s="3">
        <v>10.417023658038207</v>
      </c>
      <c r="J311" s="3">
        <v>-25.281013687551589</v>
      </c>
      <c r="K311">
        <v>11939.2281</v>
      </c>
      <c r="L311">
        <v>5</v>
      </c>
      <c r="M311">
        <v>175.05</v>
      </c>
      <c r="N311">
        <v>984.49457440000003</v>
      </c>
      <c r="O311">
        <v>2.3839999999999999</v>
      </c>
      <c r="P311">
        <v>487</v>
      </c>
    </row>
    <row r="312" spans="1:16">
      <c r="A312" s="2">
        <v>1004158</v>
      </c>
      <c r="B312" t="s">
        <v>1151</v>
      </c>
      <c r="C312">
        <v>1</v>
      </c>
      <c r="D312" s="1">
        <v>41850</v>
      </c>
      <c r="E312" s="1" t="s">
        <v>1589</v>
      </c>
      <c r="F312">
        <v>41.900019999999998</v>
      </c>
      <c r="G312">
        <v>-89.482150000000004</v>
      </c>
      <c r="H312" t="s">
        <v>8</v>
      </c>
      <c r="I312" s="3">
        <v>11.035180441210482</v>
      </c>
      <c r="J312" s="3">
        <v>-27.455263124108313</v>
      </c>
      <c r="K312">
        <v>22232.3004</v>
      </c>
      <c r="L312">
        <v>5</v>
      </c>
      <c r="M312">
        <v>197.44</v>
      </c>
      <c r="N312">
        <v>896.90387069999997</v>
      </c>
      <c r="O312">
        <v>3.3</v>
      </c>
      <c r="P312">
        <v>668</v>
      </c>
    </row>
    <row r="313" spans="1:16">
      <c r="A313" s="2">
        <v>1004141</v>
      </c>
      <c r="B313" t="s">
        <v>1142</v>
      </c>
      <c r="C313">
        <v>1</v>
      </c>
      <c r="D313" s="1">
        <v>41849</v>
      </c>
      <c r="E313" s="1" t="s">
        <v>1589</v>
      </c>
      <c r="F313">
        <v>42.47833</v>
      </c>
      <c r="G313">
        <v>-89.056039999999996</v>
      </c>
      <c r="H313" t="s">
        <v>8</v>
      </c>
      <c r="I313" s="3">
        <v>10.926807144538959</v>
      </c>
      <c r="J313" s="3">
        <v>-27.139077382324803</v>
      </c>
      <c r="K313">
        <v>9630.7559999999994</v>
      </c>
      <c r="L313">
        <v>4</v>
      </c>
      <c r="M313">
        <v>221.58</v>
      </c>
      <c r="N313">
        <v>878.83587399999999</v>
      </c>
      <c r="O313">
        <v>2.298</v>
      </c>
      <c r="P313">
        <v>642</v>
      </c>
    </row>
    <row r="314" spans="1:16">
      <c r="A314" s="2">
        <v>1004182</v>
      </c>
      <c r="B314" t="s">
        <v>1168</v>
      </c>
      <c r="C314">
        <v>1</v>
      </c>
      <c r="D314" s="1">
        <v>41852</v>
      </c>
      <c r="E314" s="1" t="s">
        <v>1589</v>
      </c>
      <c r="F314">
        <v>41.713760000000001</v>
      </c>
      <c r="G314">
        <v>-89.906750000000002</v>
      </c>
      <c r="H314" t="s">
        <v>8</v>
      </c>
      <c r="I314" s="3">
        <v>9.8440163064943924</v>
      </c>
      <c r="J314" s="3">
        <v>-27.632328883786602</v>
      </c>
      <c r="K314">
        <v>23454.352800000001</v>
      </c>
      <c r="L314">
        <v>5</v>
      </c>
      <c r="M314">
        <v>179.78</v>
      </c>
      <c r="N314">
        <v>899.34222030000001</v>
      </c>
      <c r="O314">
        <v>3.3879999999999999</v>
      </c>
      <c r="P314">
        <v>645</v>
      </c>
    </row>
    <row r="315" spans="1:16">
      <c r="A315" s="2">
        <v>1004417</v>
      </c>
      <c r="B315" t="s">
        <v>1317</v>
      </c>
      <c r="C315">
        <v>1</v>
      </c>
      <c r="D315" s="1">
        <v>41872</v>
      </c>
      <c r="E315" s="1" t="s">
        <v>1589</v>
      </c>
      <c r="F315">
        <v>39.537480000000002</v>
      </c>
      <c r="G315">
        <v>-90.577789999999993</v>
      </c>
      <c r="H315" t="s">
        <v>8</v>
      </c>
      <c r="I315" s="3">
        <v>12.001153089914197</v>
      </c>
      <c r="J315" s="3">
        <v>-25.241166241872733</v>
      </c>
      <c r="K315">
        <v>69814.781099999993</v>
      </c>
      <c r="L315">
        <v>5</v>
      </c>
      <c r="M315">
        <v>128.63999999999999</v>
      </c>
      <c r="N315">
        <v>958.50171420000004</v>
      </c>
      <c r="O315">
        <v>2.0830000000000002</v>
      </c>
      <c r="P315">
        <v>795</v>
      </c>
    </row>
    <row r="316" spans="1:16">
      <c r="A316" s="2">
        <v>1004477</v>
      </c>
      <c r="B316" t="s">
        <v>1356</v>
      </c>
      <c r="C316">
        <v>1</v>
      </c>
      <c r="D316" s="1">
        <v>41878</v>
      </c>
      <c r="E316" s="1" t="s">
        <v>1589</v>
      </c>
      <c r="F316">
        <v>42.258499999999998</v>
      </c>
      <c r="G316">
        <v>-90.282749999999993</v>
      </c>
      <c r="H316" t="s">
        <v>45</v>
      </c>
      <c r="I316" s="3">
        <v>7.4460544418914507</v>
      </c>
      <c r="J316" s="3">
        <v>-29.305786188996333</v>
      </c>
      <c r="K316">
        <v>636.93359999999996</v>
      </c>
      <c r="L316">
        <v>3</v>
      </c>
      <c r="M316">
        <v>188.38</v>
      </c>
      <c r="N316">
        <v>928.99965199999997</v>
      </c>
      <c r="O316">
        <v>2.8</v>
      </c>
      <c r="P316">
        <v>546</v>
      </c>
    </row>
    <row r="317" spans="1:16">
      <c r="A317" s="2">
        <v>1004219</v>
      </c>
      <c r="B317" t="s">
        <v>1193</v>
      </c>
      <c r="C317">
        <v>1</v>
      </c>
      <c r="D317" s="1">
        <v>41857</v>
      </c>
      <c r="E317" s="1" t="s">
        <v>1589</v>
      </c>
      <c r="F317">
        <v>40.821779999999997</v>
      </c>
      <c r="G317">
        <v>-87.82629</v>
      </c>
      <c r="H317" t="s">
        <v>8</v>
      </c>
      <c r="I317" s="3">
        <v>9.3234953099597284</v>
      </c>
      <c r="J317" s="3">
        <v>-25.091450128587816</v>
      </c>
      <c r="K317">
        <v>3434.9166</v>
      </c>
      <c r="L317">
        <v>4</v>
      </c>
      <c r="M317">
        <v>188.13</v>
      </c>
      <c r="N317">
        <v>970.09783170000003</v>
      </c>
      <c r="O317">
        <v>1.998</v>
      </c>
      <c r="P317">
        <v>594</v>
      </c>
    </row>
    <row r="318" spans="1:16">
      <c r="A318" s="2">
        <v>1004494</v>
      </c>
      <c r="B318" t="s">
        <v>1366</v>
      </c>
      <c r="C318">
        <v>1</v>
      </c>
      <c r="D318" s="1">
        <v>41879</v>
      </c>
      <c r="E318" s="1" t="s">
        <v>1589</v>
      </c>
      <c r="F318">
        <v>40.487180000000002</v>
      </c>
      <c r="G318">
        <v>-90.364699999999999</v>
      </c>
      <c r="H318" t="s">
        <v>8</v>
      </c>
      <c r="I318" s="3">
        <v>10.7143021982492</v>
      </c>
      <c r="J318" s="3">
        <v>-26.028059491801343</v>
      </c>
      <c r="K318">
        <v>4258.7217000000001</v>
      </c>
      <c r="L318">
        <v>4</v>
      </c>
      <c r="M318">
        <v>140.66</v>
      </c>
      <c r="N318">
        <v>946.02378580000004</v>
      </c>
      <c r="O318">
        <v>2.161</v>
      </c>
      <c r="P318">
        <v>551</v>
      </c>
    </row>
    <row r="319" spans="1:16">
      <c r="A319" s="2">
        <v>1004175</v>
      </c>
      <c r="B319" t="s">
        <v>1163</v>
      </c>
      <c r="C319">
        <v>1</v>
      </c>
      <c r="D319" s="1">
        <v>41851</v>
      </c>
      <c r="E319" s="1" t="s">
        <v>1589</v>
      </c>
      <c r="F319">
        <v>41.6051</v>
      </c>
      <c r="G319">
        <v>-89.832849999999993</v>
      </c>
      <c r="H319" t="s">
        <v>8</v>
      </c>
      <c r="I319" s="3">
        <v>10.115440778309907</v>
      </c>
      <c r="J319" s="3">
        <v>-30.46503380562169</v>
      </c>
      <c r="K319">
        <v>15.071400000000001</v>
      </c>
      <c r="L319">
        <v>2</v>
      </c>
      <c r="M319">
        <v>189.96</v>
      </c>
      <c r="N319">
        <v>924.95659020000005</v>
      </c>
      <c r="O319">
        <v>0.29299999999999998</v>
      </c>
      <c r="P319">
        <v>711</v>
      </c>
    </row>
    <row r="320" spans="1:16">
      <c r="A320" s="2">
        <v>1004603</v>
      </c>
      <c r="B320" t="s">
        <v>1440</v>
      </c>
      <c r="C320">
        <v>1</v>
      </c>
      <c r="D320" s="1">
        <v>41898</v>
      </c>
      <c r="E320" s="1" t="s">
        <v>1589</v>
      </c>
      <c r="F320">
        <v>37.40822</v>
      </c>
      <c r="G320">
        <v>-89.087270000000004</v>
      </c>
      <c r="H320" t="s">
        <v>18</v>
      </c>
      <c r="I320" s="3">
        <v>9.7287174783556623</v>
      </c>
      <c r="J320" s="3">
        <v>-25.156155232454438</v>
      </c>
      <c r="K320">
        <v>29.317499999999999</v>
      </c>
      <c r="L320">
        <v>2</v>
      </c>
      <c r="M320">
        <v>118.3</v>
      </c>
      <c r="N320">
        <v>1223.820336</v>
      </c>
      <c r="O320">
        <v>0.76300000000000001</v>
      </c>
      <c r="P320">
        <v>236</v>
      </c>
    </row>
    <row r="321" spans="1:16">
      <c r="A321" s="2">
        <v>1004685</v>
      </c>
      <c r="B321" t="s">
        <v>1484</v>
      </c>
      <c r="C321">
        <v>1</v>
      </c>
      <c r="D321" s="1">
        <v>41912</v>
      </c>
      <c r="E321" s="1" t="s">
        <v>1589</v>
      </c>
      <c r="F321">
        <v>39.47316</v>
      </c>
      <c r="G321">
        <v>-88.365120000000005</v>
      </c>
      <c r="H321" t="s">
        <v>9</v>
      </c>
      <c r="I321" s="3">
        <v>5.4196451149914822</v>
      </c>
      <c r="J321" s="3">
        <v>-27.454736540963264</v>
      </c>
      <c r="K321">
        <v>10.466100000000001</v>
      </c>
      <c r="L321">
        <v>2</v>
      </c>
      <c r="M321">
        <v>213.27</v>
      </c>
      <c r="N321">
        <v>1026.842103</v>
      </c>
      <c r="O321">
        <v>0.68500000000000005</v>
      </c>
      <c r="P321">
        <v>841</v>
      </c>
    </row>
    <row r="322" spans="1:16">
      <c r="A322" s="2">
        <v>1002282</v>
      </c>
      <c r="B322" t="s">
        <v>200</v>
      </c>
      <c r="C322">
        <v>1</v>
      </c>
      <c r="D322" s="1">
        <v>41464</v>
      </c>
      <c r="E322" s="1" t="s">
        <v>1589</v>
      </c>
      <c r="F322">
        <v>39.872039999999998</v>
      </c>
      <c r="G322">
        <v>-95.027240000000006</v>
      </c>
      <c r="H322" t="s">
        <v>8</v>
      </c>
      <c r="I322" s="3">
        <v>8.6019523021716839</v>
      </c>
      <c r="J322" s="3">
        <v>-23.584052006653504</v>
      </c>
      <c r="K322">
        <v>1015761.026</v>
      </c>
      <c r="L322">
        <v>5</v>
      </c>
      <c r="M322">
        <v>251.74</v>
      </c>
      <c r="N322">
        <v>474.52056449999998</v>
      </c>
      <c r="O322">
        <v>3.3940000000000001</v>
      </c>
      <c r="P322">
        <v>768</v>
      </c>
    </row>
    <row r="323" spans="1:16">
      <c r="A323" s="2">
        <v>1002022</v>
      </c>
      <c r="B323" t="s">
        <v>19</v>
      </c>
      <c r="C323">
        <v>1</v>
      </c>
      <c r="D323" s="1">
        <v>41415</v>
      </c>
      <c r="E323" s="1" t="s">
        <v>1589</v>
      </c>
      <c r="F323">
        <v>37.823599999999999</v>
      </c>
      <c r="G323">
        <v>-97.462789999999998</v>
      </c>
      <c r="H323" t="s">
        <v>13</v>
      </c>
      <c r="I323" s="3">
        <v>13.607627319777748</v>
      </c>
      <c r="J323" s="3">
        <v>-20.170174685851432</v>
      </c>
      <c r="K323">
        <v>97399.4283</v>
      </c>
      <c r="L323">
        <v>5</v>
      </c>
      <c r="M323">
        <v>411.69</v>
      </c>
      <c r="N323">
        <v>469.14185229999998</v>
      </c>
      <c r="O323">
        <v>0.624</v>
      </c>
      <c r="P323">
        <v>2360</v>
      </c>
    </row>
    <row r="324" spans="1:16">
      <c r="A324" s="2">
        <v>1002261</v>
      </c>
      <c r="B324" t="s">
        <v>188</v>
      </c>
      <c r="C324">
        <v>1</v>
      </c>
      <c r="D324" s="1">
        <v>41463</v>
      </c>
      <c r="E324" s="1" t="s">
        <v>1589</v>
      </c>
      <c r="F324">
        <v>38.126089999999998</v>
      </c>
      <c r="G324">
        <v>-98.078090000000003</v>
      </c>
      <c r="H324" t="s">
        <v>13</v>
      </c>
      <c r="I324" s="3">
        <v>11.70260188887948</v>
      </c>
      <c r="J324" s="3">
        <v>-19.639899145940298</v>
      </c>
      <c r="K324">
        <v>93678.025500000003</v>
      </c>
      <c r="L324">
        <v>5</v>
      </c>
      <c r="M324">
        <v>481.91</v>
      </c>
      <c r="N324">
        <v>458.42879909999999</v>
      </c>
      <c r="O324">
        <v>3.1560000000000001</v>
      </c>
      <c r="P324">
        <v>2700</v>
      </c>
    </row>
    <row r="325" spans="1:16">
      <c r="A325" s="2">
        <v>1002099</v>
      </c>
      <c r="B325" t="s">
        <v>81</v>
      </c>
      <c r="C325">
        <v>1</v>
      </c>
      <c r="D325" s="1">
        <v>41442</v>
      </c>
      <c r="E325" s="1" t="s">
        <v>1589</v>
      </c>
      <c r="F325">
        <v>39.427280000000003</v>
      </c>
      <c r="G325">
        <v>-98.539490000000001</v>
      </c>
      <c r="H325" t="s">
        <v>13</v>
      </c>
      <c r="I325" s="3">
        <v>11.776992957051013</v>
      </c>
      <c r="J325" s="3">
        <v>-24.173871671081137</v>
      </c>
      <c r="K325">
        <v>5224.9004999999997</v>
      </c>
      <c r="L325">
        <v>4</v>
      </c>
      <c r="M325">
        <v>450.35</v>
      </c>
      <c r="N325">
        <v>588.20381510000004</v>
      </c>
      <c r="O325">
        <v>2.58</v>
      </c>
      <c r="P325">
        <v>1150</v>
      </c>
    </row>
    <row r="326" spans="1:16">
      <c r="A326" s="2">
        <v>1002343</v>
      </c>
      <c r="B326" t="s">
        <v>246</v>
      </c>
      <c r="C326">
        <v>1</v>
      </c>
      <c r="D326" s="1">
        <v>41470</v>
      </c>
      <c r="E326" s="1" t="s">
        <v>1589</v>
      </c>
      <c r="F326">
        <v>39.726239999999997</v>
      </c>
      <c r="G326">
        <v>-94.91122</v>
      </c>
      <c r="H326" t="s">
        <v>8</v>
      </c>
      <c r="I326" s="3">
        <v>9.0195883184831658</v>
      </c>
      <c r="J326" s="3">
        <v>-23.299717741724784</v>
      </c>
      <c r="K326">
        <v>1020846</v>
      </c>
      <c r="L326">
        <v>5</v>
      </c>
      <c r="M326">
        <v>244.35</v>
      </c>
      <c r="N326">
        <v>476.67640269999998</v>
      </c>
      <c r="O326">
        <v>2.7749999999999999</v>
      </c>
      <c r="P326">
        <v>804</v>
      </c>
    </row>
    <row r="327" spans="1:16">
      <c r="A327" s="2">
        <v>1002070</v>
      </c>
      <c r="B327" t="s">
        <v>58</v>
      </c>
      <c r="C327">
        <v>1</v>
      </c>
      <c r="D327" s="1">
        <v>41436</v>
      </c>
      <c r="E327" s="1" t="s">
        <v>1589</v>
      </c>
      <c r="F327">
        <v>37.397539999999999</v>
      </c>
      <c r="G327">
        <v>-95.679770000000005</v>
      </c>
      <c r="H327" t="s">
        <v>8</v>
      </c>
      <c r="I327" s="3">
        <v>10.016927325807016</v>
      </c>
      <c r="J327" s="3">
        <v>-26.680381432093156</v>
      </c>
      <c r="K327">
        <v>2225.3373000000001</v>
      </c>
      <c r="L327">
        <v>4</v>
      </c>
      <c r="M327">
        <v>234.08</v>
      </c>
      <c r="N327">
        <v>990.12419769999997</v>
      </c>
      <c r="O327">
        <v>1.036</v>
      </c>
      <c r="P327">
        <v>306</v>
      </c>
    </row>
    <row r="328" spans="1:16">
      <c r="A328" s="2">
        <v>1003055</v>
      </c>
      <c r="B328" t="s">
        <v>590</v>
      </c>
      <c r="C328">
        <v>1</v>
      </c>
      <c r="D328" s="1">
        <v>41527</v>
      </c>
      <c r="E328" s="1" t="s">
        <v>1589</v>
      </c>
      <c r="F328">
        <v>38.766309999999997</v>
      </c>
      <c r="G328">
        <v>-100.2741</v>
      </c>
      <c r="H328" t="s">
        <v>13</v>
      </c>
      <c r="I328" s="3">
        <v>5.6132960667348399</v>
      </c>
      <c r="J328" s="3">
        <v>-24.965808360786379</v>
      </c>
      <c r="K328">
        <v>10431.5391</v>
      </c>
      <c r="L328">
        <v>5</v>
      </c>
      <c r="M328">
        <v>708.19</v>
      </c>
      <c r="N328">
        <v>463.57109259999999</v>
      </c>
      <c r="O328">
        <v>1.335</v>
      </c>
      <c r="P328">
        <v>1798</v>
      </c>
    </row>
    <row r="329" spans="1:16">
      <c r="A329" s="2">
        <v>1002406</v>
      </c>
      <c r="B329" t="s">
        <v>284</v>
      </c>
      <c r="C329">
        <v>1</v>
      </c>
      <c r="D329" s="1">
        <v>41474</v>
      </c>
      <c r="E329" s="1" t="s">
        <v>1589</v>
      </c>
      <c r="F329">
        <v>39.060270000000003</v>
      </c>
      <c r="G329">
        <v>-94.841949999999997</v>
      </c>
      <c r="H329" t="s">
        <v>8</v>
      </c>
      <c r="I329" s="3">
        <v>9.5825984382766602</v>
      </c>
      <c r="J329" s="3">
        <v>-23.213063683847551</v>
      </c>
      <c r="K329">
        <v>287887.56660000002</v>
      </c>
      <c r="L329">
        <v>5</v>
      </c>
      <c r="M329">
        <v>229.31</v>
      </c>
      <c r="N329">
        <v>538.90997619999996</v>
      </c>
      <c r="O329">
        <v>1.0289999999999999</v>
      </c>
      <c r="P329">
        <v>643</v>
      </c>
    </row>
    <row r="330" spans="1:16">
      <c r="A330" s="2">
        <v>1002419</v>
      </c>
      <c r="B330" t="s">
        <v>292</v>
      </c>
      <c r="C330">
        <v>1</v>
      </c>
      <c r="D330" s="1">
        <v>41477</v>
      </c>
      <c r="E330" s="1" t="s">
        <v>1589</v>
      </c>
      <c r="F330">
        <v>37.339219999999997</v>
      </c>
      <c r="G330">
        <v>-97.255350000000007</v>
      </c>
      <c r="H330" t="s">
        <v>13</v>
      </c>
      <c r="I330" s="3">
        <v>8.6774893351930551</v>
      </c>
      <c r="J330" s="3">
        <v>-21.25533644368706</v>
      </c>
      <c r="K330">
        <v>5792.2794000000004</v>
      </c>
      <c r="L330">
        <v>4</v>
      </c>
      <c r="M330">
        <v>355.86</v>
      </c>
      <c r="N330">
        <v>771.59936340000002</v>
      </c>
      <c r="O330">
        <v>0.36599999999999999</v>
      </c>
      <c r="P330">
        <v>1429</v>
      </c>
    </row>
    <row r="331" spans="1:16">
      <c r="A331" s="2">
        <v>1003917</v>
      </c>
      <c r="B331" t="s">
        <v>990</v>
      </c>
      <c r="C331">
        <v>1</v>
      </c>
      <c r="D331" s="1">
        <v>41828</v>
      </c>
      <c r="E331" s="1" t="s">
        <v>1589</v>
      </c>
      <c r="F331">
        <v>38.379390000000001</v>
      </c>
      <c r="G331">
        <v>-96.214200000000005</v>
      </c>
      <c r="H331" t="s">
        <v>8</v>
      </c>
      <c r="I331" s="3">
        <v>10.638499817578232</v>
      </c>
      <c r="J331" s="3">
        <v>-26.788793677276736</v>
      </c>
      <c r="K331">
        <v>4710.2201999999997</v>
      </c>
      <c r="L331">
        <v>4</v>
      </c>
      <c r="M331">
        <v>334.16</v>
      </c>
      <c r="N331">
        <v>887.2341103</v>
      </c>
      <c r="O331">
        <v>0.89400000000000002</v>
      </c>
      <c r="P331">
        <v>832</v>
      </c>
    </row>
    <row r="332" spans="1:16">
      <c r="A332" s="2">
        <v>1004845</v>
      </c>
      <c r="B332" t="s">
        <v>1532</v>
      </c>
      <c r="C332">
        <v>1</v>
      </c>
      <c r="D332" s="1">
        <v>41850</v>
      </c>
      <c r="E332" s="1" t="s">
        <v>1589</v>
      </c>
      <c r="F332">
        <v>37.713299999999997</v>
      </c>
      <c r="G332">
        <v>-96.214269999999999</v>
      </c>
      <c r="H332" t="s">
        <v>9</v>
      </c>
      <c r="I332" s="3">
        <v>9.0126861791345405</v>
      </c>
      <c r="J332" s="3">
        <v>-30.406501383816689</v>
      </c>
      <c r="K332">
        <v>334.73610000000002</v>
      </c>
      <c r="L332">
        <v>3</v>
      </c>
      <c r="M332">
        <v>298.74</v>
      </c>
      <c r="N332">
        <v>983.42952990000003</v>
      </c>
      <c r="O332">
        <v>0.38900000000000001</v>
      </c>
      <c r="P332">
        <v>471</v>
      </c>
    </row>
    <row r="333" spans="1:16">
      <c r="A333" s="2">
        <v>1002178</v>
      </c>
      <c r="B333" t="s">
        <v>133</v>
      </c>
      <c r="C333">
        <v>1</v>
      </c>
      <c r="D333" s="1">
        <v>41451</v>
      </c>
      <c r="E333" s="1" t="s">
        <v>1589</v>
      </c>
      <c r="F333">
        <v>37.786729999999999</v>
      </c>
      <c r="G333">
        <v>-96.430220000000006</v>
      </c>
      <c r="H333" t="s">
        <v>9</v>
      </c>
      <c r="I333" s="3">
        <v>6.6519558101122556</v>
      </c>
      <c r="J333" s="3">
        <v>-27.582535102911365</v>
      </c>
      <c r="K333">
        <v>101.48220000000001</v>
      </c>
      <c r="L333">
        <v>3</v>
      </c>
      <c r="M333">
        <v>349.9</v>
      </c>
      <c r="N333">
        <v>956.83760849999999</v>
      </c>
      <c r="O333">
        <v>0.39300000000000002</v>
      </c>
      <c r="P333">
        <v>497</v>
      </c>
    </row>
    <row r="334" spans="1:16">
      <c r="A334" s="2">
        <v>1002214</v>
      </c>
      <c r="B334" t="s">
        <v>156</v>
      </c>
      <c r="C334">
        <v>1</v>
      </c>
      <c r="D334" s="1">
        <v>41452</v>
      </c>
      <c r="E334" s="1" t="s">
        <v>1589</v>
      </c>
      <c r="F334">
        <v>38.492269999999998</v>
      </c>
      <c r="G334">
        <v>-96.583110000000005</v>
      </c>
      <c r="H334" t="s">
        <v>9</v>
      </c>
      <c r="I334" s="3">
        <v>5.2783875322594014</v>
      </c>
      <c r="J334" s="3">
        <v>-27.093990256325743</v>
      </c>
      <c r="K334">
        <v>12.152699999999999</v>
      </c>
      <c r="L334">
        <v>2</v>
      </c>
      <c r="M334">
        <v>402.57</v>
      </c>
      <c r="N334">
        <v>902.92083809999997</v>
      </c>
      <c r="O334">
        <v>0.104</v>
      </c>
      <c r="P334">
        <v>580</v>
      </c>
    </row>
    <row r="335" spans="1:16">
      <c r="A335" s="2">
        <v>1002161</v>
      </c>
      <c r="B335" t="s">
        <v>120</v>
      </c>
      <c r="C335">
        <v>1</v>
      </c>
      <c r="D335" s="1">
        <v>41450</v>
      </c>
      <c r="E335" s="1" t="s">
        <v>1589</v>
      </c>
      <c r="F335">
        <v>39.107309999999998</v>
      </c>
      <c r="G335">
        <v>-96.607249999999993</v>
      </c>
      <c r="H335" t="s">
        <v>9</v>
      </c>
      <c r="I335" s="3">
        <v>5.4050350172735167</v>
      </c>
      <c r="J335" s="3">
        <v>-29.783821846028932</v>
      </c>
      <c r="K335">
        <v>15.9543</v>
      </c>
      <c r="L335">
        <v>2</v>
      </c>
      <c r="M335">
        <v>324.74</v>
      </c>
      <c r="N335">
        <v>867.1916453</v>
      </c>
      <c r="O335">
        <v>0.28100000000000003</v>
      </c>
      <c r="P335">
        <v>619</v>
      </c>
    </row>
    <row r="336" spans="1:16">
      <c r="A336" s="2">
        <v>1003505</v>
      </c>
      <c r="B336" t="s">
        <v>729</v>
      </c>
      <c r="C336">
        <v>1</v>
      </c>
      <c r="D336" s="1">
        <v>41778</v>
      </c>
      <c r="E336" s="1" t="s">
        <v>1589</v>
      </c>
      <c r="F336">
        <v>39.737900000000003</v>
      </c>
      <c r="G336">
        <v>-101.87690000000001</v>
      </c>
      <c r="H336" t="s">
        <v>9</v>
      </c>
      <c r="I336" s="3">
        <v>11.475167554900638</v>
      </c>
      <c r="J336" s="3">
        <v>-28.089636722662391</v>
      </c>
      <c r="K336">
        <v>5505.1037999999999</v>
      </c>
      <c r="L336">
        <v>4</v>
      </c>
      <c r="M336">
        <v>1021.24</v>
      </c>
      <c r="N336">
        <v>434.86262119999998</v>
      </c>
      <c r="O336">
        <v>0.503</v>
      </c>
      <c r="P336">
        <v>637</v>
      </c>
    </row>
    <row r="337" spans="1:16">
      <c r="A337" s="2">
        <v>1004956</v>
      </c>
      <c r="B337" t="s">
        <v>1554</v>
      </c>
      <c r="C337">
        <v>1</v>
      </c>
      <c r="D337" s="1">
        <v>41816</v>
      </c>
      <c r="E337" s="1" t="s">
        <v>1589</v>
      </c>
      <c r="F337">
        <v>39.086109999999998</v>
      </c>
      <c r="G337">
        <v>-95.290090000000006</v>
      </c>
      <c r="H337" t="s">
        <v>9</v>
      </c>
      <c r="I337" s="3">
        <v>7.7909805854076399</v>
      </c>
      <c r="J337" s="3">
        <v>-26.779654938465221</v>
      </c>
      <c r="K337">
        <v>42.732900000000001</v>
      </c>
      <c r="L337">
        <v>2</v>
      </c>
      <c r="M337">
        <v>262.06</v>
      </c>
      <c r="N337">
        <v>982.02782879999995</v>
      </c>
      <c r="O337">
        <v>0.95899999999999996</v>
      </c>
      <c r="P337">
        <v>596</v>
      </c>
    </row>
    <row r="338" spans="1:16">
      <c r="A338" s="2">
        <v>1003102</v>
      </c>
      <c r="B338" t="s">
        <v>621</v>
      </c>
      <c r="C338">
        <v>1</v>
      </c>
      <c r="D338" s="1">
        <v>41533</v>
      </c>
      <c r="E338" s="1" t="s">
        <v>1589</v>
      </c>
      <c r="F338">
        <v>37.209699999999998</v>
      </c>
      <c r="G338">
        <v>-95.545389999999998</v>
      </c>
      <c r="H338" t="s">
        <v>8</v>
      </c>
      <c r="I338" s="3">
        <v>9.1545359376763997</v>
      </c>
      <c r="J338" s="3">
        <v>-28.940190604068405</v>
      </c>
      <c r="K338">
        <v>177.20009999999999</v>
      </c>
      <c r="L338">
        <v>3</v>
      </c>
      <c r="M338">
        <v>230.72</v>
      </c>
      <c r="N338">
        <v>1080.138017</v>
      </c>
      <c r="O338">
        <v>0.47599999999999998</v>
      </c>
      <c r="P338">
        <v>429</v>
      </c>
    </row>
    <row r="339" spans="1:16">
      <c r="A339" s="2">
        <v>1002614</v>
      </c>
      <c r="B339" t="s">
        <v>385</v>
      </c>
      <c r="C339">
        <v>1</v>
      </c>
      <c r="D339" s="1">
        <v>41491</v>
      </c>
      <c r="E339" s="1" t="s">
        <v>1589</v>
      </c>
      <c r="F339">
        <v>39.421370000000003</v>
      </c>
      <c r="G339">
        <v>-98.047030000000007</v>
      </c>
      <c r="H339" t="s">
        <v>13</v>
      </c>
      <c r="I339" s="3">
        <v>11.885009733537519</v>
      </c>
      <c r="J339" s="3">
        <v>-23.309016413663212</v>
      </c>
      <c r="K339">
        <v>14365.962</v>
      </c>
      <c r="L339">
        <v>5</v>
      </c>
      <c r="M339">
        <v>410.73</v>
      </c>
      <c r="N339">
        <v>607.09091430000001</v>
      </c>
      <c r="O339">
        <v>2.2949999999999999</v>
      </c>
      <c r="P339">
        <v>1034</v>
      </c>
    </row>
    <row r="340" spans="1:16">
      <c r="A340" s="2">
        <v>1003509</v>
      </c>
      <c r="B340" t="s">
        <v>731</v>
      </c>
      <c r="C340">
        <v>1</v>
      </c>
      <c r="D340" s="1">
        <v>41779</v>
      </c>
      <c r="E340" s="1" t="s">
        <v>1589</v>
      </c>
      <c r="F340">
        <v>37.037779999999998</v>
      </c>
      <c r="G340">
        <v>-95.080889999999997</v>
      </c>
      <c r="H340" t="s">
        <v>8</v>
      </c>
      <c r="I340" s="3">
        <v>9.0340635996474994</v>
      </c>
      <c r="J340" s="3">
        <v>-26.152022008425575</v>
      </c>
      <c r="K340">
        <v>14853.5172</v>
      </c>
      <c r="L340">
        <v>5</v>
      </c>
      <c r="M340">
        <v>237.72</v>
      </c>
      <c r="N340">
        <v>992.61306739999998</v>
      </c>
      <c r="O340">
        <v>0.60099999999999998</v>
      </c>
      <c r="P340">
        <v>489</v>
      </c>
    </row>
    <row r="341" spans="1:16">
      <c r="A341" s="2">
        <v>1002018</v>
      </c>
      <c r="B341" t="s">
        <v>15</v>
      </c>
      <c r="C341">
        <v>1</v>
      </c>
      <c r="D341" s="1">
        <v>41407</v>
      </c>
      <c r="E341" s="1" t="s">
        <v>1589</v>
      </c>
      <c r="F341">
        <v>37.171280000000003</v>
      </c>
      <c r="G341">
        <v>-96.849090000000004</v>
      </c>
      <c r="H341" t="s">
        <v>8</v>
      </c>
      <c r="I341" s="4">
        <v>7.0010965273303327</v>
      </c>
      <c r="J341" s="4">
        <v>-27.060536192335842</v>
      </c>
      <c r="K341">
        <v>165.1122</v>
      </c>
      <c r="L341">
        <v>3</v>
      </c>
      <c r="M341">
        <v>351.33</v>
      </c>
      <c r="N341">
        <v>989.16277790000004</v>
      </c>
      <c r="O341">
        <v>0.309</v>
      </c>
      <c r="P341">
        <v>416</v>
      </c>
    </row>
    <row r="342" spans="1:16">
      <c r="A342" s="2">
        <v>1002039</v>
      </c>
      <c r="B342" t="s">
        <v>32</v>
      </c>
      <c r="C342">
        <v>1</v>
      </c>
      <c r="D342" s="1">
        <v>41430</v>
      </c>
      <c r="E342" s="1" t="s">
        <v>1589</v>
      </c>
      <c r="F342">
        <v>39.045760000000001</v>
      </c>
      <c r="G342">
        <v>-99.043180000000007</v>
      </c>
      <c r="H342" t="s">
        <v>13</v>
      </c>
      <c r="I342" s="3">
        <v>7.030693533394718</v>
      </c>
      <c r="J342" s="3">
        <v>-24.754703367304781</v>
      </c>
      <c r="K342">
        <v>3488.9328</v>
      </c>
      <c r="L342">
        <v>4</v>
      </c>
      <c r="M342">
        <v>518.24</v>
      </c>
      <c r="N342">
        <v>565.75682810000001</v>
      </c>
      <c r="O342">
        <v>0.46899999999999997</v>
      </c>
      <c r="P342">
        <v>1964</v>
      </c>
    </row>
    <row r="343" spans="1:16">
      <c r="A343" s="2">
        <v>1003007</v>
      </c>
      <c r="B343" t="s">
        <v>560</v>
      </c>
      <c r="C343">
        <v>1</v>
      </c>
      <c r="D343" s="1">
        <v>41521</v>
      </c>
      <c r="E343" s="1" t="s">
        <v>1589</v>
      </c>
      <c r="F343">
        <v>37.847880000000004</v>
      </c>
      <c r="G343">
        <v>-97.148949999999999</v>
      </c>
      <c r="H343" t="s">
        <v>13</v>
      </c>
      <c r="I343" s="3">
        <v>9.1885434737347289</v>
      </c>
      <c r="J343" s="3">
        <v>-26.823802470595293</v>
      </c>
      <c r="K343">
        <v>34.9146</v>
      </c>
      <c r="L343">
        <v>2</v>
      </c>
      <c r="M343">
        <v>399.17</v>
      </c>
      <c r="N343">
        <v>878.80238729999996</v>
      </c>
      <c r="O343">
        <v>0.70099999999999996</v>
      </c>
      <c r="P343">
        <v>2550</v>
      </c>
    </row>
    <row r="344" spans="1:16">
      <c r="A344" s="2">
        <v>1002554</v>
      </c>
      <c r="B344" t="s">
        <v>350</v>
      </c>
      <c r="C344">
        <v>1</v>
      </c>
      <c r="D344" s="1">
        <v>41486</v>
      </c>
      <c r="E344" s="1" t="s">
        <v>1589</v>
      </c>
      <c r="F344">
        <v>38.939630000000001</v>
      </c>
      <c r="G344">
        <v>-94.981340000000003</v>
      </c>
      <c r="H344" t="s">
        <v>8</v>
      </c>
      <c r="I344" s="3">
        <v>14.269394368830769</v>
      </c>
      <c r="J344" s="3">
        <v>-31.43092080594376</v>
      </c>
      <c r="K344">
        <v>118.41840000000001</v>
      </c>
      <c r="L344">
        <v>3</v>
      </c>
      <c r="M344">
        <v>242.35</v>
      </c>
      <c r="N344">
        <v>1025.2341510000001</v>
      </c>
      <c r="O344">
        <v>0.54100000000000004</v>
      </c>
      <c r="P344">
        <v>744</v>
      </c>
    </row>
    <row r="345" spans="1:16">
      <c r="A345" s="2">
        <v>1002013</v>
      </c>
      <c r="B345" t="s">
        <v>7</v>
      </c>
      <c r="C345">
        <v>1</v>
      </c>
      <c r="D345" s="1">
        <v>41394</v>
      </c>
      <c r="E345" s="1" t="s">
        <v>1589</v>
      </c>
      <c r="F345">
        <v>39.128430000000002</v>
      </c>
      <c r="G345">
        <v>-95.654020000000003</v>
      </c>
      <c r="H345" t="s">
        <v>8</v>
      </c>
      <c r="I345" s="3">
        <v>7.9882493650186852</v>
      </c>
      <c r="J345" s="3">
        <v>-29.538642890447601</v>
      </c>
      <c r="K345">
        <v>22.4163</v>
      </c>
      <c r="L345">
        <v>2</v>
      </c>
      <c r="M345">
        <v>277.45</v>
      </c>
      <c r="N345">
        <v>954.49973480000006</v>
      </c>
      <c r="O345">
        <v>0.35</v>
      </c>
      <c r="P345">
        <v>1158</v>
      </c>
    </row>
    <row r="346" spans="1:16">
      <c r="A346" s="2">
        <v>1002874</v>
      </c>
      <c r="B346" t="s">
        <v>515</v>
      </c>
      <c r="C346">
        <v>1</v>
      </c>
      <c r="D346" s="1">
        <v>41512</v>
      </c>
      <c r="E346" s="1" t="s">
        <v>1589</v>
      </c>
      <c r="F346">
        <v>39.136240000000001</v>
      </c>
      <c r="G346">
        <v>-96.782610000000005</v>
      </c>
      <c r="H346" t="s">
        <v>8</v>
      </c>
      <c r="I346" s="3">
        <v>5.0827204682993523</v>
      </c>
      <c r="J346" s="3">
        <v>-30.179058355908456</v>
      </c>
      <c r="K346">
        <v>23.04</v>
      </c>
      <c r="L346">
        <v>2</v>
      </c>
      <c r="M346">
        <v>350.15</v>
      </c>
      <c r="N346">
        <v>846.53054629999997</v>
      </c>
      <c r="O346">
        <v>0.19400000000000001</v>
      </c>
      <c r="P346">
        <v>725</v>
      </c>
    </row>
    <row r="347" spans="1:16">
      <c r="A347" s="2">
        <v>1002462</v>
      </c>
      <c r="B347" t="s">
        <v>314</v>
      </c>
      <c r="C347">
        <v>1</v>
      </c>
      <c r="D347" s="1">
        <v>41478</v>
      </c>
      <c r="E347" s="1" t="s">
        <v>1589</v>
      </c>
      <c r="F347">
        <v>37.706620000000001</v>
      </c>
      <c r="G347">
        <v>-96.213300000000004</v>
      </c>
      <c r="H347" t="s">
        <v>8</v>
      </c>
      <c r="I347" s="3">
        <v>6.26223538831246</v>
      </c>
      <c r="J347" s="3">
        <v>-29.98544176636112</v>
      </c>
      <c r="K347">
        <v>333.75869999999998</v>
      </c>
      <c r="L347">
        <v>3</v>
      </c>
      <c r="M347">
        <v>299.06</v>
      </c>
      <c r="N347">
        <v>983.40752150000003</v>
      </c>
      <c r="O347">
        <v>0.63100000000000001</v>
      </c>
      <c r="P347">
        <v>430</v>
      </c>
    </row>
    <row r="348" spans="1:16">
      <c r="A348" s="2">
        <v>1002644</v>
      </c>
      <c r="B348" t="s">
        <v>402</v>
      </c>
      <c r="C348">
        <v>1</v>
      </c>
      <c r="D348" s="1">
        <v>41492</v>
      </c>
      <c r="E348" s="1" t="s">
        <v>1589</v>
      </c>
      <c r="F348">
        <v>39.036209999999997</v>
      </c>
      <c r="G348">
        <v>-98.23066</v>
      </c>
      <c r="H348" t="s">
        <v>13</v>
      </c>
      <c r="I348" s="3">
        <v>9.4304282623734572</v>
      </c>
      <c r="J348" s="3">
        <v>-23.664897436365059</v>
      </c>
      <c r="K348">
        <v>5978.9277000000002</v>
      </c>
      <c r="L348">
        <v>4</v>
      </c>
      <c r="M348">
        <v>419.55</v>
      </c>
      <c r="N348">
        <v>608.11500360000002</v>
      </c>
      <c r="O348">
        <v>1.423</v>
      </c>
      <c r="P348">
        <v>3040</v>
      </c>
    </row>
    <row r="349" spans="1:16">
      <c r="A349" s="2">
        <v>1002574</v>
      </c>
      <c r="B349" t="s">
        <v>362</v>
      </c>
      <c r="C349">
        <v>1</v>
      </c>
      <c r="D349" s="1">
        <v>41487</v>
      </c>
      <c r="E349" s="1" t="s">
        <v>1589</v>
      </c>
      <c r="F349">
        <v>39.001800000000003</v>
      </c>
      <c r="G349">
        <v>-94.803669999999997</v>
      </c>
      <c r="H349" t="s">
        <v>8</v>
      </c>
      <c r="I349" s="3">
        <v>10.277066463363743</v>
      </c>
      <c r="J349" s="3">
        <v>-28.321882492098364</v>
      </c>
      <c r="K349">
        <v>31.243500000000001</v>
      </c>
      <c r="L349">
        <v>2</v>
      </c>
      <c r="M349">
        <v>241.61</v>
      </c>
      <c r="N349">
        <v>1031.099058</v>
      </c>
      <c r="O349">
        <v>0.69</v>
      </c>
      <c r="P349">
        <v>472</v>
      </c>
    </row>
    <row r="350" spans="1:16">
      <c r="A350" s="2">
        <v>1002922</v>
      </c>
      <c r="B350" t="s">
        <v>530</v>
      </c>
      <c r="C350">
        <v>1</v>
      </c>
      <c r="D350" s="1">
        <v>41513</v>
      </c>
      <c r="E350" s="1" t="s">
        <v>1589</v>
      </c>
      <c r="F350">
        <v>39.016629999999999</v>
      </c>
      <c r="G350">
        <v>-97.480869999999996</v>
      </c>
      <c r="H350" t="s">
        <v>13</v>
      </c>
      <c r="I350" s="3">
        <v>6.6499764122952083</v>
      </c>
      <c r="J350" s="3">
        <v>-25.300155676563929</v>
      </c>
      <c r="K350">
        <v>172.34010000000001</v>
      </c>
      <c r="L350">
        <v>3</v>
      </c>
      <c r="M350">
        <v>365.89</v>
      </c>
      <c r="N350">
        <v>761.69264580000004</v>
      </c>
      <c r="O350">
        <v>0.66900000000000004</v>
      </c>
      <c r="P350">
        <v>459</v>
      </c>
    </row>
    <row r="351" spans="1:16">
      <c r="A351" s="2">
        <v>1002262</v>
      </c>
      <c r="B351" t="s">
        <v>189</v>
      </c>
      <c r="C351">
        <v>1</v>
      </c>
      <c r="D351" s="1">
        <v>41463</v>
      </c>
      <c r="E351" s="1" t="s">
        <v>1589</v>
      </c>
      <c r="F351">
        <v>39.575789999999998</v>
      </c>
      <c r="G351">
        <v>-95.071629999999999</v>
      </c>
      <c r="H351" t="s">
        <v>8</v>
      </c>
      <c r="I351" s="3">
        <v>9.9296672996327029</v>
      </c>
      <c r="J351" s="3">
        <v>-23.160480046258733</v>
      </c>
      <c r="K351">
        <v>1021293.924</v>
      </c>
      <c r="L351">
        <v>5</v>
      </c>
      <c r="M351">
        <v>239.09</v>
      </c>
      <c r="N351">
        <v>476.87779610000001</v>
      </c>
      <c r="O351">
        <v>3.7690000000000001</v>
      </c>
      <c r="P351">
        <v>763</v>
      </c>
    </row>
    <row r="352" spans="1:16">
      <c r="A352" s="2">
        <v>1002921</v>
      </c>
      <c r="B352" t="s">
        <v>529</v>
      </c>
      <c r="C352">
        <v>1</v>
      </c>
      <c r="D352" s="1">
        <v>41513</v>
      </c>
      <c r="E352" s="1" t="s">
        <v>1589</v>
      </c>
      <c r="F352">
        <v>39.557670000000002</v>
      </c>
      <c r="G352">
        <v>-97.212050000000005</v>
      </c>
      <c r="H352" t="s">
        <v>13</v>
      </c>
      <c r="I352" s="3">
        <v>11.563015695711286</v>
      </c>
      <c r="J352" s="3">
        <v>-23.627013133257279</v>
      </c>
      <c r="K352">
        <v>208.55969999999999</v>
      </c>
      <c r="L352">
        <v>3</v>
      </c>
      <c r="M352">
        <v>384.01</v>
      </c>
      <c r="N352">
        <v>784.94938590000004</v>
      </c>
      <c r="O352">
        <v>0.96099999999999997</v>
      </c>
      <c r="P352">
        <v>412</v>
      </c>
    </row>
    <row r="353" spans="1:16">
      <c r="A353" s="2">
        <v>1003113</v>
      </c>
      <c r="B353" t="s">
        <v>626</v>
      </c>
      <c r="C353">
        <v>1</v>
      </c>
      <c r="D353" s="1">
        <v>41534</v>
      </c>
      <c r="E353" s="1" t="s">
        <v>1589</v>
      </c>
      <c r="F353">
        <v>37.460560000000001</v>
      </c>
      <c r="G353">
        <v>-95.357439999999997</v>
      </c>
      <c r="H353" t="s">
        <v>8</v>
      </c>
      <c r="I353" s="3">
        <v>8.3657443695750917</v>
      </c>
      <c r="J353" s="3">
        <v>-31.091458886558165</v>
      </c>
      <c r="K353">
        <v>52.424999999999997</v>
      </c>
      <c r="L353">
        <v>2</v>
      </c>
      <c r="M353">
        <v>286.76</v>
      </c>
      <c r="N353">
        <v>1105.6831239999999</v>
      </c>
      <c r="O353">
        <v>0.83499999999999996</v>
      </c>
      <c r="P353">
        <v>349</v>
      </c>
    </row>
    <row r="354" spans="1:16">
      <c r="A354" s="2">
        <v>1003156</v>
      </c>
      <c r="B354" t="s">
        <v>659</v>
      </c>
      <c r="C354">
        <v>1</v>
      </c>
      <c r="D354" s="1">
        <v>41540</v>
      </c>
      <c r="E354" s="1" t="s">
        <v>1589</v>
      </c>
      <c r="F354">
        <v>38.402479999999997</v>
      </c>
      <c r="G354">
        <v>-96.748990000000006</v>
      </c>
      <c r="H354" t="s">
        <v>8</v>
      </c>
      <c r="I354" s="3">
        <v>9.9118261310929299</v>
      </c>
      <c r="J354" s="3">
        <v>-27.170741474368697</v>
      </c>
      <c r="K354">
        <v>225.03960000000001</v>
      </c>
      <c r="L354">
        <v>3</v>
      </c>
      <c r="M354">
        <v>379.62</v>
      </c>
      <c r="N354">
        <v>891.66100300000005</v>
      </c>
      <c r="O354">
        <v>0.88500000000000001</v>
      </c>
      <c r="P354">
        <v>558</v>
      </c>
    </row>
    <row r="355" spans="1:16">
      <c r="A355" s="2">
        <v>1002171</v>
      </c>
      <c r="B355" t="s">
        <v>127</v>
      </c>
      <c r="C355">
        <v>1</v>
      </c>
      <c r="D355" s="1">
        <v>41450</v>
      </c>
      <c r="E355" s="1" t="s">
        <v>1589</v>
      </c>
      <c r="F355">
        <v>39.103859999999997</v>
      </c>
      <c r="G355">
        <v>-96.490629999999996</v>
      </c>
      <c r="H355" t="s">
        <v>8</v>
      </c>
      <c r="I355" s="3">
        <v>6.0197530669726707</v>
      </c>
      <c r="J355" s="3">
        <v>-26.890101246821342</v>
      </c>
      <c r="K355">
        <v>74.459699999999998</v>
      </c>
      <c r="L355">
        <v>2</v>
      </c>
      <c r="M355">
        <v>333.14</v>
      </c>
      <c r="N355">
        <v>888.69675519999998</v>
      </c>
      <c r="O355">
        <v>0.189</v>
      </c>
      <c r="P355">
        <v>660</v>
      </c>
    </row>
    <row r="356" spans="1:16">
      <c r="A356" s="2">
        <v>1002773</v>
      </c>
      <c r="B356" t="s">
        <v>476</v>
      </c>
      <c r="C356">
        <v>1</v>
      </c>
      <c r="D356" s="1">
        <v>41506</v>
      </c>
      <c r="E356" s="1" t="s">
        <v>1589</v>
      </c>
      <c r="F356">
        <v>39.895530000000001</v>
      </c>
      <c r="G356">
        <v>-98.193929999999995</v>
      </c>
      <c r="H356" t="s">
        <v>13</v>
      </c>
      <c r="I356" s="3">
        <v>12.111716634788559</v>
      </c>
      <c r="J356" s="3">
        <v>-26.346054033056514</v>
      </c>
      <c r="K356">
        <v>649.93320000000006</v>
      </c>
      <c r="L356">
        <v>3</v>
      </c>
      <c r="M356">
        <v>487.94</v>
      </c>
      <c r="N356">
        <v>681.21737199999995</v>
      </c>
      <c r="O356">
        <v>1.901</v>
      </c>
      <c r="P356">
        <v>764</v>
      </c>
    </row>
    <row r="357" spans="1:16">
      <c r="A357" s="2">
        <v>1002066</v>
      </c>
      <c r="B357" t="s">
        <v>53</v>
      </c>
      <c r="C357">
        <v>1</v>
      </c>
      <c r="D357" s="1">
        <v>41435</v>
      </c>
      <c r="E357" s="1" t="s">
        <v>1589</v>
      </c>
      <c r="F357">
        <v>38.434820000000002</v>
      </c>
      <c r="G357">
        <v>-95.746480000000005</v>
      </c>
      <c r="H357" t="s">
        <v>8</v>
      </c>
      <c r="I357" s="3">
        <v>6.8811080333170587</v>
      </c>
      <c r="J357" s="3">
        <v>-29.195655152893053</v>
      </c>
      <c r="K357">
        <v>53.6706</v>
      </c>
      <c r="L357">
        <v>2</v>
      </c>
      <c r="M357">
        <v>318.52</v>
      </c>
      <c r="N357">
        <v>987.38132429999996</v>
      </c>
      <c r="O357">
        <v>2.0529999999999999</v>
      </c>
      <c r="P357">
        <v>234</v>
      </c>
    </row>
    <row r="358" spans="1:16">
      <c r="A358" s="2">
        <v>1003006</v>
      </c>
      <c r="B358" t="s">
        <v>559</v>
      </c>
      <c r="C358">
        <v>1</v>
      </c>
      <c r="D358" s="1">
        <v>41520</v>
      </c>
      <c r="E358" s="1" t="s">
        <v>1589</v>
      </c>
      <c r="F358">
        <v>37.443579999999997</v>
      </c>
      <c r="G358">
        <v>-98.778750000000002</v>
      </c>
      <c r="H358" t="s">
        <v>13</v>
      </c>
      <c r="I358" s="3">
        <v>8.9940252742126301</v>
      </c>
      <c r="J358" s="3">
        <v>-24.967779232436705</v>
      </c>
      <c r="K358">
        <v>58.136400000000002</v>
      </c>
      <c r="L358">
        <v>2</v>
      </c>
      <c r="M358">
        <v>556.42999999999995</v>
      </c>
      <c r="N358">
        <v>715.34871099999998</v>
      </c>
      <c r="O358">
        <v>2.2850000000000001</v>
      </c>
      <c r="P358">
        <v>731</v>
      </c>
    </row>
    <row r="359" spans="1:16">
      <c r="A359" s="2">
        <v>1004519</v>
      </c>
      <c r="B359" t="s">
        <v>1378</v>
      </c>
      <c r="C359">
        <v>1</v>
      </c>
      <c r="D359" s="1">
        <v>41885</v>
      </c>
      <c r="E359" s="1" t="s">
        <v>1589</v>
      </c>
      <c r="F359">
        <v>37.786619999999999</v>
      </c>
      <c r="G359">
        <v>-96.429969999999997</v>
      </c>
      <c r="H359" t="s">
        <v>8</v>
      </c>
      <c r="I359" s="3">
        <v>6.5060116433786659</v>
      </c>
      <c r="J359" s="3">
        <v>-27.85465051016266</v>
      </c>
      <c r="K359">
        <v>101.5308</v>
      </c>
      <c r="L359">
        <v>3</v>
      </c>
      <c r="M359">
        <v>350.01</v>
      </c>
      <c r="N359">
        <v>956.84231890000001</v>
      </c>
      <c r="O359">
        <v>0.505</v>
      </c>
      <c r="P359">
        <v>440</v>
      </c>
    </row>
    <row r="360" spans="1:16">
      <c r="A360" s="2">
        <v>1002390</v>
      </c>
      <c r="B360" t="s">
        <v>272</v>
      </c>
      <c r="C360">
        <v>1</v>
      </c>
      <c r="D360" s="1">
        <v>41470</v>
      </c>
      <c r="E360" s="1" t="s">
        <v>1589</v>
      </c>
      <c r="F360">
        <v>39.897799999999997</v>
      </c>
      <c r="G360">
        <v>-98.157679999999999</v>
      </c>
      <c r="H360" t="s">
        <v>13</v>
      </c>
      <c r="I360" s="3">
        <v>11.538749394803103</v>
      </c>
      <c r="J360" s="3">
        <v>-25.804660171957007</v>
      </c>
      <c r="K360">
        <v>750.63599999999997</v>
      </c>
      <c r="L360">
        <v>3</v>
      </c>
      <c r="M360">
        <v>487.79</v>
      </c>
      <c r="N360">
        <v>683.12777700000004</v>
      </c>
      <c r="O360">
        <v>3.2130000000000001</v>
      </c>
      <c r="P360">
        <v>866</v>
      </c>
    </row>
    <row r="361" spans="1:16">
      <c r="A361" s="2">
        <v>1002019</v>
      </c>
      <c r="B361" t="s">
        <v>16</v>
      </c>
      <c r="C361">
        <v>1</v>
      </c>
      <c r="D361" s="1">
        <v>41408</v>
      </c>
      <c r="E361" s="1" t="s">
        <v>1589</v>
      </c>
      <c r="F361">
        <v>37.844090000000001</v>
      </c>
      <c r="G361">
        <v>-96.856650000000002</v>
      </c>
      <c r="H361" t="s">
        <v>8</v>
      </c>
      <c r="I361" s="3">
        <v>7.9309735921157696</v>
      </c>
      <c r="J361" s="3">
        <v>-29.503753115102388</v>
      </c>
      <c r="K361">
        <v>190.64160000000001</v>
      </c>
      <c r="L361">
        <v>3</v>
      </c>
      <c r="M361">
        <v>391.77</v>
      </c>
      <c r="N361">
        <v>894.68867809999995</v>
      </c>
      <c r="O361">
        <v>0.625</v>
      </c>
      <c r="P361">
        <v>756</v>
      </c>
    </row>
    <row r="362" spans="1:16">
      <c r="A362" s="2">
        <v>1003169</v>
      </c>
      <c r="B362" t="s">
        <v>670</v>
      </c>
      <c r="C362">
        <v>1</v>
      </c>
      <c r="D362" s="1">
        <v>41541</v>
      </c>
      <c r="E362" s="1" t="s">
        <v>1589</v>
      </c>
      <c r="F362">
        <v>37.88165</v>
      </c>
      <c r="G362">
        <v>-95.676010000000005</v>
      </c>
      <c r="H362" t="s">
        <v>8</v>
      </c>
      <c r="I362" s="3">
        <v>6.4320542015350295</v>
      </c>
      <c r="J362" s="3">
        <v>-25.886649211431173</v>
      </c>
      <c r="K362">
        <v>135.21690000000001</v>
      </c>
      <c r="L362">
        <v>3</v>
      </c>
      <c r="M362">
        <v>296.27</v>
      </c>
      <c r="N362">
        <v>1059.523657</v>
      </c>
      <c r="O362">
        <v>0.47299999999999998</v>
      </c>
      <c r="P362">
        <v>394</v>
      </c>
    </row>
    <row r="363" spans="1:16">
      <c r="A363" s="2">
        <v>1002794</v>
      </c>
      <c r="B363" t="s">
        <v>491</v>
      </c>
      <c r="C363">
        <v>1</v>
      </c>
      <c r="D363" s="1">
        <v>41507</v>
      </c>
      <c r="E363" s="1" t="s">
        <v>1589</v>
      </c>
      <c r="F363">
        <v>39.287970000000001</v>
      </c>
      <c r="G363">
        <v>-97.411259999999999</v>
      </c>
      <c r="H363" t="s">
        <v>13</v>
      </c>
      <c r="I363" s="3">
        <v>8.3759793998537528</v>
      </c>
      <c r="J363" s="3">
        <v>-21.795175985950067</v>
      </c>
      <c r="K363">
        <v>9.1044</v>
      </c>
      <c r="L363">
        <v>1</v>
      </c>
      <c r="M363">
        <v>399.08</v>
      </c>
      <c r="N363">
        <v>771.47100150000006</v>
      </c>
      <c r="O363">
        <v>1.5589999999999999</v>
      </c>
      <c r="P363">
        <v>183.6</v>
      </c>
    </row>
    <row r="364" spans="1:16">
      <c r="A364" s="2">
        <v>1002763</v>
      </c>
      <c r="B364" t="s">
        <v>468</v>
      </c>
      <c r="C364">
        <v>1</v>
      </c>
      <c r="D364" s="1">
        <v>41505</v>
      </c>
      <c r="E364" s="1" t="s">
        <v>1589</v>
      </c>
      <c r="F364">
        <v>39.554169999999999</v>
      </c>
      <c r="G364">
        <v>-99.744150000000005</v>
      </c>
      <c r="H364" t="s">
        <v>13</v>
      </c>
      <c r="I364" s="3">
        <v>8.1754406695427821</v>
      </c>
      <c r="J364" s="3">
        <v>-24.870064270271399</v>
      </c>
      <c r="K364">
        <v>614.93309999999997</v>
      </c>
      <c r="L364">
        <v>3</v>
      </c>
      <c r="M364">
        <v>676.46</v>
      </c>
      <c r="N364">
        <v>548.41841580000005</v>
      </c>
      <c r="O364">
        <v>1.321</v>
      </c>
      <c r="P364">
        <v>458</v>
      </c>
    </row>
    <row r="365" spans="1:16">
      <c r="A365" s="2">
        <v>1002752</v>
      </c>
      <c r="B365" t="s">
        <v>460</v>
      </c>
      <c r="C365">
        <v>1</v>
      </c>
      <c r="D365" s="1">
        <v>41502</v>
      </c>
      <c r="E365" s="1" t="s">
        <v>1589</v>
      </c>
      <c r="F365">
        <v>37.042819999999999</v>
      </c>
      <c r="G365">
        <v>-84.046629999999993</v>
      </c>
      <c r="H365" t="s">
        <v>18</v>
      </c>
      <c r="I365" s="3">
        <v>7.7263828989302779</v>
      </c>
      <c r="J365" s="3">
        <v>-28.084350797864765</v>
      </c>
      <c r="K365">
        <v>135.37260000000001</v>
      </c>
      <c r="L365">
        <v>3</v>
      </c>
      <c r="M365">
        <v>329.99</v>
      </c>
      <c r="N365">
        <v>1236.0662769999999</v>
      </c>
      <c r="O365">
        <v>0.67500000000000004</v>
      </c>
      <c r="P365">
        <v>201</v>
      </c>
    </row>
    <row r="366" spans="1:16">
      <c r="A366" s="2">
        <v>1002746</v>
      </c>
      <c r="B366" t="s">
        <v>457</v>
      </c>
      <c r="C366">
        <v>1</v>
      </c>
      <c r="D366" s="1">
        <v>41501</v>
      </c>
      <c r="E366" s="1" t="s">
        <v>1589</v>
      </c>
      <c r="F366">
        <v>37.564100000000003</v>
      </c>
      <c r="G366">
        <v>-82.451769999999996</v>
      </c>
      <c r="H366" t="s">
        <v>18</v>
      </c>
      <c r="I366" s="3">
        <v>8.9707036211073721</v>
      </c>
      <c r="J366" s="3">
        <v>-25.449823210791163</v>
      </c>
      <c r="K366">
        <v>144.34200000000001</v>
      </c>
      <c r="L366">
        <v>3</v>
      </c>
      <c r="M366">
        <v>221.65</v>
      </c>
      <c r="N366">
        <v>1120.2002620000001</v>
      </c>
      <c r="O366">
        <v>0.71499999999999997</v>
      </c>
      <c r="P366">
        <v>507</v>
      </c>
    </row>
    <row r="367" spans="1:16">
      <c r="A367" s="2">
        <v>1004809</v>
      </c>
      <c r="B367" t="s">
        <v>1512</v>
      </c>
      <c r="C367">
        <v>1</v>
      </c>
      <c r="D367" s="1">
        <v>41788</v>
      </c>
      <c r="E367" s="1" t="s">
        <v>1589</v>
      </c>
      <c r="F367">
        <v>37.621169999999999</v>
      </c>
      <c r="G367">
        <v>-83.499859999999998</v>
      </c>
      <c r="H367" t="s">
        <v>18</v>
      </c>
      <c r="I367" s="3">
        <v>8.8094959890872087</v>
      </c>
      <c r="J367" s="3">
        <v>-23.830072694321228</v>
      </c>
      <c r="K367">
        <v>3124.1907000000001</v>
      </c>
      <c r="L367">
        <v>4</v>
      </c>
      <c r="M367">
        <v>212.98</v>
      </c>
      <c r="N367">
        <v>1177.433587</v>
      </c>
      <c r="O367">
        <v>0.36099999999999999</v>
      </c>
      <c r="P367">
        <v>908</v>
      </c>
    </row>
    <row r="368" spans="1:16">
      <c r="A368" s="2">
        <v>1002925</v>
      </c>
      <c r="B368" t="s">
        <v>531</v>
      </c>
      <c r="C368">
        <v>1</v>
      </c>
      <c r="D368" s="1">
        <v>41514</v>
      </c>
      <c r="E368" s="1" t="s">
        <v>1589</v>
      </c>
      <c r="F368">
        <v>37.230069999999998</v>
      </c>
      <c r="G368">
        <v>-84.243960000000001</v>
      </c>
      <c r="H368" t="s">
        <v>18</v>
      </c>
      <c r="I368" s="3">
        <v>7.8313234624687951</v>
      </c>
      <c r="J368" s="3">
        <v>-26.253824657750247</v>
      </c>
      <c r="K368">
        <v>1343.7054000000001</v>
      </c>
      <c r="L368">
        <v>4</v>
      </c>
      <c r="M368">
        <v>252.17</v>
      </c>
      <c r="N368">
        <v>1245.516852</v>
      </c>
      <c r="O368">
        <v>0.30299999999999999</v>
      </c>
      <c r="P368">
        <v>200</v>
      </c>
    </row>
    <row r="369" spans="1:16">
      <c r="A369" s="2">
        <v>1002701</v>
      </c>
      <c r="B369" t="s">
        <v>436</v>
      </c>
      <c r="C369">
        <v>1</v>
      </c>
      <c r="D369" s="1">
        <v>41498</v>
      </c>
      <c r="E369" s="1" t="s">
        <v>1589</v>
      </c>
      <c r="F369">
        <v>37.086689999999997</v>
      </c>
      <c r="G369">
        <v>-83.602429999999998</v>
      </c>
      <c r="H369" t="s">
        <v>9</v>
      </c>
      <c r="I369" s="3">
        <v>4.1418251594419431</v>
      </c>
      <c r="J369" s="3">
        <v>-25.807546184138406</v>
      </c>
      <c r="K369">
        <v>2.1545999999999998</v>
      </c>
      <c r="L369">
        <v>1</v>
      </c>
      <c r="M369">
        <v>322.82</v>
      </c>
      <c r="N369">
        <v>1229.6049889999999</v>
      </c>
      <c r="O369">
        <v>0.26800000000000002</v>
      </c>
      <c r="P369">
        <v>62.5</v>
      </c>
    </row>
    <row r="370" spans="1:16">
      <c r="A370" s="2">
        <v>1004392</v>
      </c>
      <c r="B370" t="s">
        <v>1301</v>
      </c>
      <c r="C370">
        <v>1</v>
      </c>
      <c r="D370" s="1">
        <v>41871</v>
      </c>
      <c r="E370" s="1" t="s">
        <v>1589</v>
      </c>
      <c r="F370">
        <v>37.336689999999997</v>
      </c>
      <c r="G370">
        <v>-87.137609999999995</v>
      </c>
      <c r="H370" t="s">
        <v>8</v>
      </c>
      <c r="I370" s="3">
        <v>9.9988595158222449</v>
      </c>
      <c r="J370" s="3">
        <v>-25.753990714947832</v>
      </c>
      <c r="K370">
        <v>15432.754499999999</v>
      </c>
      <c r="L370">
        <v>5</v>
      </c>
      <c r="M370">
        <v>110.34</v>
      </c>
      <c r="N370">
        <v>1273.9653980000001</v>
      </c>
      <c r="O370">
        <v>1.0149999999999999</v>
      </c>
      <c r="P370">
        <v>560</v>
      </c>
    </row>
    <row r="371" spans="1:16">
      <c r="A371" s="2">
        <v>1002023</v>
      </c>
      <c r="B371" t="s">
        <v>20</v>
      </c>
      <c r="C371">
        <v>1</v>
      </c>
      <c r="D371" s="1">
        <v>41416</v>
      </c>
      <c r="E371" s="1" t="s">
        <v>1589</v>
      </c>
      <c r="F371">
        <v>38.685879999999997</v>
      </c>
      <c r="G371">
        <v>-85.178309999999996</v>
      </c>
      <c r="H371" t="s">
        <v>18</v>
      </c>
      <c r="I371" s="3">
        <v>6.5615801123422965</v>
      </c>
      <c r="J371" s="3">
        <v>-25.581325254089695</v>
      </c>
      <c r="K371">
        <v>215308.71359999999</v>
      </c>
      <c r="L371">
        <v>5</v>
      </c>
      <c r="M371">
        <v>128.02000000000001</v>
      </c>
      <c r="N371">
        <v>1101.0523539999999</v>
      </c>
      <c r="O371">
        <v>1.1399999999999999</v>
      </c>
      <c r="P371">
        <v>341</v>
      </c>
    </row>
    <row r="372" spans="1:16">
      <c r="A372" s="2">
        <v>1003073</v>
      </c>
      <c r="B372" t="s">
        <v>601</v>
      </c>
      <c r="C372">
        <v>1</v>
      </c>
      <c r="D372" s="1">
        <v>41528</v>
      </c>
      <c r="E372" s="1" t="s">
        <v>1589</v>
      </c>
      <c r="F372">
        <v>38.12341</v>
      </c>
      <c r="G372">
        <v>-83.553830000000005</v>
      </c>
      <c r="H372" t="s">
        <v>18</v>
      </c>
      <c r="I372" s="3">
        <v>5.0953036161291134</v>
      </c>
      <c r="J372" s="3">
        <v>-29.685741288878226</v>
      </c>
      <c r="K372">
        <v>2146.0113000000001</v>
      </c>
      <c r="L372">
        <v>4</v>
      </c>
      <c r="M372">
        <v>201.24</v>
      </c>
      <c r="N372">
        <v>1157.386796</v>
      </c>
      <c r="O372">
        <v>0.23300000000000001</v>
      </c>
      <c r="P372">
        <v>148.9</v>
      </c>
    </row>
    <row r="373" spans="1:16">
      <c r="A373" s="2">
        <v>1004861</v>
      </c>
      <c r="B373" t="s">
        <v>1543</v>
      </c>
      <c r="C373">
        <v>1</v>
      </c>
      <c r="D373" s="1">
        <v>41869</v>
      </c>
      <c r="E373" s="1" t="s">
        <v>1589</v>
      </c>
      <c r="F373">
        <v>36.687959999999997</v>
      </c>
      <c r="G373">
        <v>-85.499510000000001</v>
      </c>
      <c r="H373" t="s">
        <v>18</v>
      </c>
      <c r="I373" s="3">
        <v>7.4918423426374492</v>
      </c>
      <c r="J373" s="3">
        <v>-28.791183613115905</v>
      </c>
      <c r="K373">
        <v>15927.885899999999</v>
      </c>
      <c r="L373">
        <v>5</v>
      </c>
      <c r="M373">
        <v>155.01</v>
      </c>
      <c r="N373">
        <v>1308.372885</v>
      </c>
      <c r="O373">
        <v>0.69099999999999995</v>
      </c>
      <c r="P373">
        <v>185</v>
      </c>
    </row>
    <row r="374" spans="1:16">
      <c r="A374" s="2">
        <v>1002021</v>
      </c>
      <c r="B374" t="s">
        <v>17</v>
      </c>
      <c r="C374">
        <v>1</v>
      </c>
      <c r="D374" s="1">
        <v>41415</v>
      </c>
      <c r="E374" s="1" t="s">
        <v>1589</v>
      </c>
      <c r="F374">
        <v>38.513539999999999</v>
      </c>
      <c r="G374">
        <v>-85.029079999999993</v>
      </c>
      <c r="H374" t="s">
        <v>18</v>
      </c>
      <c r="I374" s="3">
        <v>5.7780332784135791</v>
      </c>
      <c r="J374" s="3">
        <v>-25.209559058319524</v>
      </c>
      <c r="K374">
        <v>16303.159799999999</v>
      </c>
      <c r="L374">
        <v>5</v>
      </c>
      <c r="M374">
        <v>129.5</v>
      </c>
      <c r="N374">
        <v>1187.7691580000001</v>
      </c>
      <c r="O374">
        <v>0.98499999999999999</v>
      </c>
      <c r="P374">
        <v>315</v>
      </c>
    </row>
    <row r="375" spans="1:16">
      <c r="A375" s="2">
        <v>1002619</v>
      </c>
      <c r="B375" t="s">
        <v>389</v>
      </c>
      <c r="C375">
        <v>1</v>
      </c>
      <c r="D375" s="1">
        <v>41491</v>
      </c>
      <c r="E375" s="1" t="s">
        <v>1589</v>
      </c>
      <c r="F375">
        <v>36.904739999999997</v>
      </c>
      <c r="G375">
        <v>-86.393640000000005</v>
      </c>
      <c r="H375" t="s">
        <v>18</v>
      </c>
      <c r="I375" s="3">
        <v>6.5898161729760076</v>
      </c>
      <c r="J375" s="3">
        <v>-26.692718586033763</v>
      </c>
      <c r="K375">
        <v>1166.0922</v>
      </c>
      <c r="L375">
        <v>4</v>
      </c>
      <c r="M375">
        <v>136.94</v>
      </c>
      <c r="N375">
        <v>1273.34626</v>
      </c>
      <c r="O375">
        <v>2.181</v>
      </c>
      <c r="P375">
        <v>355</v>
      </c>
    </row>
    <row r="376" spans="1:16">
      <c r="A376" s="2">
        <v>1004807</v>
      </c>
      <c r="B376" t="s">
        <v>1510</v>
      </c>
      <c r="C376">
        <v>1</v>
      </c>
      <c r="D376" s="1">
        <v>41786</v>
      </c>
      <c r="E376" s="1" t="s">
        <v>1589</v>
      </c>
      <c r="F376">
        <v>37.773200000000003</v>
      </c>
      <c r="G376">
        <v>-82.323239999999998</v>
      </c>
      <c r="H376" t="s">
        <v>18</v>
      </c>
      <c r="I376" s="3">
        <v>8.3649232157101672</v>
      </c>
      <c r="J376" s="3">
        <v>-23.325098428562356</v>
      </c>
      <c r="K376">
        <v>2681.4375</v>
      </c>
      <c r="L376">
        <v>4</v>
      </c>
      <c r="M376">
        <v>186.96</v>
      </c>
      <c r="N376">
        <v>1129.6890060000001</v>
      </c>
      <c r="O376">
        <v>0.39800000000000002</v>
      </c>
      <c r="P376">
        <v>625</v>
      </c>
    </row>
    <row r="377" spans="1:16">
      <c r="A377" s="2">
        <v>1002596</v>
      </c>
      <c r="B377" t="s">
        <v>373</v>
      </c>
      <c r="C377">
        <v>1</v>
      </c>
      <c r="D377" s="1">
        <v>41490</v>
      </c>
      <c r="E377" s="1" t="s">
        <v>1589</v>
      </c>
      <c r="F377">
        <v>37.471490000000003</v>
      </c>
      <c r="G377">
        <v>-87.113650000000007</v>
      </c>
      <c r="H377" t="s">
        <v>8</v>
      </c>
      <c r="I377" s="3">
        <v>7.4142235334759423</v>
      </c>
      <c r="J377" s="3">
        <v>-32.723521688621034</v>
      </c>
      <c r="K377">
        <v>2795.2181999999998</v>
      </c>
      <c r="L377">
        <v>4</v>
      </c>
      <c r="M377">
        <v>112.02</v>
      </c>
      <c r="N377">
        <v>1236.8298789999999</v>
      </c>
      <c r="O377">
        <v>1.0149999999999999</v>
      </c>
      <c r="P377">
        <v>278</v>
      </c>
    </row>
    <row r="378" spans="1:16">
      <c r="A378" s="2">
        <v>1002098</v>
      </c>
      <c r="B378" t="s">
        <v>80</v>
      </c>
      <c r="C378">
        <v>1</v>
      </c>
      <c r="D378" s="1">
        <v>41443</v>
      </c>
      <c r="E378" s="1" t="s">
        <v>1589</v>
      </c>
      <c r="F378">
        <v>38.620139999999999</v>
      </c>
      <c r="G378">
        <v>-85.418539999999993</v>
      </c>
      <c r="H378" t="s">
        <v>18</v>
      </c>
      <c r="I378" s="3">
        <v>6.056513824917797</v>
      </c>
      <c r="J378" s="3">
        <v>-27.150833080762194</v>
      </c>
      <c r="K378">
        <v>67.994100000000003</v>
      </c>
      <c r="L378">
        <v>2</v>
      </c>
      <c r="M378">
        <v>132.51</v>
      </c>
      <c r="N378">
        <v>1155.466034</v>
      </c>
      <c r="O378">
        <v>0.315</v>
      </c>
      <c r="P378">
        <v>499</v>
      </c>
    </row>
    <row r="379" spans="1:16">
      <c r="A379" s="2">
        <v>1002693</v>
      </c>
      <c r="B379" t="s">
        <v>430</v>
      </c>
      <c r="C379">
        <v>1</v>
      </c>
      <c r="D379" s="1">
        <v>41497</v>
      </c>
      <c r="E379" s="1" t="s">
        <v>1589</v>
      </c>
      <c r="F379">
        <v>37.204630000000002</v>
      </c>
      <c r="G379">
        <v>-83.527860000000004</v>
      </c>
      <c r="H379" t="s">
        <v>18</v>
      </c>
      <c r="I379" s="3">
        <v>1.9332074000683681</v>
      </c>
      <c r="J379" s="3">
        <v>-25.694646628857168</v>
      </c>
      <c r="K379">
        <v>0.45540000000000003</v>
      </c>
      <c r="L379">
        <v>1</v>
      </c>
      <c r="M379">
        <v>377.14</v>
      </c>
      <c r="N379">
        <v>1213.049857</v>
      </c>
      <c r="O379">
        <v>0.26900000000000002</v>
      </c>
      <c r="P379">
        <v>25.7</v>
      </c>
    </row>
    <row r="380" spans="1:16">
      <c r="A380" s="2">
        <v>1002865</v>
      </c>
      <c r="B380" t="s">
        <v>510</v>
      </c>
      <c r="C380">
        <v>1</v>
      </c>
      <c r="D380" s="1">
        <v>41511</v>
      </c>
      <c r="E380" s="1" t="s">
        <v>1589</v>
      </c>
      <c r="F380">
        <v>36.935029999999998</v>
      </c>
      <c r="G380">
        <v>-85.777659999999997</v>
      </c>
      <c r="H380" t="s">
        <v>18</v>
      </c>
      <c r="I380" s="3">
        <v>6.626879000543564</v>
      </c>
      <c r="J380" s="3">
        <v>-25.289608933580308</v>
      </c>
      <c r="K380">
        <v>36.4176</v>
      </c>
      <c r="L380">
        <v>2</v>
      </c>
      <c r="M380">
        <v>213.48</v>
      </c>
      <c r="N380">
        <v>1263.8950729999999</v>
      </c>
      <c r="O380">
        <v>1.4950000000000001</v>
      </c>
      <c r="P380">
        <v>422</v>
      </c>
    </row>
    <row r="381" spans="1:16">
      <c r="A381" s="2">
        <v>1002170</v>
      </c>
      <c r="B381" t="s">
        <v>126</v>
      </c>
      <c r="C381">
        <v>1</v>
      </c>
      <c r="D381" s="1">
        <v>41450</v>
      </c>
      <c r="E381" s="1" t="s">
        <v>1589</v>
      </c>
      <c r="F381">
        <v>38.605449999999998</v>
      </c>
      <c r="G381">
        <v>-83.955929999999995</v>
      </c>
      <c r="H381" t="s">
        <v>18</v>
      </c>
      <c r="I381" s="3">
        <v>8.3649870516068319</v>
      </c>
      <c r="J381" s="3">
        <v>-25.737199684223345</v>
      </c>
      <c r="K381">
        <v>13.153499999999999</v>
      </c>
      <c r="L381">
        <v>2</v>
      </c>
      <c r="M381">
        <v>213.97</v>
      </c>
      <c r="N381">
        <v>1131.7974529999999</v>
      </c>
      <c r="O381">
        <v>0.82299999999999995</v>
      </c>
      <c r="P381">
        <v>452</v>
      </c>
    </row>
    <row r="382" spans="1:16">
      <c r="A382" s="2">
        <v>1002685</v>
      </c>
      <c r="B382" t="s">
        <v>423</v>
      </c>
      <c r="C382">
        <v>1</v>
      </c>
      <c r="D382" s="1">
        <v>41495</v>
      </c>
      <c r="E382" s="1" t="s">
        <v>1589</v>
      </c>
      <c r="F382">
        <v>37.250369999999997</v>
      </c>
      <c r="G382">
        <v>-87.241230000000002</v>
      </c>
      <c r="H382" t="s">
        <v>8</v>
      </c>
      <c r="I382" s="3">
        <v>3.8528231418343846</v>
      </c>
      <c r="J382" s="3">
        <v>-25.971443160740399</v>
      </c>
      <c r="K382">
        <v>5.2731000000000003</v>
      </c>
      <c r="L382">
        <v>1</v>
      </c>
      <c r="M382">
        <v>133.16</v>
      </c>
      <c r="N382">
        <v>1257.0594779999999</v>
      </c>
      <c r="O382">
        <v>0.46300000000000002</v>
      </c>
      <c r="P382">
        <v>915</v>
      </c>
    </row>
    <row r="383" spans="1:16">
      <c r="A383" s="2">
        <v>1002758</v>
      </c>
      <c r="B383" t="s">
        <v>465</v>
      </c>
      <c r="C383">
        <v>1</v>
      </c>
      <c r="D383" s="1">
        <v>41505</v>
      </c>
      <c r="E383" s="1" t="s">
        <v>1589</v>
      </c>
      <c r="F383">
        <v>38.820729999999998</v>
      </c>
      <c r="G383">
        <v>-84.70514</v>
      </c>
      <c r="H383" t="s">
        <v>18</v>
      </c>
      <c r="I383" s="3">
        <v>6.2042714151137766</v>
      </c>
      <c r="J383" s="3">
        <v>-26.683469372600221</v>
      </c>
      <c r="K383">
        <v>5.5880999999999998</v>
      </c>
      <c r="L383">
        <v>1</v>
      </c>
      <c r="M383">
        <v>207.76</v>
      </c>
      <c r="N383">
        <v>1076.0984209999999</v>
      </c>
      <c r="O383">
        <v>0.36499999999999999</v>
      </c>
      <c r="P383">
        <v>697</v>
      </c>
    </row>
    <row r="384" spans="1:16">
      <c r="A384" s="2">
        <v>1002194</v>
      </c>
      <c r="B384" t="s">
        <v>146</v>
      </c>
      <c r="C384">
        <v>1</v>
      </c>
      <c r="D384" s="1">
        <v>41451</v>
      </c>
      <c r="E384" s="1" t="s">
        <v>1589</v>
      </c>
      <c r="F384">
        <v>38.685250000000003</v>
      </c>
      <c r="G384">
        <v>-85.244079999999997</v>
      </c>
      <c r="H384" t="s">
        <v>18</v>
      </c>
      <c r="I384" s="3">
        <v>5.4044670616313599</v>
      </c>
      <c r="J384" s="3">
        <v>-27.976533559303235</v>
      </c>
      <c r="K384">
        <v>3.7683</v>
      </c>
      <c r="L384">
        <v>1</v>
      </c>
      <c r="M384">
        <v>169.47</v>
      </c>
      <c r="N384">
        <v>1141.0866349999999</v>
      </c>
      <c r="O384">
        <v>0.62</v>
      </c>
      <c r="P384">
        <v>508</v>
      </c>
    </row>
    <row r="385" spans="1:16">
      <c r="A385" s="2">
        <v>1004796</v>
      </c>
      <c r="B385" t="s">
        <v>1504</v>
      </c>
      <c r="C385">
        <v>1</v>
      </c>
      <c r="D385" s="1">
        <v>41543</v>
      </c>
      <c r="E385" s="1" t="s">
        <v>1589</v>
      </c>
      <c r="F385">
        <v>36.511069999999997</v>
      </c>
      <c r="G385">
        <v>-88.675820000000002</v>
      </c>
      <c r="H385" t="s">
        <v>29</v>
      </c>
      <c r="I385" s="3">
        <v>5.0652417976466584</v>
      </c>
      <c r="J385" s="3">
        <v>-29.229336576878538</v>
      </c>
      <c r="K385">
        <v>7.2305999999999999</v>
      </c>
      <c r="L385">
        <v>1</v>
      </c>
      <c r="M385">
        <v>118.92</v>
      </c>
      <c r="N385">
        <v>1325.9930039999999</v>
      </c>
      <c r="O385">
        <v>1.159</v>
      </c>
      <c r="P385">
        <v>95.2</v>
      </c>
    </row>
    <row r="386" spans="1:16">
      <c r="A386" s="2">
        <v>1004198</v>
      </c>
      <c r="B386" t="s">
        <v>1177</v>
      </c>
      <c r="C386">
        <v>1</v>
      </c>
      <c r="D386" s="1">
        <v>41856</v>
      </c>
      <c r="E386" s="1" t="s">
        <v>1589</v>
      </c>
      <c r="F386">
        <v>32.2913</v>
      </c>
      <c r="G386">
        <v>-91.826650000000001</v>
      </c>
      <c r="H386" t="s">
        <v>29</v>
      </c>
      <c r="I386" s="3">
        <v>9.4334239557614445</v>
      </c>
      <c r="J386" s="3">
        <v>-27.209669466370208</v>
      </c>
      <c r="K386">
        <v>105.3792</v>
      </c>
      <c r="L386">
        <v>3</v>
      </c>
      <c r="M386">
        <v>17.239999999999998</v>
      </c>
      <c r="N386">
        <v>1438.4115629999999</v>
      </c>
      <c r="O386">
        <v>0.66900000000000004</v>
      </c>
      <c r="P386">
        <v>144.9</v>
      </c>
    </row>
    <row r="387" spans="1:16">
      <c r="A387" s="2">
        <v>1002218</v>
      </c>
      <c r="B387" t="s">
        <v>160</v>
      </c>
      <c r="C387">
        <v>1</v>
      </c>
      <c r="D387" s="1">
        <v>41449</v>
      </c>
      <c r="E387" s="1" t="s">
        <v>1589</v>
      </c>
      <c r="F387">
        <v>30.577750000000002</v>
      </c>
      <c r="G387">
        <v>-91.521590000000003</v>
      </c>
      <c r="H387" t="s">
        <v>29</v>
      </c>
      <c r="I387" s="3">
        <v>7.471533442039747</v>
      </c>
      <c r="J387" s="3">
        <v>-32.285070760603162</v>
      </c>
      <c r="K387">
        <v>276.31439999999998</v>
      </c>
      <c r="L387">
        <v>3</v>
      </c>
      <c r="M387">
        <v>7.54</v>
      </c>
      <c r="N387">
        <v>1536.084437</v>
      </c>
      <c r="O387">
        <v>2.0150000000000001</v>
      </c>
      <c r="P387">
        <v>364</v>
      </c>
    </row>
    <row r="388" spans="1:16">
      <c r="A388" s="2">
        <v>1004132</v>
      </c>
      <c r="B388" t="s">
        <v>1133</v>
      </c>
      <c r="C388">
        <v>1</v>
      </c>
      <c r="D388" s="1">
        <v>41844</v>
      </c>
      <c r="E388" s="1" t="s">
        <v>1589</v>
      </c>
      <c r="F388">
        <v>32.974800000000002</v>
      </c>
      <c r="G388">
        <v>-92.076440000000005</v>
      </c>
      <c r="H388" t="s">
        <v>29</v>
      </c>
      <c r="I388" s="3">
        <v>6.0849592546722366</v>
      </c>
      <c r="J388" s="3">
        <v>-28.965162247453673</v>
      </c>
      <c r="K388">
        <v>28240.776900000001</v>
      </c>
      <c r="L388">
        <v>5</v>
      </c>
      <c r="M388">
        <v>19.34</v>
      </c>
      <c r="N388">
        <v>1381.5023880000001</v>
      </c>
      <c r="O388">
        <v>0.48399999999999999</v>
      </c>
      <c r="P388">
        <v>124.8</v>
      </c>
    </row>
    <row r="389" spans="1:16">
      <c r="A389" s="2">
        <v>1003697</v>
      </c>
      <c r="B389" t="s">
        <v>853</v>
      </c>
      <c r="C389">
        <v>1</v>
      </c>
      <c r="D389" s="1">
        <v>41802</v>
      </c>
      <c r="E389" s="1" t="s">
        <v>1589</v>
      </c>
      <c r="F389">
        <v>31.6265</v>
      </c>
      <c r="G389">
        <v>-92.909210000000002</v>
      </c>
      <c r="H389" t="s">
        <v>29</v>
      </c>
      <c r="I389" s="3">
        <v>9.0225153248448215</v>
      </c>
      <c r="J389" s="3">
        <v>-28.43665314777645</v>
      </c>
      <c r="K389">
        <v>168040.09529999999</v>
      </c>
      <c r="L389">
        <v>5</v>
      </c>
      <c r="M389">
        <v>28.46</v>
      </c>
      <c r="N389">
        <v>940.49989579999999</v>
      </c>
      <c r="O389">
        <v>0.83799999999999997</v>
      </c>
      <c r="P389">
        <v>194.2</v>
      </c>
    </row>
    <row r="390" spans="1:16">
      <c r="A390" s="2">
        <v>1003589</v>
      </c>
      <c r="B390" t="s">
        <v>778</v>
      </c>
      <c r="C390">
        <v>1</v>
      </c>
      <c r="D390" s="1">
        <v>41793</v>
      </c>
      <c r="E390" s="1" t="s">
        <v>1589</v>
      </c>
      <c r="F390">
        <v>31.551189999999998</v>
      </c>
      <c r="G390">
        <v>-91.805449999999993</v>
      </c>
      <c r="H390" t="s">
        <v>29</v>
      </c>
      <c r="I390" s="3">
        <v>7.5852019647608468</v>
      </c>
      <c r="J390" s="3">
        <v>-28.229432863881641</v>
      </c>
      <c r="K390">
        <v>62899.509599999998</v>
      </c>
      <c r="L390">
        <v>5</v>
      </c>
      <c r="M390">
        <v>12.8</v>
      </c>
      <c r="N390">
        <v>1406.80323</v>
      </c>
      <c r="O390">
        <v>1.649</v>
      </c>
      <c r="P390">
        <v>107.6</v>
      </c>
    </row>
    <row r="391" spans="1:16">
      <c r="A391" s="2">
        <v>1003876</v>
      </c>
      <c r="B391" t="s">
        <v>963</v>
      </c>
      <c r="C391">
        <v>1</v>
      </c>
      <c r="D391" s="1">
        <v>41828</v>
      </c>
      <c r="E391" s="1" t="s">
        <v>1589</v>
      </c>
      <c r="F391">
        <v>32.066180000000003</v>
      </c>
      <c r="G391">
        <v>-93.414119999999997</v>
      </c>
      <c r="H391" t="s">
        <v>29</v>
      </c>
      <c r="I391" s="3">
        <v>7.1955533187949996</v>
      </c>
      <c r="J391" s="3">
        <v>-27.455030408153281</v>
      </c>
      <c r="K391">
        <v>161077.2597</v>
      </c>
      <c r="L391">
        <v>5</v>
      </c>
      <c r="M391">
        <v>36.090000000000003</v>
      </c>
      <c r="N391">
        <v>920.91148029999999</v>
      </c>
      <c r="O391">
        <v>0.64600000000000002</v>
      </c>
      <c r="P391">
        <v>259</v>
      </c>
    </row>
    <row r="392" spans="1:16">
      <c r="A392" s="2">
        <v>1004133</v>
      </c>
      <c r="B392" t="s">
        <v>1134</v>
      </c>
      <c r="C392">
        <v>1</v>
      </c>
      <c r="D392" s="1">
        <v>41843</v>
      </c>
      <c r="E392" s="1" t="s">
        <v>1589</v>
      </c>
      <c r="F392">
        <v>32.54806</v>
      </c>
      <c r="G392">
        <v>-93.781000000000006</v>
      </c>
      <c r="H392" t="s">
        <v>29</v>
      </c>
      <c r="I392" s="3">
        <v>3.4770873200462251</v>
      </c>
      <c r="J392" s="3">
        <v>-31.540777585716182</v>
      </c>
      <c r="K392">
        <v>8488.4552999999996</v>
      </c>
      <c r="L392">
        <v>4</v>
      </c>
      <c r="M392">
        <v>45</v>
      </c>
      <c r="N392">
        <v>1232.1768059999999</v>
      </c>
      <c r="O392">
        <v>1.0580000000000001</v>
      </c>
      <c r="P392">
        <v>762</v>
      </c>
    </row>
    <row r="393" spans="1:16">
      <c r="A393" s="2">
        <v>1004390</v>
      </c>
      <c r="B393" t="s">
        <v>1299</v>
      </c>
      <c r="C393">
        <v>1</v>
      </c>
      <c r="D393" s="1">
        <v>41870</v>
      </c>
      <c r="E393" s="1" t="s">
        <v>1589</v>
      </c>
      <c r="F393">
        <v>32.652970000000003</v>
      </c>
      <c r="G393">
        <v>-91.140720000000002</v>
      </c>
      <c r="H393" t="s">
        <v>29</v>
      </c>
      <c r="I393" s="3">
        <v>11.930070931664453</v>
      </c>
      <c r="J393" s="3">
        <v>-28.305397577930641</v>
      </c>
      <c r="K393">
        <v>2825106.1430000002</v>
      </c>
      <c r="L393">
        <v>5</v>
      </c>
      <c r="M393">
        <v>24.63</v>
      </c>
      <c r="N393">
        <v>783.40849760000003</v>
      </c>
      <c r="O393">
        <v>1.8660000000000001</v>
      </c>
      <c r="P393">
        <v>476</v>
      </c>
    </row>
    <row r="394" spans="1:16">
      <c r="A394" s="2">
        <v>1003982</v>
      </c>
      <c r="B394" t="s">
        <v>1034</v>
      </c>
      <c r="C394">
        <v>1</v>
      </c>
      <c r="D394" s="1">
        <v>41835</v>
      </c>
      <c r="E394" s="1" t="s">
        <v>1589</v>
      </c>
      <c r="F394">
        <v>30.66863</v>
      </c>
      <c r="G394">
        <v>-90.315489999999997</v>
      </c>
      <c r="H394" t="s">
        <v>9</v>
      </c>
      <c r="I394" s="3">
        <v>6.3308581467684579</v>
      </c>
      <c r="J394" s="3">
        <v>-30.678649570054553</v>
      </c>
      <c r="K394">
        <v>71.500500000000002</v>
      </c>
      <c r="L394">
        <v>2</v>
      </c>
      <c r="M394">
        <v>27.74</v>
      </c>
      <c r="N394">
        <v>1628.825503</v>
      </c>
      <c r="O394">
        <v>0.41899999999999998</v>
      </c>
      <c r="P394">
        <v>34.200000000000003</v>
      </c>
    </row>
    <row r="395" spans="1:16">
      <c r="A395" s="2">
        <v>1003014</v>
      </c>
      <c r="B395" t="s">
        <v>565</v>
      </c>
      <c r="C395">
        <v>1</v>
      </c>
      <c r="D395" s="1">
        <v>41521</v>
      </c>
      <c r="E395" s="1" t="s">
        <v>1589</v>
      </c>
      <c r="F395">
        <v>31.15249</v>
      </c>
      <c r="G395">
        <v>-92.809010000000001</v>
      </c>
      <c r="H395" t="s">
        <v>9</v>
      </c>
      <c r="I395" s="3">
        <v>4.4416604830020656</v>
      </c>
      <c r="J395" s="3">
        <v>-33.444060104349191</v>
      </c>
      <c r="K395">
        <v>108.0621</v>
      </c>
      <c r="L395">
        <v>3</v>
      </c>
      <c r="M395">
        <v>49.87</v>
      </c>
      <c r="N395">
        <v>1522.8801659999999</v>
      </c>
      <c r="O395">
        <v>0.249</v>
      </c>
      <c r="P395">
        <v>73.7</v>
      </c>
    </row>
    <row r="396" spans="1:16">
      <c r="A396" s="2">
        <v>1004391</v>
      </c>
      <c r="B396" t="s">
        <v>1300</v>
      </c>
      <c r="C396">
        <v>1</v>
      </c>
      <c r="D396" s="1">
        <v>41869</v>
      </c>
      <c r="E396" s="1" t="s">
        <v>1589</v>
      </c>
      <c r="F396">
        <v>32.270099999999999</v>
      </c>
      <c r="G396">
        <v>-90.960740000000001</v>
      </c>
      <c r="H396" t="s">
        <v>29</v>
      </c>
      <c r="I396" s="3">
        <v>12.306902395087775</v>
      </c>
      <c r="J396" s="3">
        <v>-27.941602353937032</v>
      </c>
      <c r="K396">
        <v>2860261.0279999999</v>
      </c>
      <c r="L396">
        <v>5</v>
      </c>
      <c r="M396">
        <v>21.23</v>
      </c>
      <c r="N396">
        <v>791.1044627</v>
      </c>
      <c r="O396">
        <v>1.8380000000000001</v>
      </c>
      <c r="P396">
        <v>479</v>
      </c>
    </row>
    <row r="397" spans="1:16">
      <c r="A397" s="2">
        <v>1003636</v>
      </c>
      <c r="B397" t="s">
        <v>814</v>
      </c>
      <c r="C397">
        <v>1</v>
      </c>
      <c r="D397" s="1">
        <v>41801</v>
      </c>
      <c r="E397" s="1" t="s">
        <v>1589</v>
      </c>
      <c r="F397">
        <v>31.23039</v>
      </c>
      <c r="G397">
        <v>-91.921940000000006</v>
      </c>
      <c r="H397" t="s">
        <v>29</v>
      </c>
      <c r="I397" s="3">
        <v>4.440795974517421</v>
      </c>
      <c r="J397" s="3">
        <v>-33.692510305642656</v>
      </c>
      <c r="K397">
        <v>180136.75049999999</v>
      </c>
      <c r="L397">
        <v>5</v>
      </c>
      <c r="M397">
        <v>9.6300000000000008</v>
      </c>
      <c r="N397">
        <v>976.85472860000004</v>
      </c>
      <c r="O397">
        <v>0.68899999999999995</v>
      </c>
      <c r="P397">
        <v>655</v>
      </c>
    </row>
    <row r="398" spans="1:16">
      <c r="A398" s="2">
        <v>1002350</v>
      </c>
      <c r="B398" t="s">
        <v>251</v>
      </c>
      <c r="C398">
        <v>1</v>
      </c>
      <c r="D398" s="1">
        <v>41470</v>
      </c>
      <c r="E398" s="1" t="s">
        <v>1589</v>
      </c>
      <c r="F398">
        <v>29.76361</v>
      </c>
      <c r="G398">
        <v>-91.444239999999994</v>
      </c>
      <c r="H398" t="s">
        <v>29</v>
      </c>
      <c r="I398" s="3">
        <v>10.101739595384881</v>
      </c>
      <c r="J398" s="3">
        <v>-26.123712781955192</v>
      </c>
      <c r="K398">
        <v>6153.3909000000003</v>
      </c>
      <c r="L398">
        <v>4</v>
      </c>
      <c r="M398">
        <v>0.23</v>
      </c>
      <c r="N398">
        <v>1542.8157570000001</v>
      </c>
      <c r="O398">
        <v>0.64900000000000002</v>
      </c>
      <c r="P398">
        <v>159</v>
      </c>
    </row>
    <row r="399" spans="1:16">
      <c r="A399" s="2">
        <v>1004336</v>
      </c>
      <c r="B399" t="s">
        <v>1265</v>
      </c>
      <c r="C399">
        <v>1</v>
      </c>
      <c r="D399" s="1">
        <v>41866</v>
      </c>
      <c r="E399" s="1" t="s">
        <v>1589</v>
      </c>
      <c r="F399">
        <v>31.642019999999999</v>
      </c>
      <c r="G399">
        <v>-91.787199999999999</v>
      </c>
      <c r="H399" t="s">
        <v>29</v>
      </c>
      <c r="I399" s="3">
        <v>11.478262795361404</v>
      </c>
      <c r="J399" s="3">
        <v>-27.410327973864419</v>
      </c>
      <c r="K399">
        <v>6581.0546999999997</v>
      </c>
      <c r="L399">
        <v>4</v>
      </c>
      <c r="M399">
        <v>11.86</v>
      </c>
      <c r="N399">
        <v>1416.0154680000001</v>
      </c>
      <c r="O399">
        <v>1.1259999999999999</v>
      </c>
      <c r="P399">
        <v>165.3</v>
      </c>
    </row>
    <row r="400" spans="1:16">
      <c r="A400" s="2">
        <v>1003588</v>
      </c>
      <c r="B400" t="s">
        <v>777</v>
      </c>
      <c r="C400">
        <v>1</v>
      </c>
      <c r="D400" s="1">
        <v>41794</v>
      </c>
      <c r="E400" s="1" t="s">
        <v>1589</v>
      </c>
      <c r="F400">
        <v>31.33362</v>
      </c>
      <c r="G400">
        <v>-92.502039999999994</v>
      </c>
      <c r="H400" t="s">
        <v>29</v>
      </c>
      <c r="I400" s="3">
        <v>6.5910530114360562</v>
      </c>
      <c r="J400" s="3">
        <v>-29.877343338515225</v>
      </c>
      <c r="K400">
        <v>175.0257</v>
      </c>
      <c r="L400">
        <v>3</v>
      </c>
      <c r="M400">
        <v>20.64</v>
      </c>
      <c r="N400">
        <v>1511.73786</v>
      </c>
      <c r="O400">
        <v>2.0739999999999998</v>
      </c>
      <c r="P400">
        <v>204</v>
      </c>
    </row>
    <row r="401" spans="1:16">
      <c r="A401" s="2">
        <v>1002587</v>
      </c>
      <c r="B401" t="s">
        <v>370</v>
      </c>
      <c r="C401">
        <v>1</v>
      </c>
      <c r="D401" s="1">
        <v>41487</v>
      </c>
      <c r="E401" s="1" t="s">
        <v>1589</v>
      </c>
      <c r="F401">
        <v>29.90427</v>
      </c>
      <c r="G401">
        <v>-92.116</v>
      </c>
      <c r="H401" t="s">
        <v>29</v>
      </c>
      <c r="I401" s="3">
        <v>15.346012013390595</v>
      </c>
      <c r="J401" s="3">
        <v>-29.306927529916553</v>
      </c>
      <c r="K401">
        <v>4455.8711999999996</v>
      </c>
      <c r="L401">
        <v>4</v>
      </c>
      <c r="M401">
        <v>0.27</v>
      </c>
      <c r="N401">
        <v>1548.356511</v>
      </c>
      <c r="O401">
        <v>1.8140000000000001</v>
      </c>
      <c r="P401">
        <v>269</v>
      </c>
    </row>
    <row r="402" spans="1:16">
      <c r="A402" s="2">
        <v>1002443</v>
      </c>
      <c r="B402" t="s">
        <v>301</v>
      </c>
      <c r="C402">
        <v>1</v>
      </c>
      <c r="D402" s="1">
        <v>41477</v>
      </c>
      <c r="E402" s="1" t="s">
        <v>1589</v>
      </c>
      <c r="F402">
        <v>30.600829999999998</v>
      </c>
      <c r="G402">
        <v>-91.876769999999993</v>
      </c>
      <c r="H402" t="s">
        <v>29</v>
      </c>
      <c r="I402" s="3">
        <v>9.5698739558038657</v>
      </c>
      <c r="J402" s="3">
        <v>-28.164842497922077</v>
      </c>
      <c r="K402">
        <v>2158.5383999999999</v>
      </c>
      <c r="L402">
        <v>4</v>
      </c>
      <c r="M402">
        <v>5.35</v>
      </c>
      <c r="N402">
        <v>1528.316718</v>
      </c>
      <c r="O402">
        <v>1.1830000000000001</v>
      </c>
      <c r="P402">
        <v>304</v>
      </c>
    </row>
    <row r="403" spans="1:16">
      <c r="A403" s="2">
        <v>1004176</v>
      </c>
      <c r="B403" t="s">
        <v>1164</v>
      </c>
      <c r="C403">
        <v>1</v>
      </c>
      <c r="D403" s="1">
        <v>41849</v>
      </c>
      <c r="E403" s="1" t="s">
        <v>1589</v>
      </c>
      <c r="F403">
        <v>32.528480000000002</v>
      </c>
      <c r="G403">
        <v>-92.043989999999994</v>
      </c>
      <c r="H403" t="s">
        <v>29</v>
      </c>
      <c r="I403" s="3">
        <v>2.8280196298471134</v>
      </c>
      <c r="J403" s="3">
        <v>-28.182898552952135</v>
      </c>
      <c r="K403">
        <v>4462.7012999999997</v>
      </c>
      <c r="L403">
        <v>4</v>
      </c>
      <c r="M403">
        <v>20.49</v>
      </c>
      <c r="N403">
        <v>1367.499053</v>
      </c>
      <c r="O403">
        <v>0.65</v>
      </c>
      <c r="P403">
        <v>93.6</v>
      </c>
    </row>
    <row r="404" spans="1:16">
      <c r="A404" s="2">
        <v>1002558</v>
      </c>
      <c r="B404" t="s">
        <v>352</v>
      </c>
      <c r="C404">
        <v>1</v>
      </c>
      <c r="D404" s="1">
        <v>41485</v>
      </c>
      <c r="E404" s="1" t="s">
        <v>1589</v>
      </c>
      <c r="F404">
        <v>30.177769999999999</v>
      </c>
      <c r="G404">
        <v>-93.050979999999996</v>
      </c>
      <c r="H404" t="s">
        <v>29</v>
      </c>
      <c r="I404" s="3">
        <v>6.9248812461512745</v>
      </c>
      <c r="J404" s="3">
        <v>-28.236013006578972</v>
      </c>
      <c r="K404">
        <v>137.13390000000001</v>
      </c>
      <c r="L404">
        <v>3</v>
      </c>
      <c r="M404">
        <v>5.01</v>
      </c>
      <c r="N404">
        <v>1527.8973289999999</v>
      </c>
      <c r="O404">
        <v>3.605</v>
      </c>
      <c r="P404">
        <v>1480</v>
      </c>
    </row>
    <row r="405" spans="1:16">
      <c r="A405" s="2">
        <v>1003703</v>
      </c>
      <c r="B405" t="s">
        <v>856</v>
      </c>
      <c r="C405">
        <v>1</v>
      </c>
      <c r="D405" s="1">
        <v>41807</v>
      </c>
      <c r="E405" s="1" t="s">
        <v>1589</v>
      </c>
      <c r="F405">
        <v>31.779879999999999</v>
      </c>
      <c r="G405">
        <v>-93.584209999999999</v>
      </c>
      <c r="H405" t="s">
        <v>29</v>
      </c>
      <c r="I405" s="3">
        <v>5.9228029962437594</v>
      </c>
      <c r="J405" s="3">
        <v>-28.602698921048948</v>
      </c>
      <c r="K405">
        <v>78.461100000000002</v>
      </c>
      <c r="L405">
        <v>2</v>
      </c>
      <c r="M405">
        <v>67.319999999999993</v>
      </c>
      <c r="N405">
        <v>1355.5182299999999</v>
      </c>
      <c r="O405">
        <v>0.96099999999999997</v>
      </c>
      <c r="P405">
        <v>138.80000000000001</v>
      </c>
    </row>
    <row r="406" spans="1:16">
      <c r="A406" s="2">
        <v>1002559</v>
      </c>
      <c r="B406" t="s">
        <v>353</v>
      </c>
      <c r="C406">
        <v>1</v>
      </c>
      <c r="D406" s="1">
        <v>41486</v>
      </c>
      <c r="E406" s="1" t="s">
        <v>1589</v>
      </c>
      <c r="F406">
        <v>29.946290000000001</v>
      </c>
      <c r="G406">
        <v>-92.461560000000006</v>
      </c>
      <c r="H406" t="s">
        <v>29</v>
      </c>
      <c r="I406" s="3">
        <v>10.284315786795142</v>
      </c>
      <c r="J406" s="3">
        <v>-28.096347208185474</v>
      </c>
      <c r="K406">
        <v>128.82329999999999</v>
      </c>
      <c r="L406">
        <v>3</v>
      </c>
      <c r="M406">
        <v>0.06</v>
      </c>
      <c r="N406">
        <v>1520.955573</v>
      </c>
      <c r="O406">
        <v>1.6379999999999999</v>
      </c>
      <c r="P406">
        <v>288</v>
      </c>
    </row>
    <row r="407" spans="1:16">
      <c r="A407" s="2">
        <v>1004458</v>
      </c>
      <c r="B407" t="s">
        <v>1345</v>
      </c>
      <c r="C407">
        <v>1</v>
      </c>
      <c r="D407" s="1">
        <v>41877</v>
      </c>
      <c r="E407" s="1" t="s">
        <v>1589</v>
      </c>
      <c r="F407">
        <v>42.680289999999999</v>
      </c>
      <c r="G407">
        <v>-71.145200000000003</v>
      </c>
      <c r="H407" t="s">
        <v>33</v>
      </c>
      <c r="I407" s="3">
        <v>9.0885755198025464</v>
      </c>
      <c r="J407" s="3">
        <v>-27.977464439987429</v>
      </c>
      <c r="K407">
        <v>178.33320000000001</v>
      </c>
      <c r="L407">
        <v>3</v>
      </c>
      <c r="M407">
        <v>8.18</v>
      </c>
      <c r="N407">
        <v>1217.5014120000001</v>
      </c>
      <c r="O407">
        <v>0.55000000000000004</v>
      </c>
      <c r="P407">
        <v>660</v>
      </c>
    </row>
    <row r="408" spans="1:16">
      <c r="A408" s="2">
        <v>1004364</v>
      </c>
      <c r="B408" t="s">
        <v>1283</v>
      </c>
      <c r="C408">
        <v>1</v>
      </c>
      <c r="D408" s="1">
        <v>41870</v>
      </c>
      <c r="E408" s="1" t="s">
        <v>1589</v>
      </c>
      <c r="F408">
        <v>42.03199</v>
      </c>
      <c r="G408">
        <v>-71.6083</v>
      </c>
      <c r="H408" t="s">
        <v>33</v>
      </c>
      <c r="I408" s="3">
        <v>14.857034533906216</v>
      </c>
      <c r="J408" s="3">
        <v>-25.837281847780247</v>
      </c>
      <c r="K408">
        <v>657.11429999999996</v>
      </c>
      <c r="L408">
        <v>3</v>
      </c>
      <c r="M408">
        <v>63.78</v>
      </c>
      <c r="N408">
        <v>1229.6200779999999</v>
      </c>
      <c r="O408">
        <v>1.5489999999999999</v>
      </c>
      <c r="P408">
        <v>558</v>
      </c>
    </row>
    <row r="409" spans="1:16">
      <c r="A409" s="2">
        <v>1004388</v>
      </c>
      <c r="B409" t="s">
        <v>1298</v>
      </c>
      <c r="C409">
        <v>1</v>
      </c>
      <c r="D409" s="1">
        <v>41871</v>
      </c>
      <c r="E409" s="1" t="s">
        <v>1589</v>
      </c>
      <c r="F409">
        <v>42.45926</v>
      </c>
      <c r="G409">
        <v>-71.442840000000004</v>
      </c>
      <c r="H409" t="s">
        <v>33</v>
      </c>
      <c r="I409" s="3">
        <v>8.6984105606202746</v>
      </c>
      <c r="J409" s="3">
        <v>-27.974369819711896</v>
      </c>
      <c r="K409">
        <v>51.312600000000003</v>
      </c>
      <c r="L409">
        <v>2</v>
      </c>
      <c r="M409">
        <v>48.16</v>
      </c>
      <c r="N409">
        <v>1216.2329850000001</v>
      </c>
      <c r="O409">
        <v>0.60299999999999998</v>
      </c>
      <c r="P409">
        <v>412</v>
      </c>
    </row>
    <row r="410" spans="1:16">
      <c r="A410" s="2">
        <v>1004437</v>
      </c>
      <c r="B410" t="s">
        <v>1331</v>
      </c>
      <c r="C410">
        <v>1</v>
      </c>
      <c r="D410" s="1">
        <v>41875</v>
      </c>
      <c r="E410" s="1" t="s">
        <v>1589</v>
      </c>
      <c r="F410">
        <v>42.70064</v>
      </c>
      <c r="G410">
        <v>-71.217979999999997</v>
      </c>
      <c r="H410" t="s">
        <v>33</v>
      </c>
      <c r="I410" s="3">
        <v>11.021199276525635</v>
      </c>
      <c r="J410" s="3">
        <v>-27.453602325346644</v>
      </c>
      <c r="K410">
        <v>12045.5982</v>
      </c>
      <c r="L410">
        <v>5</v>
      </c>
      <c r="M410">
        <v>13.76</v>
      </c>
      <c r="N410">
        <v>1208.795267</v>
      </c>
      <c r="O410">
        <v>0.80500000000000005</v>
      </c>
      <c r="P410">
        <v>136.30000000000001</v>
      </c>
    </row>
    <row r="411" spans="1:16">
      <c r="A411" s="2">
        <v>1004324</v>
      </c>
      <c r="B411" t="s">
        <v>1256</v>
      </c>
      <c r="C411">
        <v>1</v>
      </c>
      <c r="D411" s="1">
        <v>41864</v>
      </c>
      <c r="E411" s="1" t="s">
        <v>1589</v>
      </c>
      <c r="F411">
        <v>42.578360000000004</v>
      </c>
      <c r="G411">
        <v>-72.569580000000002</v>
      </c>
      <c r="H411" t="s">
        <v>33</v>
      </c>
      <c r="I411" s="3">
        <v>6.6565434881455738</v>
      </c>
      <c r="J411" s="3">
        <v>-23.828168993447381</v>
      </c>
      <c r="K411">
        <v>20354.137200000001</v>
      </c>
      <c r="L411">
        <v>5</v>
      </c>
      <c r="M411">
        <v>29.7</v>
      </c>
      <c r="N411">
        <v>1192.1788429999999</v>
      </c>
      <c r="O411">
        <v>0.38</v>
      </c>
      <c r="P411">
        <v>139.69999999999999</v>
      </c>
    </row>
    <row r="412" spans="1:16">
      <c r="A412" s="2">
        <v>1004308</v>
      </c>
      <c r="B412" t="s">
        <v>1249</v>
      </c>
      <c r="C412">
        <v>1</v>
      </c>
      <c r="D412" s="1">
        <v>41863</v>
      </c>
      <c r="E412" s="1" t="s">
        <v>1589</v>
      </c>
      <c r="F412">
        <v>42.65448</v>
      </c>
      <c r="G412">
        <v>-72.465140000000005</v>
      </c>
      <c r="H412" t="s">
        <v>33</v>
      </c>
      <c r="I412" s="3">
        <v>7.6743082970840728</v>
      </c>
      <c r="J412" s="3">
        <v>-23.824504301368226</v>
      </c>
      <c r="K412">
        <v>17448.238799999999</v>
      </c>
      <c r="L412">
        <v>5</v>
      </c>
      <c r="M412">
        <v>53.8</v>
      </c>
      <c r="N412">
        <v>1172.426369</v>
      </c>
      <c r="O412">
        <v>0.33500000000000002</v>
      </c>
      <c r="P412">
        <v>120.5</v>
      </c>
    </row>
    <row r="413" spans="1:16">
      <c r="A413" s="2">
        <v>1004538</v>
      </c>
      <c r="B413" t="s">
        <v>1392</v>
      </c>
      <c r="C413">
        <v>1</v>
      </c>
      <c r="D413" s="1">
        <v>41887</v>
      </c>
      <c r="E413" s="1" t="s">
        <v>1589</v>
      </c>
      <c r="F413">
        <v>42.178959999999996</v>
      </c>
      <c r="G413">
        <v>-72.368880000000004</v>
      </c>
      <c r="H413" t="s">
        <v>33</v>
      </c>
      <c r="I413" s="3">
        <v>8.041516697533563</v>
      </c>
      <c r="J413" s="3">
        <v>-24.968762938607149</v>
      </c>
      <c r="K413">
        <v>1672.9353000000001</v>
      </c>
      <c r="L413">
        <v>4</v>
      </c>
      <c r="M413">
        <v>89.65</v>
      </c>
      <c r="N413">
        <v>1220.537955</v>
      </c>
      <c r="O413">
        <v>0.56000000000000005</v>
      </c>
      <c r="P413">
        <v>161.4</v>
      </c>
    </row>
    <row r="414" spans="1:16">
      <c r="A414" s="2">
        <v>1003265</v>
      </c>
      <c r="B414" t="s">
        <v>690</v>
      </c>
      <c r="C414">
        <v>1</v>
      </c>
      <c r="D414" s="1">
        <v>41547</v>
      </c>
      <c r="E414" s="1" t="s">
        <v>1589</v>
      </c>
      <c r="F414">
        <v>42.534239999999997</v>
      </c>
      <c r="G414">
        <v>-71.30086</v>
      </c>
      <c r="H414" t="s">
        <v>33</v>
      </c>
      <c r="I414" s="3">
        <v>11.848667558842376</v>
      </c>
      <c r="J414" s="3">
        <v>-26.912822856004521</v>
      </c>
      <c r="K414">
        <v>933.42330000000004</v>
      </c>
      <c r="L414">
        <v>3</v>
      </c>
      <c r="M414">
        <v>34.89</v>
      </c>
      <c r="N414">
        <v>1217.3422519999999</v>
      </c>
      <c r="O414">
        <v>1.0349999999999999</v>
      </c>
      <c r="P414">
        <v>538</v>
      </c>
    </row>
    <row r="415" spans="1:16">
      <c r="A415" s="2">
        <v>1004156</v>
      </c>
      <c r="B415" t="s">
        <v>1150</v>
      </c>
      <c r="C415">
        <v>1</v>
      </c>
      <c r="D415" s="1">
        <v>41850</v>
      </c>
      <c r="E415" s="1" t="s">
        <v>1589</v>
      </c>
      <c r="F415">
        <v>42.631709999999998</v>
      </c>
      <c r="G415">
        <v>-72.129000000000005</v>
      </c>
      <c r="H415" t="s">
        <v>33</v>
      </c>
      <c r="I415" s="3">
        <v>7.3736954633426315</v>
      </c>
      <c r="J415" s="3">
        <v>-29.285779242500258</v>
      </c>
      <c r="K415">
        <v>486.96390000000002</v>
      </c>
      <c r="L415">
        <v>3</v>
      </c>
      <c r="M415">
        <v>248</v>
      </c>
      <c r="N415">
        <v>1209.664407</v>
      </c>
      <c r="O415">
        <v>0.72399999999999998</v>
      </c>
      <c r="P415">
        <v>138.9</v>
      </c>
    </row>
    <row r="416" spans="1:16">
      <c r="A416" s="2">
        <v>1004258</v>
      </c>
      <c r="B416" t="s">
        <v>1221</v>
      </c>
      <c r="C416">
        <v>1</v>
      </c>
      <c r="D416" s="1">
        <v>41862</v>
      </c>
      <c r="E416" s="1" t="s">
        <v>1589</v>
      </c>
      <c r="F416">
        <v>42.455750000000002</v>
      </c>
      <c r="G416">
        <v>-72.884969999999996</v>
      </c>
      <c r="H416" t="s">
        <v>33</v>
      </c>
      <c r="I416" s="3">
        <v>7.4516305705896535</v>
      </c>
      <c r="J416" s="3">
        <v>-23.397792843701225</v>
      </c>
      <c r="K416">
        <v>152.04060000000001</v>
      </c>
      <c r="L416">
        <v>3</v>
      </c>
      <c r="M416">
        <v>300.45999999999998</v>
      </c>
      <c r="N416">
        <v>1317.0898070000001</v>
      </c>
      <c r="O416">
        <v>0.219</v>
      </c>
      <c r="P416">
        <v>112.4</v>
      </c>
    </row>
    <row r="417" spans="1:16">
      <c r="A417" s="2">
        <v>1004490</v>
      </c>
      <c r="B417" t="s">
        <v>1364</v>
      </c>
      <c r="C417">
        <v>1</v>
      </c>
      <c r="D417" s="1">
        <v>41879</v>
      </c>
      <c r="E417" s="1" t="s">
        <v>1589</v>
      </c>
      <c r="F417">
        <v>42.14235</v>
      </c>
      <c r="G417">
        <v>-70.89255</v>
      </c>
      <c r="H417" t="s">
        <v>33</v>
      </c>
      <c r="I417" s="3">
        <v>0.1948834175925285</v>
      </c>
      <c r="J417" s="3">
        <v>-31.61533445147127</v>
      </c>
      <c r="K417">
        <v>3.1347</v>
      </c>
      <c r="L417">
        <v>1</v>
      </c>
      <c r="M417">
        <v>37.799999999999997</v>
      </c>
      <c r="N417">
        <v>1252.1748620000001</v>
      </c>
      <c r="O417">
        <v>2</v>
      </c>
      <c r="P417">
        <v>332</v>
      </c>
    </row>
    <row r="418" spans="1:16">
      <c r="A418" s="2">
        <v>1003201</v>
      </c>
      <c r="B418" t="s">
        <v>687</v>
      </c>
      <c r="C418">
        <v>1</v>
      </c>
      <c r="D418" s="1">
        <v>41544</v>
      </c>
      <c r="E418" s="1" t="s">
        <v>1589</v>
      </c>
      <c r="F418">
        <v>42.205240000000003</v>
      </c>
      <c r="G418">
        <v>-73.350899999999996</v>
      </c>
      <c r="H418" t="s">
        <v>33</v>
      </c>
      <c r="I418" s="3">
        <v>6.8628916135668563</v>
      </c>
      <c r="J418" s="3">
        <v>-30.99497278395711</v>
      </c>
      <c r="K418">
        <v>9.2367000000000008</v>
      </c>
      <c r="L418">
        <v>1</v>
      </c>
      <c r="M418">
        <v>209.12</v>
      </c>
      <c r="N418">
        <v>1140.078614</v>
      </c>
      <c r="O418">
        <v>0.13800000000000001</v>
      </c>
      <c r="P418">
        <v>321</v>
      </c>
    </row>
    <row r="419" spans="1:16">
      <c r="A419" s="2">
        <v>1004332</v>
      </c>
      <c r="B419" t="s">
        <v>1261</v>
      </c>
      <c r="C419">
        <v>1</v>
      </c>
      <c r="D419" s="1">
        <v>41866</v>
      </c>
      <c r="E419" s="1" t="s">
        <v>1589</v>
      </c>
      <c r="F419">
        <v>41.710700000000003</v>
      </c>
      <c r="G419">
        <v>-71.059820000000002</v>
      </c>
      <c r="H419" t="s">
        <v>33</v>
      </c>
      <c r="I419" s="3">
        <v>3.3192808073144473</v>
      </c>
      <c r="J419" s="3">
        <v>-28.572176440388123</v>
      </c>
      <c r="K419">
        <v>0.87929999999999997</v>
      </c>
      <c r="L419">
        <v>1</v>
      </c>
      <c r="M419">
        <v>79.599999999999994</v>
      </c>
      <c r="N419">
        <v>1246.922642</v>
      </c>
      <c r="O419">
        <v>0.8</v>
      </c>
      <c r="P419">
        <v>46.6</v>
      </c>
    </row>
    <row r="420" spans="1:16">
      <c r="A420" s="2">
        <v>1004495</v>
      </c>
      <c r="B420" t="s">
        <v>1367</v>
      </c>
      <c r="C420">
        <v>1</v>
      </c>
      <c r="D420" s="1">
        <v>41880</v>
      </c>
      <c r="E420" s="1" t="s">
        <v>1589</v>
      </c>
      <c r="F420">
        <v>42.077010000000001</v>
      </c>
      <c r="G420">
        <v>-72.001750000000001</v>
      </c>
      <c r="H420" t="s">
        <v>33</v>
      </c>
      <c r="I420" s="3">
        <v>9.2714799486922672</v>
      </c>
      <c r="J420" s="3">
        <v>-25.873537157441852</v>
      </c>
      <c r="K420">
        <v>21.604500000000002</v>
      </c>
      <c r="L420">
        <v>2</v>
      </c>
      <c r="M420">
        <v>137.55000000000001</v>
      </c>
      <c r="N420">
        <v>1252.210812</v>
      </c>
      <c r="O420">
        <v>0.505</v>
      </c>
      <c r="P420">
        <v>200</v>
      </c>
    </row>
    <row r="421" spans="1:16">
      <c r="A421" s="2">
        <v>1004471</v>
      </c>
      <c r="B421" t="s">
        <v>1352</v>
      </c>
      <c r="C421">
        <v>1</v>
      </c>
      <c r="D421" s="1">
        <v>41878</v>
      </c>
      <c r="E421" s="1" t="s">
        <v>1589</v>
      </c>
      <c r="F421">
        <v>42.221519999999998</v>
      </c>
      <c r="G421">
        <v>-71.83663</v>
      </c>
      <c r="H421" t="s">
        <v>33</v>
      </c>
      <c r="I421" s="3">
        <v>6.3940297083437088</v>
      </c>
      <c r="J421" s="3">
        <v>-25.696755894916972</v>
      </c>
      <c r="K421">
        <v>0.48060000000000003</v>
      </c>
      <c r="L421">
        <v>1</v>
      </c>
      <c r="M421">
        <v>155.37</v>
      </c>
      <c r="N421">
        <v>1219.7775549999999</v>
      </c>
      <c r="O421">
        <v>2.0830000000000002</v>
      </c>
      <c r="P421">
        <v>903</v>
      </c>
    </row>
    <row r="422" spans="1:16">
      <c r="A422" s="2">
        <v>1002325</v>
      </c>
      <c r="B422" t="s">
        <v>235</v>
      </c>
      <c r="C422">
        <v>1</v>
      </c>
      <c r="D422" s="1">
        <v>41467</v>
      </c>
      <c r="E422" s="1" t="s">
        <v>1589</v>
      </c>
      <c r="F422">
        <v>39.188630000000003</v>
      </c>
      <c r="G422">
        <v>-76.853679999999997</v>
      </c>
      <c r="H422" t="s">
        <v>18</v>
      </c>
      <c r="I422" s="3">
        <v>7.7065166630831969</v>
      </c>
      <c r="J422" s="3">
        <v>-27.741712470415241</v>
      </c>
      <c r="K422">
        <v>79.455600000000004</v>
      </c>
      <c r="L422">
        <v>2</v>
      </c>
      <c r="M422">
        <v>84.28</v>
      </c>
      <c r="N422">
        <v>1127.3765550000001</v>
      </c>
      <c r="O422">
        <v>1.496</v>
      </c>
      <c r="P422">
        <v>402</v>
      </c>
    </row>
    <row r="423" spans="1:16">
      <c r="A423" s="2">
        <v>1003998</v>
      </c>
      <c r="B423" t="s">
        <v>1043</v>
      </c>
      <c r="C423">
        <v>1</v>
      </c>
      <c r="D423" s="1">
        <v>41837</v>
      </c>
      <c r="E423" s="1" t="s">
        <v>1589</v>
      </c>
      <c r="F423">
        <v>39.406930000000003</v>
      </c>
      <c r="G423">
        <v>-79.411900000000003</v>
      </c>
      <c r="H423" t="s">
        <v>18</v>
      </c>
      <c r="I423" s="3">
        <v>8.8558191925753427</v>
      </c>
      <c r="J423" s="3">
        <v>-23.707839232420831</v>
      </c>
      <c r="K423">
        <v>95.225399999999993</v>
      </c>
      <c r="L423">
        <v>2</v>
      </c>
      <c r="M423">
        <v>724.85</v>
      </c>
      <c r="N423">
        <v>1226.670378</v>
      </c>
      <c r="O423">
        <v>1.0780000000000001</v>
      </c>
      <c r="P423">
        <v>218</v>
      </c>
    </row>
    <row r="424" spans="1:16">
      <c r="A424" s="2">
        <v>1002314</v>
      </c>
      <c r="B424" t="s">
        <v>225</v>
      </c>
      <c r="C424">
        <v>1</v>
      </c>
      <c r="D424" s="1">
        <v>41466</v>
      </c>
      <c r="E424" s="1" t="s">
        <v>1589</v>
      </c>
      <c r="F424">
        <v>38.333880000000001</v>
      </c>
      <c r="G424">
        <v>-75.323089999999993</v>
      </c>
      <c r="H424" t="s">
        <v>29</v>
      </c>
      <c r="I424" s="3">
        <v>8.4400939162206861</v>
      </c>
      <c r="J424" s="3">
        <v>-28.320962565060992</v>
      </c>
      <c r="K424">
        <v>259.69139999999999</v>
      </c>
      <c r="L424">
        <v>3</v>
      </c>
      <c r="M424">
        <v>5.86</v>
      </c>
      <c r="N424">
        <v>1148.289012</v>
      </c>
      <c r="O424">
        <v>1.464</v>
      </c>
      <c r="P424">
        <v>121.2</v>
      </c>
    </row>
    <row r="425" spans="1:16">
      <c r="A425" s="2">
        <v>1004663</v>
      </c>
      <c r="B425" t="s">
        <v>1473</v>
      </c>
      <c r="C425">
        <v>1</v>
      </c>
      <c r="D425" s="1">
        <v>41906</v>
      </c>
      <c r="E425" s="1" t="s">
        <v>1589</v>
      </c>
      <c r="F425">
        <v>39.345669999999998</v>
      </c>
      <c r="G425">
        <v>-76.727940000000004</v>
      </c>
      <c r="H425" t="s">
        <v>18</v>
      </c>
      <c r="I425" s="3">
        <v>7.6799583401519005</v>
      </c>
      <c r="J425" s="3">
        <v>-25.416603709896048</v>
      </c>
      <c r="K425">
        <v>85.296599999999998</v>
      </c>
      <c r="L425">
        <v>2</v>
      </c>
      <c r="M425">
        <v>109.03</v>
      </c>
      <c r="N425">
        <v>1135.344983</v>
      </c>
      <c r="O425">
        <v>1.87</v>
      </c>
      <c r="P425">
        <v>574</v>
      </c>
    </row>
    <row r="426" spans="1:16">
      <c r="A426" s="2">
        <v>1004243</v>
      </c>
      <c r="B426" t="s">
        <v>1209</v>
      </c>
      <c r="C426">
        <v>1</v>
      </c>
      <c r="D426" s="1">
        <v>41858</v>
      </c>
      <c r="E426" s="1" t="s">
        <v>1589</v>
      </c>
      <c r="F426">
        <v>39.066369999999999</v>
      </c>
      <c r="G426">
        <v>-77.389570000000006</v>
      </c>
      <c r="H426" t="s">
        <v>18</v>
      </c>
      <c r="I426" s="3">
        <v>9.2938519533752739</v>
      </c>
      <c r="J426" s="3">
        <v>-28.005169256829323</v>
      </c>
      <c r="K426">
        <v>29087.350200000001</v>
      </c>
      <c r="L426">
        <v>5</v>
      </c>
      <c r="M426">
        <v>55.41</v>
      </c>
      <c r="N426">
        <v>1024.4446820000001</v>
      </c>
      <c r="O426">
        <v>1.9510000000000001</v>
      </c>
      <c r="P426">
        <v>394</v>
      </c>
    </row>
    <row r="427" spans="1:16">
      <c r="A427" s="2">
        <v>1002527</v>
      </c>
      <c r="B427" t="s">
        <v>343</v>
      </c>
      <c r="C427">
        <v>1</v>
      </c>
      <c r="D427" s="1">
        <v>41485</v>
      </c>
      <c r="E427" s="1" t="s">
        <v>1589</v>
      </c>
      <c r="F427">
        <v>39.598559999999999</v>
      </c>
      <c r="G427">
        <v>-77.884609999999995</v>
      </c>
      <c r="H427" t="s">
        <v>18</v>
      </c>
      <c r="I427" s="3">
        <v>7.338367024964473</v>
      </c>
      <c r="J427" s="3">
        <v>-25.787467137210633</v>
      </c>
      <c r="K427">
        <v>12780.795599999999</v>
      </c>
      <c r="L427">
        <v>5</v>
      </c>
      <c r="M427">
        <v>103.43</v>
      </c>
      <c r="N427">
        <v>1009.777407</v>
      </c>
      <c r="O427">
        <v>0.63</v>
      </c>
      <c r="P427">
        <v>269</v>
      </c>
    </row>
    <row r="428" spans="1:16">
      <c r="A428" s="2">
        <v>1002185</v>
      </c>
      <c r="B428" t="s">
        <v>139</v>
      </c>
      <c r="C428">
        <v>1</v>
      </c>
      <c r="D428" s="1">
        <v>41451</v>
      </c>
      <c r="E428" s="1" t="s">
        <v>1589</v>
      </c>
      <c r="F428">
        <v>39.624209999999998</v>
      </c>
      <c r="G428">
        <v>-78.429270000000002</v>
      </c>
      <c r="H428" t="s">
        <v>18</v>
      </c>
      <c r="I428" s="3">
        <v>8.1065842814199343</v>
      </c>
      <c r="J428" s="3">
        <v>-24.928779166588086</v>
      </c>
      <c r="K428">
        <v>8152.7390999999998</v>
      </c>
      <c r="L428">
        <v>4</v>
      </c>
      <c r="M428">
        <v>145.11000000000001</v>
      </c>
      <c r="N428">
        <v>1017.154889</v>
      </c>
      <c r="O428">
        <v>0.48899999999999999</v>
      </c>
      <c r="P428">
        <v>339</v>
      </c>
    </row>
    <row r="429" spans="1:16">
      <c r="A429" s="2">
        <v>1002060</v>
      </c>
      <c r="B429" t="s">
        <v>49</v>
      </c>
      <c r="C429">
        <v>1</v>
      </c>
      <c r="D429" s="1">
        <v>41436</v>
      </c>
      <c r="E429" s="1" t="s">
        <v>1589</v>
      </c>
      <c r="F429">
        <v>39.447319999999998</v>
      </c>
      <c r="G429">
        <v>-78.976429999999993</v>
      </c>
      <c r="H429" t="s">
        <v>18</v>
      </c>
      <c r="I429" s="3">
        <v>6.2299621351725367</v>
      </c>
      <c r="J429" s="3">
        <v>-24.974225963374383</v>
      </c>
      <c r="K429">
        <v>1286.2062000000001</v>
      </c>
      <c r="L429">
        <v>4</v>
      </c>
      <c r="M429">
        <v>242.32</v>
      </c>
      <c r="N429">
        <v>1150.0810160000001</v>
      </c>
      <c r="O429">
        <v>0.58299999999999996</v>
      </c>
      <c r="P429">
        <v>524</v>
      </c>
    </row>
    <row r="430" spans="1:16">
      <c r="A430" s="2">
        <v>1004576</v>
      </c>
      <c r="B430" t="s">
        <v>1420</v>
      </c>
      <c r="C430">
        <v>1</v>
      </c>
      <c r="D430" s="1">
        <v>41893</v>
      </c>
      <c r="E430" s="1" t="s">
        <v>1589</v>
      </c>
      <c r="F430">
        <v>39.268300000000004</v>
      </c>
      <c r="G430">
        <v>-76.794229999999999</v>
      </c>
      <c r="H430" t="s">
        <v>18</v>
      </c>
      <c r="I430" s="3">
        <v>7.4333430268481733</v>
      </c>
      <c r="J430" s="3">
        <v>-21.731161312634306</v>
      </c>
      <c r="K430">
        <v>760.33349999999996</v>
      </c>
      <c r="L430">
        <v>3</v>
      </c>
      <c r="M430">
        <v>35.94</v>
      </c>
      <c r="N430">
        <v>1123.146837</v>
      </c>
      <c r="O430">
        <v>2.0790000000000002</v>
      </c>
      <c r="P430">
        <v>310</v>
      </c>
    </row>
    <row r="431" spans="1:16">
      <c r="A431" s="2">
        <v>1002121</v>
      </c>
      <c r="B431" t="s">
        <v>99</v>
      </c>
      <c r="C431">
        <v>1</v>
      </c>
      <c r="D431" s="1">
        <v>41446</v>
      </c>
      <c r="E431" s="1" t="s">
        <v>1589</v>
      </c>
      <c r="F431">
        <v>39.313890000000001</v>
      </c>
      <c r="G431">
        <v>-77.411900000000003</v>
      </c>
      <c r="H431" t="s">
        <v>18</v>
      </c>
      <c r="I431" s="3">
        <v>8.1300826376405233</v>
      </c>
      <c r="J431" s="3">
        <v>-26.748483667696878</v>
      </c>
      <c r="K431">
        <v>2298.6098999999999</v>
      </c>
      <c r="L431">
        <v>4</v>
      </c>
      <c r="M431">
        <v>61.33</v>
      </c>
      <c r="N431">
        <v>1084.3483209999999</v>
      </c>
      <c r="O431">
        <v>2.3410000000000002</v>
      </c>
      <c r="P431">
        <v>324</v>
      </c>
    </row>
    <row r="432" spans="1:16">
      <c r="A432" s="2">
        <v>1002097</v>
      </c>
      <c r="B432" t="s">
        <v>79</v>
      </c>
      <c r="C432">
        <v>1</v>
      </c>
      <c r="D432" s="1">
        <v>41443</v>
      </c>
      <c r="E432" s="1" t="s">
        <v>1589</v>
      </c>
      <c r="F432">
        <v>39.269030000000001</v>
      </c>
      <c r="G432">
        <v>-77.445670000000007</v>
      </c>
      <c r="H432" t="s">
        <v>18</v>
      </c>
      <c r="I432" s="3">
        <v>7.2601489651302122</v>
      </c>
      <c r="J432" s="3">
        <v>-26.203622749988135</v>
      </c>
      <c r="K432">
        <v>2487.0212999999999</v>
      </c>
      <c r="L432">
        <v>4</v>
      </c>
      <c r="M432">
        <v>60.78</v>
      </c>
      <c r="N432">
        <v>1084.574098</v>
      </c>
      <c r="O432">
        <v>2.85</v>
      </c>
      <c r="P432">
        <v>353</v>
      </c>
    </row>
    <row r="433" spans="1:16">
      <c r="A433" s="2">
        <v>1002090</v>
      </c>
      <c r="B433" t="s">
        <v>73</v>
      </c>
      <c r="C433">
        <v>1</v>
      </c>
      <c r="D433" s="1">
        <v>41442</v>
      </c>
      <c r="E433" s="1" t="s">
        <v>1589</v>
      </c>
      <c r="F433">
        <v>39.432479999999998</v>
      </c>
      <c r="G433">
        <v>-77.379750000000001</v>
      </c>
      <c r="H433" t="s">
        <v>18</v>
      </c>
      <c r="I433" s="3">
        <v>9.1496380904220693</v>
      </c>
      <c r="J433" s="3">
        <v>-25.790355954751057</v>
      </c>
      <c r="K433">
        <v>1827.0836999999999</v>
      </c>
      <c r="L433">
        <v>4</v>
      </c>
      <c r="M433">
        <v>77.2</v>
      </c>
      <c r="N433">
        <v>1090.5882349999999</v>
      </c>
      <c r="O433">
        <v>2.738</v>
      </c>
      <c r="P433">
        <v>304</v>
      </c>
    </row>
    <row r="434" spans="1:16">
      <c r="A434" s="2">
        <v>1002049</v>
      </c>
      <c r="B434" t="s">
        <v>40</v>
      </c>
      <c r="C434">
        <v>1</v>
      </c>
      <c r="D434" s="1">
        <v>41431</v>
      </c>
      <c r="E434" s="1" t="s">
        <v>1589</v>
      </c>
      <c r="F434">
        <v>38.689079999999997</v>
      </c>
      <c r="G434">
        <v>-75.769900000000007</v>
      </c>
      <c r="H434" t="s">
        <v>29</v>
      </c>
      <c r="I434" s="3">
        <v>12.653709172730203</v>
      </c>
      <c r="J434" s="3">
        <v>-34.613697410471765</v>
      </c>
      <c r="K434">
        <v>402.63299999999998</v>
      </c>
      <c r="L434">
        <v>3</v>
      </c>
      <c r="M434">
        <v>0.02</v>
      </c>
      <c r="N434">
        <v>1111.525427</v>
      </c>
      <c r="O434">
        <v>3.0379999999999998</v>
      </c>
      <c r="P434">
        <v>141.30000000000001</v>
      </c>
    </row>
    <row r="435" spans="1:16">
      <c r="A435" s="2">
        <v>1004569</v>
      </c>
      <c r="B435" t="s">
        <v>1415</v>
      </c>
      <c r="C435">
        <v>1</v>
      </c>
      <c r="D435" s="1">
        <v>41892</v>
      </c>
      <c r="E435" s="1" t="s">
        <v>1589</v>
      </c>
      <c r="F435">
        <v>38.903930000000003</v>
      </c>
      <c r="G435">
        <v>-77.056229999999999</v>
      </c>
      <c r="H435" t="s">
        <v>29</v>
      </c>
      <c r="I435" s="3">
        <v>6.0673058003546965</v>
      </c>
      <c r="J435" s="3">
        <v>-24.575459851630377</v>
      </c>
      <c r="K435">
        <v>197.9838</v>
      </c>
      <c r="L435">
        <v>3</v>
      </c>
      <c r="M435">
        <v>2.79</v>
      </c>
      <c r="N435">
        <v>1084.817149</v>
      </c>
      <c r="O435">
        <v>0.98499999999999999</v>
      </c>
      <c r="P435">
        <v>412</v>
      </c>
    </row>
    <row r="436" spans="1:16">
      <c r="A436" s="2">
        <v>1003679</v>
      </c>
      <c r="B436" t="s">
        <v>842</v>
      </c>
      <c r="C436">
        <v>1</v>
      </c>
      <c r="D436" s="1">
        <v>41806</v>
      </c>
      <c r="E436" s="1" t="s">
        <v>1589</v>
      </c>
      <c r="F436">
        <v>39.690170000000002</v>
      </c>
      <c r="G436">
        <v>-76.930239999999998</v>
      </c>
      <c r="H436" t="s">
        <v>18</v>
      </c>
      <c r="I436" s="3">
        <v>5.2890681738517102</v>
      </c>
      <c r="J436" s="3">
        <v>-25.148456065987357</v>
      </c>
      <c r="K436">
        <v>1.1096999999999999</v>
      </c>
      <c r="L436">
        <v>1</v>
      </c>
      <c r="M436">
        <v>246.46</v>
      </c>
      <c r="N436">
        <v>1118.5311919999999</v>
      </c>
      <c r="O436">
        <v>2.8559999999999999</v>
      </c>
      <c r="P436">
        <v>130.9</v>
      </c>
    </row>
    <row r="437" spans="1:16">
      <c r="A437" s="2">
        <v>1003688</v>
      </c>
      <c r="B437" t="s">
        <v>848</v>
      </c>
      <c r="C437">
        <v>1</v>
      </c>
      <c r="D437" s="1">
        <v>41807</v>
      </c>
      <c r="E437" s="1" t="s">
        <v>1589</v>
      </c>
      <c r="F437">
        <v>39.320639999999997</v>
      </c>
      <c r="G437">
        <v>-77.207769999999996</v>
      </c>
      <c r="H437" t="s">
        <v>18</v>
      </c>
      <c r="I437" s="3">
        <v>7.8918564496789418</v>
      </c>
      <c r="J437" s="3">
        <v>-25.428767009611601</v>
      </c>
      <c r="K437">
        <v>0.19889999999999999</v>
      </c>
      <c r="L437">
        <v>1</v>
      </c>
      <c r="M437">
        <v>217.18</v>
      </c>
      <c r="N437">
        <v>1123.758268</v>
      </c>
      <c r="O437">
        <v>3.1880000000000002</v>
      </c>
      <c r="P437">
        <v>469</v>
      </c>
    </row>
    <row r="438" spans="1:16">
      <c r="A438" s="2">
        <v>1004530</v>
      </c>
      <c r="B438" t="s">
        <v>1386</v>
      </c>
      <c r="C438">
        <v>1</v>
      </c>
      <c r="D438" s="1">
        <v>41886</v>
      </c>
      <c r="E438" s="1" t="s">
        <v>1589</v>
      </c>
      <c r="F438">
        <v>39.506270000000001</v>
      </c>
      <c r="G438">
        <v>-76.87</v>
      </c>
      <c r="H438" t="s">
        <v>18</v>
      </c>
      <c r="I438" s="3">
        <v>5.3710559265748161</v>
      </c>
      <c r="J438" s="3">
        <v>-23.149127480751964</v>
      </c>
      <c r="K438">
        <v>14.020200000000001</v>
      </c>
      <c r="L438">
        <v>2</v>
      </c>
      <c r="M438">
        <v>140.69999999999999</v>
      </c>
      <c r="N438">
        <v>1131.740851</v>
      </c>
      <c r="O438">
        <v>4.9249999999999998</v>
      </c>
      <c r="P438">
        <v>237</v>
      </c>
    </row>
    <row r="439" spans="1:16">
      <c r="A439" s="2">
        <v>1004558</v>
      </c>
      <c r="B439" t="s">
        <v>1408</v>
      </c>
      <c r="C439">
        <v>1</v>
      </c>
      <c r="D439" s="1">
        <v>41891</v>
      </c>
      <c r="E439" s="1" t="s">
        <v>1589</v>
      </c>
      <c r="F439">
        <v>38.786650000000002</v>
      </c>
      <c r="G439">
        <v>-76.684749999999994</v>
      </c>
      <c r="H439" t="s">
        <v>29</v>
      </c>
      <c r="I439" s="3">
        <v>6.3400554370781048</v>
      </c>
      <c r="J439" s="3">
        <v>-27.673869171185711</v>
      </c>
      <c r="K439">
        <v>0.4446</v>
      </c>
      <c r="L439">
        <v>1</v>
      </c>
      <c r="M439">
        <v>22.4</v>
      </c>
      <c r="N439">
        <v>1083.683186</v>
      </c>
      <c r="O439">
        <v>0.72099999999999997</v>
      </c>
      <c r="P439">
        <v>129.4</v>
      </c>
    </row>
    <row r="440" spans="1:16">
      <c r="A440" s="2">
        <v>1003935</v>
      </c>
      <c r="B440" t="s">
        <v>1001</v>
      </c>
      <c r="C440">
        <v>1</v>
      </c>
      <c r="D440" s="1">
        <v>41831</v>
      </c>
      <c r="E440" s="1" t="s">
        <v>1589</v>
      </c>
      <c r="F440">
        <v>46.576039999999999</v>
      </c>
      <c r="G440">
        <v>-68.087810000000005</v>
      </c>
      <c r="H440" t="s">
        <v>33</v>
      </c>
      <c r="I440" s="3">
        <v>4.813737275309383</v>
      </c>
      <c r="J440" s="3">
        <v>-27.491097019935495</v>
      </c>
      <c r="K440">
        <v>229.42529999999999</v>
      </c>
      <c r="L440">
        <v>3</v>
      </c>
      <c r="M440">
        <v>156.53</v>
      </c>
      <c r="N440">
        <v>1019.623931</v>
      </c>
      <c r="O440">
        <v>0.34899999999999998</v>
      </c>
      <c r="P440">
        <v>43.7</v>
      </c>
    </row>
    <row r="441" spans="1:16">
      <c r="A441" s="2">
        <v>1004610</v>
      </c>
      <c r="B441" t="s">
        <v>1445</v>
      </c>
      <c r="C441">
        <v>1</v>
      </c>
      <c r="D441" s="1">
        <v>41898</v>
      </c>
      <c r="E441" s="1" t="s">
        <v>1589</v>
      </c>
      <c r="F441">
        <v>46.02431</v>
      </c>
      <c r="G441">
        <v>-68.60342</v>
      </c>
      <c r="H441" t="s">
        <v>33</v>
      </c>
      <c r="I441" s="3">
        <v>3.9322693641070727</v>
      </c>
      <c r="J441" s="3">
        <v>-26.20003216278241</v>
      </c>
      <c r="K441">
        <v>617.44590000000005</v>
      </c>
      <c r="L441">
        <v>3</v>
      </c>
      <c r="M441">
        <v>116.54</v>
      </c>
      <c r="N441">
        <v>1095.9418659999999</v>
      </c>
      <c r="O441">
        <v>0.20899999999999999</v>
      </c>
      <c r="P441">
        <v>52.8</v>
      </c>
    </row>
    <row r="442" spans="1:16">
      <c r="A442" s="2">
        <v>1004434</v>
      </c>
      <c r="B442" t="s">
        <v>1330</v>
      </c>
      <c r="C442">
        <v>1</v>
      </c>
      <c r="D442" s="1">
        <v>41873</v>
      </c>
      <c r="E442" s="1" t="s">
        <v>1589</v>
      </c>
      <c r="F442">
        <v>44.889159999999997</v>
      </c>
      <c r="G442">
        <v>-69.663979999999995</v>
      </c>
      <c r="H442" t="s">
        <v>33</v>
      </c>
      <c r="I442" s="3">
        <v>1.9691775021993974</v>
      </c>
      <c r="J442" s="3">
        <v>-27.422490695632053</v>
      </c>
      <c r="K442">
        <v>145.9134</v>
      </c>
      <c r="L442">
        <v>3</v>
      </c>
      <c r="M442">
        <v>92.96</v>
      </c>
      <c r="N442">
        <v>1150.1622930000001</v>
      </c>
      <c r="O442">
        <v>0.33600000000000002</v>
      </c>
      <c r="P442">
        <v>65</v>
      </c>
    </row>
    <row r="443" spans="1:16">
      <c r="A443" s="2">
        <v>1003936</v>
      </c>
      <c r="B443" t="s">
        <v>1002</v>
      </c>
      <c r="C443">
        <v>1</v>
      </c>
      <c r="D443" s="1">
        <v>41830</v>
      </c>
      <c r="E443" s="1" t="s">
        <v>1589</v>
      </c>
      <c r="F443">
        <v>46.128900000000002</v>
      </c>
      <c r="G443">
        <v>-67.846350000000001</v>
      </c>
      <c r="H443" t="s">
        <v>33</v>
      </c>
      <c r="I443" s="3">
        <v>6.748596770809737</v>
      </c>
      <c r="J443" s="3">
        <v>-27.250265983790769</v>
      </c>
      <c r="K443">
        <v>565.33770000000004</v>
      </c>
      <c r="L443">
        <v>3</v>
      </c>
      <c r="M443">
        <v>105.57</v>
      </c>
      <c r="N443">
        <v>1050.4364989999999</v>
      </c>
      <c r="O443">
        <v>0.40899999999999997</v>
      </c>
      <c r="P443">
        <v>107.9</v>
      </c>
    </row>
    <row r="444" spans="1:16">
      <c r="A444" s="2">
        <v>1003895</v>
      </c>
      <c r="B444" t="s">
        <v>977</v>
      </c>
      <c r="C444">
        <v>1</v>
      </c>
      <c r="D444" s="1">
        <v>41829</v>
      </c>
      <c r="E444" s="1" t="s">
        <v>1589</v>
      </c>
      <c r="F444">
        <v>47.131830000000001</v>
      </c>
      <c r="G444">
        <v>-67.898099999999999</v>
      </c>
      <c r="H444" t="s">
        <v>33</v>
      </c>
      <c r="I444" s="3">
        <v>4.5852055443964881</v>
      </c>
      <c r="J444" s="3">
        <v>-25.30089140672651</v>
      </c>
      <c r="K444">
        <v>21356.272799999999</v>
      </c>
      <c r="L444">
        <v>5</v>
      </c>
      <c r="M444">
        <v>128.03</v>
      </c>
      <c r="N444">
        <v>1083.030526</v>
      </c>
      <c r="O444">
        <v>0.39100000000000001</v>
      </c>
      <c r="P444">
        <v>100.6</v>
      </c>
    </row>
    <row r="445" spans="1:16">
      <c r="A445" s="2">
        <v>1003999</v>
      </c>
      <c r="B445" t="s">
        <v>1044</v>
      </c>
      <c r="C445">
        <v>1</v>
      </c>
      <c r="D445" s="1">
        <v>41836</v>
      </c>
      <c r="E445" s="1" t="s">
        <v>1589</v>
      </c>
      <c r="F445">
        <v>47.15428</v>
      </c>
      <c r="G445">
        <v>-68.944239999999994</v>
      </c>
      <c r="H445" t="s">
        <v>33</v>
      </c>
      <c r="I445" s="3">
        <v>5.0929788466080144</v>
      </c>
      <c r="J445" s="3">
        <v>-26.059529569124077</v>
      </c>
      <c r="K445">
        <v>10476.1062</v>
      </c>
      <c r="L445">
        <v>5</v>
      </c>
      <c r="M445">
        <v>168.02</v>
      </c>
      <c r="N445">
        <v>1087.4750610000001</v>
      </c>
      <c r="O445">
        <v>0.26300000000000001</v>
      </c>
      <c r="P445">
        <v>64.599999999999994</v>
      </c>
    </row>
    <row r="446" spans="1:16">
      <c r="A446" s="2">
        <v>1004544</v>
      </c>
      <c r="B446" t="s">
        <v>1397</v>
      </c>
      <c r="C446">
        <v>1</v>
      </c>
      <c r="D446" s="1">
        <v>41886</v>
      </c>
      <c r="E446" s="1" t="s">
        <v>1589</v>
      </c>
      <c r="F446">
        <v>45.87867</v>
      </c>
      <c r="G446">
        <v>-68.620339999999999</v>
      </c>
      <c r="H446" t="s">
        <v>33</v>
      </c>
      <c r="I446" s="3">
        <v>3.6127242322748105</v>
      </c>
      <c r="J446" s="3">
        <v>-28.470796178816354</v>
      </c>
      <c r="K446">
        <v>2553.6914999999999</v>
      </c>
      <c r="L446">
        <v>4</v>
      </c>
      <c r="M446">
        <v>102.5</v>
      </c>
      <c r="N446">
        <v>1117.0899139999999</v>
      </c>
      <c r="O446">
        <v>0.24</v>
      </c>
      <c r="P446">
        <v>35.5</v>
      </c>
    </row>
    <row r="447" spans="1:16">
      <c r="A447" s="2">
        <v>1004647</v>
      </c>
      <c r="B447" t="s">
        <v>1465</v>
      </c>
      <c r="C447">
        <v>1</v>
      </c>
      <c r="D447" s="1">
        <v>41903</v>
      </c>
      <c r="E447" s="1" t="s">
        <v>1589</v>
      </c>
      <c r="F447">
        <v>44.737380000000002</v>
      </c>
      <c r="G447">
        <v>-67.549840000000003</v>
      </c>
      <c r="H447" t="s">
        <v>33</v>
      </c>
      <c r="I447" s="3">
        <v>2.6550331117430535</v>
      </c>
      <c r="J447" s="3">
        <v>-28.606338103288099</v>
      </c>
      <c r="K447">
        <v>1173.1356000000001</v>
      </c>
      <c r="L447">
        <v>4</v>
      </c>
      <c r="M447">
        <v>15.02</v>
      </c>
      <c r="N447">
        <v>1211.280708</v>
      </c>
      <c r="O447">
        <v>0.20599999999999999</v>
      </c>
      <c r="P447">
        <v>32</v>
      </c>
    </row>
    <row r="448" spans="1:16">
      <c r="A448" s="2">
        <v>1003850</v>
      </c>
      <c r="B448" t="s">
        <v>949</v>
      </c>
      <c r="C448">
        <v>1</v>
      </c>
      <c r="D448" s="1">
        <v>41827</v>
      </c>
      <c r="E448" s="1" t="s">
        <v>1589</v>
      </c>
      <c r="F448">
        <v>43.498849999999997</v>
      </c>
      <c r="G448">
        <v>-70.464230000000001</v>
      </c>
      <c r="H448" t="s">
        <v>33</v>
      </c>
      <c r="I448" s="3">
        <v>5.1892485414592642</v>
      </c>
      <c r="J448" s="3">
        <v>-27.148300399565379</v>
      </c>
      <c r="K448">
        <v>4366.0169999999998</v>
      </c>
      <c r="L448">
        <v>4</v>
      </c>
      <c r="M448">
        <v>14.43</v>
      </c>
      <c r="N448">
        <v>1315.6247739999999</v>
      </c>
      <c r="O448">
        <v>0.23499999999999999</v>
      </c>
      <c r="P448">
        <v>46.3</v>
      </c>
    </row>
    <row r="449" spans="1:16">
      <c r="A449" s="2">
        <v>1004648</v>
      </c>
      <c r="B449" t="s">
        <v>1466</v>
      </c>
      <c r="C449">
        <v>1</v>
      </c>
      <c r="D449" s="1">
        <v>41904</v>
      </c>
      <c r="E449" s="1" t="s">
        <v>1589</v>
      </c>
      <c r="F449">
        <v>44.421550000000003</v>
      </c>
      <c r="G449">
        <v>-69.705600000000004</v>
      </c>
      <c r="H449" t="s">
        <v>33</v>
      </c>
      <c r="I449" s="3">
        <v>5.7763607577368408</v>
      </c>
      <c r="J449" s="3">
        <v>-23.202451580943418</v>
      </c>
      <c r="K449">
        <v>14045.6286</v>
      </c>
      <c r="L449">
        <v>5</v>
      </c>
      <c r="M449">
        <v>7.09</v>
      </c>
      <c r="N449">
        <v>1146.1284740000001</v>
      </c>
      <c r="O449">
        <v>0.30599999999999999</v>
      </c>
      <c r="P449">
        <v>90.2</v>
      </c>
    </row>
    <row r="450" spans="1:16">
      <c r="A450" s="2">
        <v>1004649</v>
      </c>
      <c r="B450" t="s">
        <v>1467</v>
      </c>
      <c r="C450">
        <v>1</v>
      </c>
      <c r="D450" s="1">
        <v>41904</v>
      </c>
      <c r="E450" s="1" t="s">
        <v>1589</v>
      </c>
      <c r="F450">
        <v>44.501089999999998</v>
      </c>
      <c r="G450">
        <v>-69.676140000000004</v>
      </c>
      <c r="H450" t="s">
        <v>33</v>
      </c>
      <c r="I450" s="3">
        <v>5.8258233443497414</v>
      </c>
      <c r="J450" s="3">
        <v>-24.813787787285939</v>
      </c>
      <c r="K450">
        <v>13988.151900000001</v>
      </c>
      <c r="L450">
        <v>5</v>
      </c>
      <c r="M450">
        <v>7.24</v>
      </c>
      <c r="N450">
        <v>1146.3232069999999</v>
      </c>
      <c r="O450">
        <v>0.33500000000000002</v>
      </c>
      <c r="P450">
        <v>87.5</v>
      </c>
    </row>
    <row r="451" spans="1:16">
      <c r="A451" s="2">
        <v>1004655</v>
      </c>
      <c r="B451" t="s">
        <v>1469</v>
      </c>
      <c r="C451">
        <v>1</v>
      </c>
      <c r="D451" s="1">
        <v>41905</v>
      </c>
      <c r="E451" s="1" t="s">
        <v>1589</v>
      </c>
      <c r="F451">
        <v>44.897120000000001</v>
      </c>
      <c r="G451">
        <v>-70.396500000000003</v>
      </c>
      <c r="H451" t="s">
        <v>9</v>
      </c>
      <c r="I451" s="3">
        <v>2.8021773511103527</v>
      </c>
      <c r="J451" s="3">
        <v>-20.228078766064048</v>
      </c>
      <c r="K451">
        <v>107.8515</v>
      </c>
      <c r="L451">
        <v>3</v>
      </c>
      <c r="M451">
        <v>312.19</v>
      </c>
      <c r="N451">
        <v>1489.75991</v>
      </c>
      <c r="O451">
        <v>0.113</v>
      </c>
      <c r="P451">
        <v>29.7</v>
      </c>
    </row>
    <row r="452" spans="1:16">
      <c r="A452" s="2">
        <v>1004441</v>
      </c>
      <c r="B452" t="s">
        <v>1333</v>
      </c>
      <c r="C452">
        <v>1</v>
      </c>
      <c r="D452" s="1">
        <v>41872</v>
      </c>
      <c r="E452" s="1" t="s">
        <v>1589</v>
      </c>
      <c r="F452">
        <v>44.98339</v>
      </c>
      <c r="G452">
        <v>-69.556820000000002</v>
      </c>
      <c r="H452" t="s">
        <v>9</v>
      </c>
      <c r="I452" s="3">
        <v>5.7389139564402694</v>
      </c>
      <c r="J452" s="3">
        <v>-26.802756315261021</v>
      </c>
      <c r="K452">
        <v>117.3618</v>
      </c>
      <c r="L452">
        <v>3</v>
      </c>
      <c r="M452">
        <v>96.48</v>
      </c>
      <c r="N452">
        <v>1153.909451</v>
      </c>
      <c r="O452">
        <v>0.28599999999999998</v>
      </c>
      <c r="P452">
        <v>52.2</v>
      </c>
    </row>
    <row r="453" spans="1:16">
      <c r="A453" s="2">
        <v>1004379</v>
      </c>
      <c r="B453" t="s">
        <v>1293</v>
      </c>
      <c r="C453">
        <v>1</v>
      </c>
      <c r="D453" s="1">
        <v>41870</v>
      </c>
      <c r="E453" s="1" t="s">
        <v>1589</v>
      </c>
      <c r="F453">
        <v>46.780549999999998</v>
      </c>
      <c r="G453">
        <v>-69.332930000000005</v>
      </c>
      <c r="H453" t="s">
        <v>9</v>
      </c>
      <c r="I453" s="3">
        <v>5.0980374771305286</v>
      </c>
      <c r="J453" s="3">
        <v>-25.641406513520934</v>
      </c>
      <c r="K453">
        <v>1836.2025000000001</v>
      </c>
      <c r="L453">
        <v>4</v>
      </c>
      <c r="M453">
        <v>243.91</v>
      </c>
      <c r="N453">
        <v>1022.2325990000001</v>
      </c>
      <c r="O453">
        <v>0.33</v>
      </c>
      <c r="P453">
        <v>42.5</v>
      </c>
    </row>
    <row r="454" spans="1:16">
      <c r="A454" s="2">
        <v>1004402</v>
      </c>
      <c r="B454" t="s">
        <v>1306</v>
      </c>
      <c r="C454">
        <v>1</v>
      </c>
      <c r="D454" s="1">
        <v>41871</v>
      </c>
      <c r="E454" s="1" t="s">
        <v>1589</v>
      </c>
      <c r="F454">
        <v>46.501309999999997</v>
      </c>
      <c r="G454">
        <v>-68.398319999999998</v>
      </c>
      <c r="H454" t="s">
        <v>9</v>
      </c>
      <c r="I454" s="3">
        <v>4.7733324316100418</v>
      </c>
      <c r="J454" s="3">
        <v>-26.225972680519337</v>
      </c>
      <c r="K454">
        <v>1685.2428</v>
      </c>
      <c r="L454">
        <v>4</v>
      </c>
      <c r="M454">
        <v>173.14</v>
      </c>
      <c r="N454">
        <v>1063.186506</v>
      </c>
      <c r="O454">
        <v>0.33400000000000002</v>
      </c>
      <c r="P454">
        <v>49.5</v>
      </c>
    </row>
    <row r="455" spans="1:16">
      <c r="A455" s="2">
        <v>1004679</v>
      </c>
      <c r="B455" t="s">
        <v>1481</v>
      </c>
      <c r="C455">
        <v>1</v>
      </c>
      <c r="D455" s="1">
        <v>41907</v>
      </c>
      <c r="E455" s="1" t="s">
        <v>1589</v>
      </c>
      <c r="F455">
        <v>45.9039</v>
      </c>
      <c r="G455">
        <v>-68.640900000000002</v>
      </c>
      <c r="H455" t="s">
        <v>9</v>
      </c>
      <c r="I455" s="3">
        <v>3.7340819151615499</v>
      </c>
      <c r="J455" s="3">
        <v>-23.469955758114889</v>
      </c>
      <c r="K455">
        <v>293.41079999999999</v>
      </c>
      <c r="L455">
        <v>3</v>
      </c>
      <c r="M455">
        <v>116.1</v>
      </c>
      <c r="N455">
        <v>1296.2277670000001</v>
      </c>
      <c r="O455">
        <v>9.6000000000000002E-2</v>
      </c>
      <c r="P455">
        <v>22.8</v>
      </c>
    </row>
    <row r="456" spans="1:16">
      <c r="A456" s="2">
        <v>1004622</v>
      </c>
      <c r="B456" t="s">
        <v>1451</v>
      </c>
      <c r="C456">
        <v>1</v>
      </c>
      <c r="D456" s="1">
        <v>41899</v>
      </c>
      <c r="E456" s="1" t="s">
        <v>1589</v>
      </c>
      <c r="F456">
        <v>46.126519999999999</v>
      </c>
      <c r="G456">
        <v>-68.796539999999993</v>
      </c>
      <c r="H456" t="s">
        <v>9</v>
      </c>
      <c r="I456" s="3">
        <v>5.5837590864131634</v>
      </c>
      <c r="J456" s="3">
        <v>-25.768287798571311</v>
      </c>
      <c r="K456">
        <v>1283.9616000000001</v>
      </c>
      <c r="L456">
        <v>4</v>
      </c>
      <c r="M456">
        <v>189.49</v>
      </c>
      <c r="N456">
        <v>1081.715044</v>
      </c>
      <c r="O456">
        <v>0.254</v>
      </c>
      <c r="P456">
        <v>30.5</v>
      </c>
    </row>
    <row r="457" spans="1:16">
      <c r="A457" s="2">
        <v>1004542</v>
      </c>
      <c r="B457" t="s">
        <v>1395</v>
      </c>
      <c r="C457">
        <v>1</v>
      </c>
      <c r="D457" s="1">
        <v>41886</v>
      </c>
      <c r="E457" s="1" t="s">
        <v>1589</v>
      </c>
      <c r="F457">
        <v>45.898670000000003</v>
      </c>
      <c r="G457">
        <v>-68.614109999999997</v>
      </c>
      <c r="H457" t="s">
        <v>33</v>
      </c>
      <c r="I457" s="3">
        <v>4.2206120762700934</v>
      </c>
      <c r="J457" s="3">
        <v>-28.03482080787418</v>
      </c>
      <c r="K457">
        <v>2521.8800999999999</v>
      </c>
      <c r="L457">
        <v>4</v>
      </c>
      <c r="M457">
        <v>103.83</v>
      </c>
      <c r="N457">
        <v>1116.985066</v>
      </c>
      <c r="O457">
        <v>0.23100000000000001</v>
      </c>
      <c r="P457">
        <v>34</v>
      </c>
    </row>
    <row r="458" spans="1:16">
      <c r="A458" s="2">
        <v>1004643</v>
      </c>
      <c r="B458" t="s">
        <v>1462</v>
      </c>
      <c r="C458">
        <v>1</v>
      </c>
      <c r="D458" s="1">
        <v>41901</v>
      </c>
      <c r="E458" s="1" t="s">
        <v>1589</v>
      </c>
      <c r="F458">
        <v>44.821330000000003</v>
      </c>
      <c r="G458">
        <v>-68.703760000000003</v>
      </c>
      <c r="H458" t="s">
        <v>33</v>
      </c>
      <c r="I458" s="3">
        <v>4.8354522467453265</v>
      </c>
      <c r="J458" s="3">
        <v>-18.998571610985856</v>
      </c>
      <c r="K458">
        <v>20105.914499999999</v>
      </c>
      <c r="L458">
        <v>5</v>
      </c>
      <c r="M458">
        <v>4.3899999999999997</v>
      </c>
      <c r="N458">
        <v>1130.259769</v>
      </c>
      <c r="O458">
        <v>0.23100000000000001</v>
      </c>
      <c r="P458">
        <v>33.299999999999997</v>
      </c>
    </row>
    <row r="459" spans="1:16">
      <c r="A459" s="2">
        <v>1004543</v>
      </c>
      <c r="B459" t="s">
        <v>1396</v>
      </c>
      <c r="C459">
        <v>1</v>
      </c>
      <c r="D459" s="1">
        <v>41887</v>
      </c>
      <c r="E459" s="1" t="s">
        <v>1589</v>
      </c>
      <c r="F459">
        <v>44.640169999999998</v>
      </c>
      <c r="G459">
        <v>-69.592740000000006</v>
      </c>
      <c r="H459" t="s">
        <v>33</v>
      </c>
      <c r="I459" s="3">
        <v>4.4433991873482874</v>
      </c>
      <c r="J459" s="3">
        <v>-26.417329304601012</v>
      </c>
      <c r="K459">
        <v>10908.700199999999</v>
      </c>
      <c r="L459">
        <v>5</v>
      </c>
      <c r="M459">
        <v>33.32</v>
      </c>
      <c r="N459">
        <v>1151.9396119999999</v>
      </c>
      <c r="O459">
        <v>0.28999999999999998</v>
      </c>
      <c r="P459">
        <v>60.9</v>
      </c>
    </row>
    <row r="460" spans="1:16">
      <c r="A460" s="2">
        <v>1004369</v>
      </c>
      <c r="B460" t="s">
        <v>1286</v>
      </c>
      <c r="C460">
        <v>1</v>
      </c>
      <c r="D460" s="1">
        <v>41869</v>
      </c>
      <c r="E460" s="1" t="s">
        <v>1589</v>
      </c>
      <c r="F460">
        <v>43.981729999999999</v>
      </c>
      <c r="G460">
        <v>-70.040760000000006</v>
      </c>
      <c r="H460" t="s">
        <v>33</v>
      </c>
      <c r="I460" s="3">
        <v>7.0396467087052628</v>
      </c>
      <c r="J460" s="3">
        <v>-26.977126648952613</v>
      </c>
      <c r="K460">
        <v>8848.6550999999999</v>
      </c>
      <c r="L460">
        <v>4</v>
      </c>
      <c r="M460">
        <v>20.51</v>
      </c>
      <c r="N460">
        <v>1218.2660519999999</v>
      </c>
      <c r="O460">
        <v>0.41499999999999998</v>
      </c>
      <c r="P460">
        <v>59.1</v>
      </c>
    </row>
    <row r="461" spans="1:16">
      <c r="A461" s="2">
        <v>1004547</v>
      </c>
      <c r="B461" t="s">
        <v>1399</v>
      </c>
      <c r="C461">
        <v>1</v>
      </c>
      <c r="D461" s="1">
        <v>41889</v>
      </c>
      <c r="E461" s="1" t="s">
        <v>1589</v>
      </c>
      <c r="F461">
        <v>45.301859999999998</v>
      </c>
      <c r="G461">
        <v>-69.986180000000004</v>
      </c>
      <c r="H461" t="s">
        <v>33</v>
      </c>
      <c r="I461" s="3">
        <v>4.5467067048888268</v>
      </c>
      <c r="J461" s="3">
        <v>-25.530608855050971</v>
      </c>
      <c r="K461">
        <v>6418.6019999999999</v>
      </c>
      <c r="L461">
        <v>4</v>
      </c>
      <c r="M461">
        <v>161.38</v>
      </c>
      <c r="N461">
        <v>1121.2375440000001</v>
      </c>
      <c r="O461">
        <v>0.246</v>
      </c>
      <c r="P461">
        <v>31.6</v>
      </c>
    </row>
    <row r="462" spans="1:16">
      <c r="A462" s="2">
        <v>1004635</v>
      </c>
      <c r="B462" t="s">
        <v>1458</v>
      </c>
      <c r="C462">
        <v>1</v>
      </c>
      <c r="D462" s="1">
        <v>41900</v>
      </c>
      <c r="E462" s="1" t="s">
        <v>1589</v>
      </c>
      <c r="F462">
        <v>45.20825</v>
      </c>
      <c r="G462">
        <v>-68.633260000000007</v>
      </c>
      <c r="H462" t="s">
        <v>33</v>
      </c>
      <c r="I462" s="3">
        <v>4.1998720777304932</v>
      </c>
      <c r="J462" s="3">
        <v>-23.788669384060459</v>
      </c>
      <c r="K462">
        <v>17285.8986</v>
      </c>
      <c r="L462">
        <v>5</v>
      </c>
      <c r="M462">
        <v>37.020000000000003</v>
      </c>
      <c r="N462">
        <v>1131.6583969999999</v>
      </c>
      <c r="O462">
        <v>0.24099999999999999</v>
      </c>
      <c r="P462">
        <v>30.7</v>
      </c>
    </row>
    <row r="463" spans="1:16">
      <c r="A463" s="2">
        <v>1003963</v>
      </c>
      <c r="B463" t="s">
        <v>1017</v>
      </c>
      <c r="C463">
        <v>1</v>
      </c>
      <c r="D463" s="1">
        <v>41834</v>
      </c>
      <c r="E463" s="1" t="s">
        <v>1589</v>
      </c>
      <c r="F463">
        <v>47.208660000000002</v>
      </c>
      <c r="G463">
        <v>-68.822819999999993</v>
      </c>
      <c r="H463" t="s">
        <v>33</v>
      </c>
      <c r="I463" s="3">
        <v>4.7457275118914257</v>
      </c>
      <c r="J463" s="3">
        <v>-26.96738049613414</v>
      </c>
      <c r="K463">
        <v>12075.044400000001</v>
      </c>
      <c r="L463">
        <v>5</v>
      </c>
      <c r="M463">
        <v>158.68</v>
      </c>
      <c r="N463">
        <v>1090.758065</v>
      </c>
      <c r="O463">
        <v>0.41599999999999998</v>
      </c>
      <c r="P463">
        <v>65.5</v>
      </c>
    </row>
    <row r="464" spans="1:16">
      <c r="A464" s="2">
        <v>1003950</v>
      </c>
      <c r="B464" t="s">
        <v>1010</v>
      </c>
      <c r="C464">
        <v>1</v>
      </c>
      <c r="D464" s="1">
        <v>41833</v>
      </c>
      <c r="E464" s="1" t="s">
        <v>1589</v>
      </c>
      <c r="F464">
        <v>47.286169999999998</v>
      </c>
      <c r="G464">
        <v>-68.119749999999996</v>
      </c>
      <c r="H464" t="s">
        <v>33</v>
      </c>
      <c r="I464" s="3">
        <v>2.7909277844102443</v>
      </c>
      <c r="J464" s="3">
        <v>-24.5998004156387</v>
      </c>
      <c r="K464">
        <v>20158.771499999999</v>
      </c>
      <c r="L464">
        <v>5</v>
      </c>
      <c r="M464">
        <v>129.1</v>
      </c>
      <c r="N464">
        <v>1084.138373</v>
      </c>
      <c r="O464">
        <v>0.51400000000000001</v>
      </c>
      <c r="P464">
        <v>101.2</v>
      </c>
    </row>
    <row r="465" spans="1:16">
      <c r="A465" s="2">
        <v>1004636</v>
      </c>
      <c r="B465" t="s">
        <v>1459</v>
      </c>
      <c r="C465">
        <v>1</v>
      </c>
      <c r="D465" s="1">
        <v>41900</v>
      </c>
      <c r="E465" s="1" t="s">
        <v>1589</v>
      </c>
      <c r="F465">
        <v>44.970880000000001</v>
      </c>
      <c r="G465">
        <v>-68.652810000000002</v>
      </c>
      <c r="H465" t="s">
        <v>33</v>
      </c>
      <c r="I465" s="3">
        <v>4.3145756063611884</v>
      </c>
      <c r="J465" s="3">
        <v>-24.982866950328702</v>
      </c>
      <c r="K465">
        <v>18983.438999999998</v>
      </c>
      <c r="L465">
        <v>5</v>
      </c>
      <c r="M465">
        <v>30.89</v>
      </c>
      <c r="N465">
        <v>1132.027212</v>
      </c>
      <c r="O465">
        <v>0.249</v>
      </c>
      <c r="P465">
        <v>32.9</v>
      </c>
    </row>
    <row r="466" spans="1:16">
      <c r="A466" s="2">
        <v>1003983</v>
      </c>
      <c r="B466" t="s">
        <v>1035</v>
      </c>
      <c r="C466">
        <v>1</v>
      </c>
      <c r="D466" s="1">
        <v>41835</v>
      </c>
      <c r="E466" s="1" t="s">
        <v>1589</v>
      </c>
      <c r="F466">
        <v>46.975560000000002</v>
      </c>
      <c r="G466">
        <v>-69.378380000000007</v>
      </c>
      <c r="H466" t="s">
        <v>33</v>
      </c>
      <c r="I466" s="3">
        <v>3.2779905750239422</v>
      </c>
      <c r="J466" s="3">
        <v>-27.708925731487483</v>
      </c>
      <c r="K466">
        <v>6.9939</v>
      </c>
      <c r="L466">
        <v>1</v>
      </c>
      <c r="M466">
        <v>285.81</v>
      </c>
      <c r="N466">
        <v>1098.847321</v>
      </c>
      <c r="O466">
        <v>0.42399999999999999</v>
      </c>
      <c r="P466">
        <v>60</v>
      </c>
    </row>
    <row r="467" spans="1:16">
      <c r="A467" s="2">
        <v>1004398</v>
      </c>
      <c r="B467" t="s">
        <v>1304</v>
      </c>
      <c r="C467">
        <v>1</v>
      </c>
      <c r="D467" s="1">
        <v>41870</v>
      </c>
      <c r="E467" s="1" t="s">
        <v>1589</v>
      </c>
      <c r="F467">
        <v>43.766440000000003</v>
      </c>
      <c r="G467">
        <v>-70.769030000000001</v>
      </c>
      <c r="H467" t="s">
        <v>33</v>
      </c>
      <c r="I467" s="3">
        <v>4.5984399370065852</v>
      </c>
      <c r="J467" s="3">
        <v>-25.872046869049029</v>
      </c>
      <c r="K467">
        <v>0.98460000000000003</v>
      </c>
      <c r="L467">
        <v>1</v>
      </c>
      <c r="M467">
        <v>154.82</v>
      </c>
      <c r="N467">
        <v>1283.4171899999999</v>
      </c>
      <c r="O467">
        <v>7.5999999999999998E-2</v>
      </c>
      <c r="P467">
        <v>28.7</v>
      </c>
    </row>
    <row r="468" spans="1:16">
      <c r="A468" s="2">
        <v>1004611</v>
      </c>
      <c r="B468" t="s">
        <v>1446</v>
      </c>
      <c r="C468">
        <v>1</v>
      </c>
      <c r="D468" s="1">
        <v>41898</v>
      </c>
      <c r="E468" s="1" t="s">
        <v>1589</v>
      </c>
      <c r="F468">
        <v>46.032820000000001</v>
      </c>
      <c r="G468">
        <v>-68.605419999999995</v>
      </c>
      <c r="H468" t="s">
        <v>33</v>
      </c>
      <c r="I468" s="3">
        <v>4.323903217321952</v>
      </c>
      <c r="J468" s="3">
        <v>-24.830536880681244</v>
      </c>
      <c r="K468">
        <v>8.2934999999999999</v>
      </c>
      <c r="L468">
        <v>1</v>
      </c>
      <c r="M468">
        <v>134.78</v>
      </c>
      <c r="N468">
        <v>1156.6427409999999</v>
      </c>
      <c r="O468">
        <v>0.216</v>
      </c>
      <c r="P468">
        <v>48</v>
      </c>
    </row>
    <row r="469" spans="1:16">
      <c r="A469" s="2">
        <v>1004500</v>
      </c>
      <c r="B469" t="s">
        <v>1371</v>
      </c>
      <c r="C469">
        <v>1</v>
      </c>
      <c r="D469" s="1">
        <v>41879</v>
      </c>
      <c r="E469" s="1" t="s">
        <v>1589</v>
      </c>
      <c r="F469">
        <v>46.122819999999997</v>
      </c>
      <c r="G469">
        <v>-69.80556</v>
      </c>
      <c r="H469" t="s">
        <v>33</v>
      </c>
      <c r="I469" s="3">
        <v>6.41084105887861</v>
      </c>
      <c r="J469" s="3">
        <v>-24.956661167601894</v>
      </c>
      <c r="K469">
        <v>2.5865999999999998</v>
      </c>
      <c r="L469">
        <v>1</v>
      </c>
      <c r="M469">
        <v>525.42999999999995</v>
      </c>
      <c r="N469">
        <v>1217.0719799999999</v>
      </c>
      <c r="O469">
        <v>0.54900000000000004</v>
      </c>
      <c r="P469">
        <v>39.9</v>
      </c>
    </row>
    <row r="470" spans="1:16">
      <c r="A470" s="2">
        <v>1004420</v>
      </c>
      <c r="B470" t="s">
        <v>1319</v>
      </c>
      <c r="C470">
        <v>1</v>
      </c>
      <c r="D470" s="1">
        <v>41871</v>
      </c>
      <c r="E470" s="1" t="s">
        <v>1589</v>
      </c>
      <c r="F470">
        <v>44.304110000000001</v>
      </c>
      <c r="G470">
        <v>-70.386650000000003</v>
      </c>
      <c r="H470" t="s">
        <v>33</v>
      </c>
      <c r="I470" s="3">
        <v>4.4238824729460386</v>
      </c>
      <c r="J470" s="3">
        <v>-31.884996575663326</v>
      </c>
      <c r="K470">
        <v>10.2834</v>
      </c>
      <c r="L470">
        <v>2</v>
      </c>
      <c r="M470">
        <v>111.48</v>
      </c>
      <c r="N470">
        <v>1274.9599000000001</v>
      </c>
      <c r="O470">
        <v>0.30499999999999999</v>
      </c>
      <c r="P470">
        <v>37.700000000000003</v>
      </c>
    </row>
    <row r="471" spans="1:16">
      <c r="A471" s="2">
        <v>1004501</v>
      </c>
      <c r="B471" t="s">
        <v>1372</v>
      </c>
      <c r="C471">
        <v>1</v>
      </c>
      <c r="D471" s="1">
        <v>41880</v>
      </c>
      <c r="E471" s="1" t="s">
        <v>1589</v>
      </c>
      <c r="F471">
        <v>45.478670000000001</v>
      </c>
      <c r="G471">
        <v>-68.210310000000007</v>
      </c>
      <c r="H471" t="s">
        <v>33</v>
      </c>
      <c r="I471" s="3">
        <v>3.3682857688872914</v>
      </c>
      <c r="J471" s="3">
        <v>-31.808263655493061</v>
      </c>
      <c r="K471">
        <v>8.2728000000000002</v>
      </c>
      <c r="L471">
        <v>1</v>
      </c>
      <c r="M471">
        <v>112.24</v>
      </c>
      <c r="N471">
        <v>1160.506905</v>
      </c>
      <c r="O471">
        <v>1.1299999999999999</v>
      </c>
      <c r="P471">
        <v>57.1</v>
      </c>
    </row>
    <row r="472" spans="1:16">
      <c r="A472" s="2">
        <v>1004617</v>
      </c>
      <c r="B472" t="s">
        <v>1449</v>
      </c>
      <c r="C472">
        <v>1</v>
      </c>
      <c r="D472" s="1">
        <v>41899</v>
      </c>
      <c r="E472" s="1" t="s">
        <v>1589</v>
      </c>
      <c r="F472">
        <v>45.825049999999997</v>
      </c>
      <c r="G472">
        <v>-69.608220000000003</v>
      </c>
      <c r="H472" t="s">
        <v>33</v>
      </c>
      <c r="I472" s="3">
        <v>6.3358642282321682</v>
      </c>
      <c r="J472" s="3">
        <v>-29.215262735874418</v>
      </c>
      <c r="K472">
        <v>13.403700000000001</v>
      </c>
      <c r="L472">
        <v>2</v>
      </c>
      <c r="M472">
        <v>323.01</v>
      </c>
      <c r="N472">
        <v>1083.556546</v>
      </c>
      <c r="O472">
        <v>0.50600000000000001</v>
      </c>
      <c r="P472">
        <v>34.6</v>
      </c>
    </row>
    <row r="473" spans="1:16">
      <c r="A473" s="2">
        <v>1004831</v>
      </c>
      <c r="B473" t="s">
        <v>1522</v>
      </c>
      <c r="C473">
        <v>1</v>
      </c>
      <c r="D473" s="1">
        <v>41834</v>
      </c>
      <c r="E473" s="1" t="s">
        <v>1589</v>
      </c>
      <c r="F473">
        <v>42.755459999999999</v>
      </c>
      <c r="G473">
        <v>-82.493979999999993</v>
      </c>
      <c r="H473" t="s">
        <v>8</v>
      </c>
      <c r="I473" s="3">
        <v>10.196549714477765</v>
      </c>
      <c r="J473" s="3">
        <v>-27.366779210371853</v>
      </c>
      <c r="K473">
        <v>560.70090000000005</v>
      </c>
      <c r="L473">
        <v>3</v>
      </c>
      <c r="M473">
        <v>175.49</v>
      </c>
      <c r="N473">
        <v>843.90532819999999</v>
      </c>
      <c r="O473">
        <v>4.4630000000000001</v>
      </c>
      <c r="P473">
        <v>682</v>
      </c>
    </row>
    <row r="474" spans="1:16">
      <c r="A474" s="2">
        <v>1003077</v>
      </c>
      <c r="B474" t="s">
        <v>604</v>
      </c>
      <c r="C474">
        <v>1</v>
      </c>
      <c r="D474" s="1">
        <v>41529</v>
      </c>
      <c r="E474" s="1" t="s">
        <v>1589</v>
      </c>
      <c r="F474">
        <v>42.766019999999997</v>
      </c>
      <c r="G474">
        <v>-85.298180000000002</v>
      </c>
      <c r="H474" t="s">
        <v>45</v>
      </c>
      <c r="I474" s="3">
        <v>9.308689910754957</v>
      </c>
      <c r="J474" s="3">
        <v>-28.45611771252571</v>
      </c>
      <c r="K474">
        <v>205.1028</v>
      </c>
      <c r="L474">
        <v>3</v>
      </c>
      <c r="M474">
        <v>234.43</v>
      </c>
      <c r="N474">
        <v>916.73683519999997</v>
      </c>
      <c r="O474">
        <v>1.9830000000000001</v>
      </c>
      <c r="P474">
        <v>552</v>
      </c>
    </row>
    <row r="475" spans="1:16">
      <c r="A475" s="2">
        <v>1002560</v>
      </c>
      <c r="B475" t="s">
        <v>354</v>
      </c>
      <c r="C475">
        <v>1</v>
      </c>
      <c r="D475" s="1">
        <v>41486</v>
      </c>
      <c r="E475" s="1" t="s">
        <v>1589</v>
      </c>
      <c r="F475">
        <v>46.336779999999997</v>
      </c>
      <c r="G475">
        <v>-89.678349999999995</v>
      </c>
      <c r="H475" t="s">
        <v>45</v>
      </c>
      <c r="I475" s="3">
        <v>4.6492750143617165</v>
      </c>
      <c r="J475" s="3">
        <v>-30.530407400947478</v>
      </c>
      <c r="K475">
        <v>158.2902</v>
      </c>
      <c r="L475">
        <v>3</v>
      </c>
      <c r="M475">
        <v>468.82</v>
      </c>
      <c r="N475">
        <v>807.92644380000002</v>
      </c>
      <c r="O475">
        <v>0.68799999999999994</v>
      </c>
      <c r="P475">
        <v>107.4</v>
      </c>
    </row>
    <row r="476" spans="1:16">
      <c r="A476" s="2">
        <v>1002719</v>
      </c>
      <c r="B476" t="s">
        <v>444</v>
      </c>
      <c r="C476">
        <v>1</v>
      </c>
      <c r="D476" s="1">
        <v>41499</v>
      </c>
      <c r="E476" s="1" t="s">
        <v>1589</v>
      </c>
      <c r="F476">
        <v>43.91048</v>
      </c>
      <c r="G476">
        <v>-85.829580000000007</v>
      </c>
      <c r="H476" t="s">
        <v>45</v>
      </c>
      <c r="I476" s="3">
        <v>5.7468674904820372</v>
      </c>
      <c r="J476" s="3">
        <v>-30.594980836548569</v>
      </c>
      <c r="K476">
        <v>195.3108</v>
      </c>
      <c r="L476">
        <v>3</v>
      </c>
      <c r="M476">
        <v>252.79</v>
      </c>
      <c r="N476">
        <v>879.11202839999999</v>
      </c>
      <c r="O476">
        <v>0.16500000000000001</v>
      </c>
      <c r="P476">
        <v>296</v>
      </c>
    </row>
    <row r="477" spans="1:16">
      <c r="A477" s="2">
        <v>1002296</v>
      </c>
      <c r="B477" t="s">
        <v>211</v>
      </c>
      <c r="C477">
        <v>1</v>
      </c>
      <c r="D477" s="1">
        <v>41465</v>
      </c>
      <c r="E477" s="1" t="s">
        <v>1589</v>
      </c>
      <c r="F477">
        <v>42.326810000000002</v>
      </c>
      <c r="G477">
        <v>-86.13682</v>
      </c>
      <c r="H477" t="s">
        <v>45</v>
      </c>
      <c r="I477" s="3">
        <v>8.1133739362227768</v>
      </c>
      <c r="J477" s="3">
        <v>-27.737627909918618</v>
      </c>
      <c r="K477">
        <v>175.78530000000001</v>
      </c>
      <c r="L477">
        <v>3</v>
      </c>
      <c r="M477">
        <v>190.27</v>
      </c>
      <c r="N477">
        <v>997.21842059999994</v>
      </c>
      <c r="O477">
        <v>1.079</v>
      </c>
      <c r="P477">
        <v>477</v>
      </c>
    </row>
    <row r="478" spans="1:16">
      <c r="A478" s="2">
        <v>1002761</v>
      </c>
      <c r="B478" t="s">
        <v>467</v>
      </c>
      <c r="C478">
        <v>1</v>
      </c>
      <c r="D478" s="1">
        <v>41505</v>
      </c>
      <c r="E478" s="1" t="s">
        <v>1589</v>
      </c>
      <c r="F478">
        <v>46.714570000000002</v>
      </c>
      <c r="G478">
        <v>-87.841759999999994</v>
      </c>
      <c r="H478" t="s">
        <v>45</v>
      </c>
      <c r="I478" s="3">
        <v>5.5856012792129324</v>
      </c>
      <c r="J478" s="3">
        <v>-29.01358344119118</v>
      </c>
      <c r="K478">
        <v>80.543700000000001</v>
      </c>
      <c r="L478">
        <v>2</v>
      </c>
      <c r="M478">
        <v>419.66</v>
      </c>
      <c r="N478">
        <v>856.70330839999997</v>
      </c>
      <c r="O478">
        <v>0.23300000000000001</v>
      </c>
      <c r="P478">
        <v>74.7</v>
      </c>
    </row>
    <row r="479" spans="1:16">
      <c r="A479" s="2">
        <v>1004192</v>
      </c>
      <c r="B479" t="s">
        <v>1173</v>
      </c>
      <c r="C479">
        <v>1</v>
      </c>
      <c r="D479" s="1">
        <v>41855</v>
      </c>
      <c r="E479" s="1" t="s">
        <v>1589</v>
      </c>
      <c r="F479">
        <v>43.056310000000003</v>
      </c>
      <c r="G479">
        <v>-85.594210000000004</v>
      </c>
      <c r="H479" t="s">
        <v>45</v>
      </c>
      <c r="I479" s="3">
        <v>7.8565239703689613</v>
      </c>
      <c r="J479" s="3">
        <v>-28.064003226454673</v>
      </c>
      <c r="K479">
        <v>12505.266900000001</v>
      </c>
      <c r="L479">
        <v>5</v>
      </c>
      <c r="M479">
        <v>183.95</v>
      </c>
      <c r="N479">
        <v>875.7703927</v>
      </c>
      <c r="O479">
        <v>1.476</v>
      </c>
      <c r="P479">
        <v>630</v>
      </c>
    </row>
    <row r="480" spans="1:16">
      <c r="A480" s="2">
        <v>1004867</v>
      </c>
      <c r="B480" t="s">
        <v>1546</v>
      </c>
      <c r="C480">
        <v>1</v>
      </c>
      <c r="D480" s="1">
        <v>41873</v>
      </c>
      <c r="E480" s="1" t="s">
        <v>1589</v>
      </c>
      <c r="F480">
        <v>42.552300000000002</v>
      </c>
      <c r="G480">
        <v>-82.588459999999998</v>
      </c>
      <c r="H480" t="s">
        <v>8</v>
      </c>
      <c r="I480" s="3">
        <v>4.6681641225119552</v>
      </c>
      <c r="J480" s="3">
        <v>-23.685001625741332</v>
      </c>
      <c r="K480">
        <v>3334.6664999999998</v>
      </c>
      <c r="L480">
        <v>4</v>
      </c>
      <c r="M480">
        <v>174.94</v>
      </c>
      <c r="N480">
        <v>836.93826909999996</v>
      </c>
      <c r="O480">
        <v>0.45400000000000001</v>
      </c>
      <c r="P480">
        <v>224</v>
      </c>
    </row>
    <row r="481" spans="1:16">
      <c r="A481" s="2">
        <v>1004819</v>
      </c>
      <c r="B481" t="s">
        <v>1517</v>
      </c>
      <c r="C481">
        <v>1</v>
      </c>
      <c r="D481" s="1">
        <v>41806</v>
      </c>
      <c r="E481" s="1" t="s">
        <v>1589</v>
      </c>
      <c r="F481">
        <v>42.06127</v>
      </c>
      <c r="G481">
        <v>-86.423699999999997</v>
      </c>
      <c r="H481" t="s">
        <v>45</v>
      </c>
      <c r="I481" s="3">
        <v>10.174408630306239</v>
      </c>
      <c r="J481" s="3">
        <v>-28.261814493881484</v>
      </c>
      <c r="K481">
        <v>10867.247100000001</v>
      </c>
      <c r="L481">
        <v>5</v>
      </c>
      <c r="M481">
        <v>176.86</v>
      </c>
      <c r="N481">
        <v>974.00558539999997</v>
      </c>
      <c r="O481">
        <v>2.4239999999999999</v>
      </c>
      <c r="P481">
        <v>581</v>
      </c>
    </row>
    <row r="482" spans="1:16">
      <c r="A482" s="2">
        <v>1004094</v>
      </c>
      <c r="B482" t="s">
        <v>1106</v>
      </c>
      <c r="C482">
        <v>1</v>
      </c>
      <c r="D482" s="1">
        <v>41841</v>
      </c>
      <c r="E482" s="1" t="s">
        <v>1589</v>
      </c>
      <c r="F482">
        <v>43.341470000000001</v>
      </c>
      <c r="G482">
        <v>-83.624409999999997</v>
      </c>
      <c r="H482" t="s">
        <v>8</v>
      </c>
      <c r="I482" s="3">
        <v>12.384677493378307</v>
      </c>
      <c r="J482" s="3">
        <v>-26.876233777199232</v>
      </c>
      <c r="K482">
        <v>1973.5272</v>
      </c>
      <c r="L482">
        <v>4</v>
      </c>
      <c r="M482">
        <v>187.79</v>
      </c>
      <c r="N482">
        <v>825.27647030000003</v>
      </c>
      <c r="O482">
        <v>3.75</v>
      </c>
      <c r="P482">
        <v>659</v>
      </c>
    </row>
    <row r="483" spans="1:16">
      <c r="A483" s="2">
        <v>1004227</v>
      </c>
      <c r="B483" t="s">
        <v>1197</v>
      </c>
      <c r="C483">
        <v>1</v>
      </c>
      <c r="D483" s="1">
        <v>41857</v>
      </c>
      <c r="E483" s="1" t="s">
        <v>1589</v>
      </c>
      <c r="F483">
        <v>43.02234</v>
      </c>
      <c r="G483">
        <v>-86.023970000000006</v>
      </c>
      <c r="H483" t="s">
        <v>45</v>
      </c>
      <c r="I483" s="3">
        <v>9.2772007234194724</v>
      </c>
      <c r="J483" s="3">
        <v>-29.041607444019707</v>
      </c>
      <c r="K483">
        <v>13725.900900000001</v>
      </c>
      <c r="L483">
        <v>5</v>
      </c>
      <c r="M483">
        <v>177.41</v>
      </c>
      <c r="N483">
        <v>880.45388049999997</v>
      </c>
      <c r="O483">
        <v>1.78</v>
      </c>
      <c r="P483">
        <v>660</v>
      </c>
    </row>
    <row r="484" spans="1:16">
      <c r="A484" s="2">
        <v>1003567</v>
      </c>
      <c r="B484" t="s">
        <v>764</v>
      </c>
      <c r="C484">
        <v>1</v>
      </c>
      <c r="D484" s="1">
        <v>41792</v>
      </c>
      <c r="E484" s="1" t="s">
        <v>1589</v>
      </c>
      <c r="F484">
        <v>42.823160000000001</v>
      </c>
      <c r="G484">
        <v>-84.938779999999994</v>
      </c>
      <c r="H484" t="s">
        <v>45</v>
      </c>
      <c r="I484" s="3">
        <v>9.9909570528361371</v>
      </c>
      <c r="J484" s="3">
        <v>-28.026492068888651</v>
      </c>
      <c r="K484">
        <v>3617.7588000000001</v>
      </c>
      <c r="L484">
        <v>4</v>
      </c>
      <c r="M484">
        <v>222.34</v>
      </c>
      <c r="N484">
        <v>853.62598539999999</v>
      </c>
      <c r="O484">
        <v>2.5939999999999999</v>
      </c>
      <c r="P484">
        <v>696</v>
      </c>
    </row>
    <row r="485" spans="1:16">
      <c r="A485" s="2">
        <v>1004425</v>
      </c>
      <c r="B485" t="s">
        <v>1323</v>
      </c>
      <c r="C485">
        <v>1</v>
      </c>
      <c r="D485" s="1">
        <v>41872</v>
      </c>
      <c r="E485" s="1" t="s">
        <v>1589</v>
      </c>
      <c r="F485">
        <v>42.541670000000003</v>
      </c>
      <c r="G485">
        <v>-84.628029999999995</v>
      </c>
      <c r="H485" t="s">
        <v>45</v>
      </c>
      <c r="I485" s="3">
        <v>11.780577098882713</v>
      </c>
      <c r="J485" s="3">
        <v>-27.483503001934007</v>
      </c>
      <c r="K485">
        <v>1828.251</v>
      </c>
      <c r="L485">
        <v>4</v>
      </c>
      <c r="M485">
        <v>261.04000000000002</v>
      </c>
      <c r="N485">
        <v>859.86382509999999</v>
      </c>
      <c r="O485">
        <v>2.121</v>
      </c>
      <c r="P485">
        <v>757</v>
      </c>
    </row>
    <row r="486" spans="1:16">
      <c r="A486" s="2">
        <v>1003883</v>
      </c>
      <c r="B486" t="s">
        <v>968</v>
      </c>
      <c r="C486">
        <v>1</v>
      </c>
      <c r="D486" s="1">
        <v>41828</v>
      </c>
      <c r="E486" s="1" t="s">
        <v>1589</v>
      </c>
      <c r="F486">
        <v>44.647469999999998</v>
      </c>
      <c r="G486">
        <v>-84.094520000000003</v>
      </c>
      <c r="H486" t="s">
        <v>45</v>
      </c>
      <c r="I486" s="3">
        <v>7.3898995541983563</v>
      </c>
      <c r="J486" s="3">
        <v>-30.21686894248748</v>
      </c>
      <c r="K486">
        <v>3380.9976000000001</v>
      </c>
      <c r="L486">
        <v>4</v>
      </c>
      <c r="M486">
        <v>279.98</v>
      </c>
      <c r="N486">
        <v>814.57048710000004</v>
      </c>
      <c r="O486">
        <v>0.22800000000000001</v>
      </c>
      <c r="P486">
        <v>304</v>
      </c>
    </row>
    <row r="487" spans="1:16">
      <c r="A487" s="2">
        <v>1004833</v>
      </c>
      <c r="B487" t="s">
        <v>1523</v>
      </c>
      <c r="C487">
        <v>1</v>
      </c>
      <c r="D487" s="1">
        <v>41835</v>
      </c>
      <c r="E487" s="1" t="s">
        <v>1589</v>
      </c>
      <c r="F487">
        <v>43.004359999999998</v>
      </c>
      <c r="G487">
        <v>-82.525040000000004</v>
      </c>
      <c r="H487" t="s">
        <v>8</v>
      </c>
      <c r="I487" s="3">
        <v>12.346265850348674</v>
      </c>
      <c r="J487" s="3">
        <v>-30.650203136976501</v>
      </c>
      <c r="K487">
        <v>1767.8547000000001</v>
      </c>
      <c r="L487">
        <v>4</v>
      </c>
      <c r="M487">
        <v>176.15</v>
      </c>
      <c r="N487">
        <v>817.38722510000002</v>
      </c>
      <c r="O487">
        <v>8.3000000000000007</v>
      </c>
      <c r="P487">
        <v>678</v>
      </c>
    </row>
    <row r="488" spans="1:16">
      <c r="A488" s="2">
        <v>1002219</v>
      </c>
      <c r="B488" t="s">
        <v>161</v>
      </c>
      <c r="C488">
        <v>1</v>
      </c>
      <c r="D488" s="1">
        <v>41452</v>
      </c>
      <c r="E488" s="1" t="s">
        <v>1589</v>
      </c>
      <c r="F488">
        <v>45.361060000000002</v>
      </c>
      <c r="G488">
        <v>-87.736329999999995</v>
      </c>
      <c r="H488" t="s">
        <v>9</v>
      </c>
      <c r="I488" s="3">
        <v>6.5645362411205959</v>
      </c>
      <c r="J488" s="3">
        <v>-29.698988305060791</v>
      </c>
      <c r="K488">
        <v>9648.8423999999995</v>
      </c>
      <c r="L488">
        <v>4</v>
      </c>
      <c r="M488">
        <v>204.1</v>
      </c>
      <c r="N488">
        <v>771.33875980000005</v>
      </c>
      <c r="O488">
        <v>0.69499999999999995</v>
      </c>
      <c r="P488">
        <v>227</v>
      </c>
    </row>
    <row r="489" spans="1:16">
      <c r="A489" s="2">
        <v>1002116</v>
      </c>
      <c r="B489" t="s">
        <v>96</v>
      </c>
      <c r="C489">
        <v>1</v>
      </c>
      <c r="D489" s="1">
        <v>41445</v>
      </c>
      <c r="E489" s="1" t="s">
        <v>1589</v>
      </c>
      <c r="F489">
        <v>44.142719999999997</v>
      </c>
      <c r="G489">
        <v>-86.011930000000007</v>
      </c>
      <c r="H489" t="s">
        <v>9</v>
      </c>
      <c r="I489" s="3">
        <v>5.3733285018235453</v>
      </c>
      <c r="J489" s="3">
        <v>-29.665026595022706</v>
      </c>
      <c r="K489">
        <v>319.30829999999997</v>
      </c>
      <c r="L489">
        <v>3</v>
      </c>
      <c r="M489">
        <v>220.49</v>
      </c>
      <c r="N489">
        <v>871.63916849999998</v>
      </c>
      <c r="O489">
        <v>0.21099999999999999</v>
      </c>
      <c r="P489">
        <v>312</v>
      </c>
    </row>
    <row r="490" spans="1:16">
      <c r="A490" s="2">
        <v>1002104</v>
      </c>
      <c r="B490" t="s">
        <v>85</v>
      </c>
      <c r="C490">
        <v>1</v>
      </c>
      <c r="D490" s="1">
        <v>41444</v>
      </c>
      <c r="E490" s="1" t="s">
        <v>1589</v>
      </c>
      <c r="F490">
        <v>44.591389999999997</v>
      </c>
      <c r="G490">
        <v>-85.077029999999993</v>
      </c>
      <c r="H490" t="s">
        <v>9</v>
      </c>
      <c r="I490" s="3">
        <v>6.7118941029011765</v>
      </c>
      <c r="J490" s="3">
        <v>-35.957397417307163</v>
      </c>
      <c r="K490">
        <v>264.30029999999999</v>
      </c>
      <c r="L490">
        <v>3</v>
      </c>
      <c r="M490">
        <v>317.91000000000003</v>
      </c>
      <c r="N490">
        <v>847.45220549999999</v>
      </c>
      <c r="O490">
        <v>0.41099999999999998</v>
      </c>
      <c r="P490">
        <v>267</v>
      </c>
    </row>
    <row r="491" spans="1:16">
      <c r="A491" s="2">
        <v>1002096</v>
      </c>
      <c r="B491" t="s">
        <v>78</v>
      </c>
      <c r="C491">
        <v>1</v>
      </c>
      <c r="D491" s="1">
        <v>41443</v>
      </c>
      <c r="E491" s="1" t="s">
        <v>1589</v>
      </c>
      <c r="F491">
        <v>44.609409999999997</v>
      </c>
      <c r="G491">
        <v>-84.456370000000007</v>
      </c>
      <c r="H491" t="s">
        <v>9</v>
      </c>
      <c r="I491" s="3">
        <v>6.5221365640134099</v>
      </c>
      <c r="J491" s="3">
        <v>-30.869861986179046</v>
      </c>
      <c r="K491">
        <v>1006.6131</v>
      </c>
      <c r="L491">
        <v>4</v>
      </c>
      <c r="M491">
        <v>331.94</v>
      </c>
      <c r="N491">
        <v>817.44595730000003</v>
      </c>
      <c r="O491">
        <v>0.40100000000000002</v>
      </c>
      <c r="P491">
        <v>286</v>
      </c>
    </row>
    <row r="492" spans="1:16">
      <c r="A492" s="2">
        <v>1003855</v>
      </c>
      <c r="B492" t="s">
        <v>953</v>
      </c>
      <c r="C492">
        <v>1</v>
      </c>
      <c r="D492" s="1">
        <v>41827</v>
      </c>
      <c r="E492" s="1" t="s">
        <v>1589</v>
      </c>
      <c r="F492">
        <v>44.674489999999999</v>
      </c>
      <c r="G492">
        <v>-84.327470000000005</v>
      </c>
      <c r="H492" t="s">
        <v>45</v>
      </c>
      <c r="I492" s="3">
        <v>6.3544601685076589</v>
      </c>
      <c r="J492" s="3">
        <v>-30.003819844864019</v>
      </c>
      <c r="K492">
        <v>2728.8189000000002</v>
      </c>
      <c r="L492">
        <v>4</v>
      </c>
      <c r="M492">
        <v>303.24</v>
      </c>
      <c r="N492">
        <v>829.6393534</v>
      </c>
      <c r="O492">
        <v>0.36799999999999999</v>
      </c>
      <c r="P492">
        <v>292</v>
      </c>
    </row>
    <row r="493" spans="1:16">
      <c r="A493" s="2">
        <v>1004843</v>
      </c>
      <c r="B493" t="s">
        <v>1530</v>
      </c>
      <c r="C493">
        <v>1</v>
      </c>
      <c r="D493" s="1">
        <v>41848</v>
      </c>
      <c r="E493" s="1" t="s">
        <v>1589</v>
      </c>
      <c r="F493">
        <v>46.843730000000001</v>
      </c>
      <c r="G493">
        <v>-89.330060000000003</v>
      </c>
      <c r="H493" t="s">
        <v>45</v>
      </c>
      <c r="I493" s="3">
        <v>3.0095557728379996</v>
      </c>
      <c r="J493" s="3">
        <v>-28.259913845162025</v>
      </c>
      <c r="K493">
        <v>3585.5136000000002</v>
      </c>
      <c r="L493">
        <v>4</v>
      </c>
      <c r="M493">
        <v>182.8</v>
      </c>
      <c r="N493">
        <v>812.79191649999996</v>
      </c>
      <c r="O493">
        <v>0.29499999999999998</v>
      </c>
      <c r="P493">
        <v>157.1</v>
      </c>
    </row>
    <row r="494" spans="1:16">
      <c r="A494" s="2">
        <v>1004822</v>
      </c>
      <c r="B494" t="s">
        <v>1519</v>
      </c>
      <c r="C494">
        <v>1</v>
      </c>
      <c r="D494" s="1">
        <v>41807</v>
      </c>
      <c r="E494" s="1" t="s">
        <v>1589</v>
      </c>
      <c r="F494">
        <v>41.855739999999997</v>
      </c>
      <c r="G494">
        <v>-86.269810000000007</v>
      </c>
      <c r="H494" t="s">
        <v>45</v>
      </c>
      <c r="I494" s="3">
        <v>9.5351317428515596</v>
      </c>
      <c r="J494" s="3">
        <v>-29.022107488634436</v>
      </c>
      <c r="K494">
        <v>10392.866099999999</v>
      </c>
      <c r="L494">
        <v>5</v>
      </c>
      <c r="M494">
        <v>193.42</v>
      </c>
      <c r="N494">
        <v>973.2340451</v>
      </c>
      <c r="O494">
        <v>2.7280000000000002</v>
      </c>
      <c r="P494">
        <v>581</v>
      </c>
    </row>
    <row r="495" spans="1:16">
      <c r="A495" s="2">
        <v>1004846</v>
      </c>
      <c r="B495" t="s">
        <v>1533</v>
      </c>
      <c r="C495">
        <v>1</v>
      </c>
      <c r="D495" s="1">
        <v>41850</v>
      </c>
      <c r="E495" s="1" t="s">
        <v>1589</v>
      </c>
      <c r="F495">
        <v>46.01943</v>
      </c>
      <c r="G495">
        <v>-86.221270000000004</v>
      </c>
      <c r="H495" t="s">
        <v>45</v>
      </c>
      <c r="I495" s="3">
        <v>5.2748501852686029</v>
      </c>
      <c r="J495" s="3">
        <v>-29.275972144479283</v>
      </c>
      <c r="K495">
        <v>2974.4838</v>
      </c>
      <c r="L495">
        <v>4</v>
      </c>
      <c r="M495">
        <v>185.9</v>
      </c>
      <c r="N495">
        <v>830.00335089999999</v>
      </c>
      <c r="O495">
        <v>0.27100000000000002</v>
      </c>
      <c r="P495">
        <v>175.9</v>
      </c>
    </row>
    <row r="496" spans="1:16">
      <c r="A496" s="2">
        <v>1004066</v>
      </c>
      <c r="B496" t="s">
        <v>1088</v>
      </c>
      <c r="C496">
        <v>1</v>
      </c>
      <c r="D496" s="1">
        <v>41843</v>
      </c>
      <c r="E496" s="1" t="s">
        <v>1589</v>
      </c>
      <c r="F496">
        <v>42.968170000000001</v>
      </c>
      <c r="G496">
        <v>-84.051730000000006</v>
      </c>
      <c r="H496" t="s">
        <v>45</v>
      </c>
      <c r="I496" s="3">
        <v>11.549132693337375</v>
      </c>
      <c r="J496" s="3">
        <v>-27.086785002465483</v>
      </c>
      <c r="K496">
        <v>1296.7083</v>
      </c>
      <c r="L496">
        <v>4</v>
      </c>
      <c r="M496">
        <v>228.26</v>
      </c>
      <c r="N496">
        <v>824.67857530000003</v>
      </c>
      <c r="O496">
        <v>1.355</v>
      </c>
      <c r="P496">
        <v>699</v>
      </c>
    </row>
    <row r="497" spans="1:16">
      <c r="A497" s="2">
        <v>1004200</v>
      </c>
      <c r="B497" t="s">
        <v>1179</v>
      </c>
      <c r="C497">
        <v>1</v>
      </c>
      <c r="D497" s="1">
        <v>41856</v>
      </c>
      <c r="E497" s="1" t="s">
        <v>1589</v>
      </c>
      <c r="F497">
        <v>42.976599999999998</v>
      </c>
      <c r="G497">
        <v>-85.512249999999995</v>
      </c>
      <c r="H497" t="s">
        <v>45</v>
      </c>
      <c r="I497" s="3">
        <v>10.296531726675139</v>
      </c>
      <c r="J497" s="3">
        <v>-27.40773107444333</v>
      </c>
      <c r="K497">
        <v>11656.3914</v>
      </c>
      <c r="L497">
        <v>5</v>
      </c>
      <c r="M497">
        <v>185.05</v>
      </c>
      <c r="N497">
        <v>872.71491900000001</v>
      </c>
      <c r="O497">
        <v>1.585</v>
      </c>
      <c r="P497">
        <v>603</v>
      </c>
    </row>
    <row r="498" spans="1:16">
      <c r="A498" s="2">
        <v>1004844</v>
      </c>
      <c r="B498" t="s">
        <v>1531</v>
      </c>
      <c r="C498">
        <v>1</v>
      </c>
      <c r="D498" s="1">
        <v>41849</v>
      </c>
      <c r="E498" s="1" t="s">
        <v>1589</v>
      </c>
      <c r="F498">
        <v>46.020319999999998</v>
      </c>
      <c r="G498">
        <v>-87.277100000000004</v>
      </c>
      <c r="H498" t="s">
        <v>45</v>
      </c>
      <c r="I498" s="3">
        <v>5.7892453583847239</v>
      </c>
      <c r="J498" s="3">
        <v>-27.397449470983975</v>
      </c>
      <c r="K498">
        <v>2032.9281000000001</v>
      </c>
      <c r="L498">
        <v>4</v>
      </c>
      <c r="M498">
        <v>279.02999999999997</v>
      </c>
      <c r="N498">
        <v>809.75071690000004</v>
      </c>
      <c r="O498">
        <v>0.58299999999999996</v>
      </c>
      <c r="P498">
        <v>217</v>
      </c>
    </row>
    <row r="499" spans="1:16">
      <c r="A499" s="2">
        <v>1004957</v>
      </c>
      <c r="B499" t="s">
        <v>1555</v>
      </c>
      <c r="C499">
        <v>1</v>
      </c>
      <c r="D499" s="1">
        <v>41815</v>
      </c>
      <c r="E499" s="1" t="s">
        <v>1589</v>
      </c>
      <c r="F499">
        <v>43.018380000000001</v>
      </c>
      <c r="G499">
        <v>-85.312259999999995</v>
      </c>
      <c r="H499" t="s">
        <v>45</v>
      </c>
      <c r="I499" s="3">
        <v>8.9073060108993918</v>
      </c>
      <c r="J499" s="3">
        <v>-28.214805364609187</v>
      </c>
      <c r="K499">
        <v>1410.6932999999999</v>
      </c>
      <c r="L499">
        <v>4</v>
      </c>
      <c r="M499">
        <v>214.34</v>
      </c>
      <c r="N499">
        <v>888.04402149999999</v>
      </c>
      <c r="O499">
        <v>1.4350000000000001</v>
      </c>
      <c r="P499">
        <v>444</v>
      </c>
    </row>
    <row r="500" spans="1:16">
      <c r="A500" s="2">
        <v>1004378</v>
      </c>
      <c r="B500" t="s">
        <v>1292</v>
      </c>
      <c r="C500">
        <v>1</v>
      </c>
      <c r="D500" s="1">
        <v>41870</v>
      </c>
      <c r="E500" s="1" t="s">
        <v>1589</v>
      </c>
      <c r="F500">
        <v>42.472000000000001</v>
      </c>
      <c r="G500">
        <v>-83.772739999999999</v>
      </c>
      <c r="H500" t="s">
        <v>45</v>
      </c>
      <c r="I500" s="3">
        <v>9.7606137306138283</v>
      </c>
      <c r="J500" s="3">
        <v>-25.913662531015895</v>
      </c>
      <c r="K500">
        <v>721.476</v>
      </c>
      <c r="L500">
        <v>3</v>
      </c>
      <c r="M500">
        <v>261.01</v>
      </c>
      <c r="N500">
        <v>836.73606930000005</v>
      </c>
      <c r="O500">
        <v>0.66600000000000004</v>
      </c>
      <c r="P500">
        <v>785</v>
      </c>
    </row>
    <row r="501" spans="1:16">
      <c r="A501" s="2">
        <v>1002118</v>
      </c>
      <c r="B501" t="s">
        <v>97</v>
      </c>
      <c r="C501">
        <v>1</v>
      </c>
      <c r="D501" s="1">
        <v>41444</v>
      </c>
      <c r="E501" s="1" t="s">
        <v>1589</v>
      </c>
      <c r="F501">
        <v>42.569499999999998</v>
      </c>
      <c r="G501">
        <v>-84.592799999999997</v>
      </c>
      <c r="H501" t="s">
        <v>45</v>
      </c>
      <c r="I501" s="3">
        <v>9.8270256042609105</v>
      </c>
      <c r="J501" s="3">
        <v>-27.686180900286814</v>
      </c>
      <c r="K501">
        <v>46.395000000000003</v>
      </c>
      <c r="L501">
        <v>2</v>
      </c>
      <c r="M501">
        <v>265.18</v>
      </c>
      <c r="N501">
        <v>863.81533420000005</v>
      </c>
      <c r="O501">
        <v>7.2249999999999996</v>
      </c>
      <c r="P501">
        <v>756</v>
      </c>
    </row>
    <row r="502" spans="1:16">
      <c r="A502" s="2">
        <v>1002226</v>
      </c>
      <c r="B502" t="s">
        <v>167</v>
      </c>
      <c r="C502">
        <v>1</v>
      </c>
      <c r="D502" s="1">
        <v>41451</v>
      </c>
      <c r="E502" s="1" t="s">
        <v>1589</v>
      </c>
      <c r="F502">
        <v>42.555590000000002</v>
      </c>
      <c r="G502">
        <v>-82.984769999999997</v>
      </c>
      <c r="H502" t="s">
        <v>8</v>
      </c>
      <c r="I502" s="3">
        <v>5.8669117389809617</v>
      </c>
      <c r="J502" s="3">
        <v>-27.032215050140564</v>
      </c>
      <c r="K502">
        <v>274.77269999999999</v>
      </c>
      <c r="L502">
        <v>3</v>
      </c>
      <c r="M502">
        <v>180.08</v>
      </c>
      <c r="N502">
        <v>832.91806039999994</v>
      </c>
      <c r="O502">
        <v>4.4630000000000001</v>
      </c>
      <c r="P502">
        <v>1199</v>
      </c>
    </row>
    <row r="503" spans="1:16">
      <c r="A503" s="2">
        <v>1002964</v>
      </c>
      <c r="B503" t="s">
        <v>544</v>
      </c>
      <c r="C503">
        <v>1</v>
      </c>
      <c r="D503" s="1">
        <v>41513</v>
      </c>
      <c r="E503" s="1" t="s">
        <v>1589</v>
      </c>
      <c r="F503">
        <v>42.428339999999999</v>
      </c>
      <c r="G503">
        <v>-85.584680000000006</v>
      </c>
      <c r="H503" t="s">
        <v>45</v>
      </c>
      <c r="I503" s="3">
        <v>10.692547520280637</v>
      </c>
      <c r="J503" s="3">
        <v>-31.437063545994754</v>
      </c>
      <c r="K503">
        <v>52.992899999999999</v>
      </c>
      <c r="L503">
        <v>2</v>
      </c>
      <c r="M503">
        <v>233.06</v>
      </c>
      <c r="N503">
        <v>968.89917360000004</v>
      </c>
      <c r="O503">
        <v>0.81100000000000005</v>
      </c>
      <c r="P503">
        <v>553</v>
      </c>
    </row>
    <row r="504" spans="1:16">
      <c r="A504" s="2">
        <v>1004353</v>
      </c>
      <c r="B504" t="s">
        <v>1274</v>
      </c>
      <c r="C504">
        <v>1</v>
      </c>
      <c r="D504" s="1">
        <v>41869</v>
      </c>
      <c r="E504" s="1" t="s">
        <v>1589</v>
      </c>
      <c r="F504">
        <v>43.930639999999997</v>
      </c>
      <c r="G504">
        <v>-86.026870000000002</v>
      </c>
      <c r="H504" t="s">
        <v>45</v>
      </c>
      <c r="I504" s="3">
        <v>5.5905648243904462</v>
      </c>
      <c r="J504" s="3">
        <v>-27.346448237231975</v>
      </c>
      <c r="K504">
        <v>931.09770000000003</v>
      </c>
      <c r="L504">
        <v>3</v>
      </c>
      <c r="M504">
        <v>204.79</v>
      </c>
      <c r="N504">
        <v>881.63954530000001</v>
      </c>
      <c r="O504">
        <v>0.183</v>
      </c>
      <c r="P504">
        <v>348</v>
      </c>
    </row>
    <row r="505" spans="1:16">
      <c r="A505" s="2">
        <v>1002538</v>
      </c>
      <c r="B505" t="s">
        <v>347</v>
      </c>
      <c r="C505">
        <v>1</v>
      </c>
      <c r="D505" s="1">
        <v>41485</v>
      </c>
      <c r="E505" s="1" t="s">
        <v>1589</v>
      </c>
      <c r="F505">
        <v>46.292059999999999</v>
      </c>
      <c r="G505">
        <v>-88.941789999999997</v>
      </c>
      <c r="H505" t="s">
        <v>45</v>
      </c>
      <c r="I505" s="3">
        <v>3.8694983147064836</v>
      </c>
      <c r="J505" s="3">
        <v>-30.493972818253582</v>
      </c>
      <c r="K505">
        <v>7.1829000000000001</v>
      </c>
      <c r="L505">
        <v>1</v>
      </c>
      <c r="M505">
        <v>497.81</v>
      </c>
      <c r="N505">
        <v>799.32520039999997</v>
      </c>
      <c r="O505">
        <v>1.4950000000000001</v>
      </c>
      <c r="P505">
        <v>35.9</v>
      </c>
    </row>
    <row r="506" spans="1:16">
      <c r="A506" s="2">
        <v>1002341</v>
      </c>
      <c r="B506" t="s">
        <v>245</v>
      </c>
      <c r="C506">
        <v>1</v>
      </c>
      <c r="D506" s="1">
        <v>41470</v>
      </c>
      <c r="E506" s="1" t="s">
        <v>1589</v>
      </c>
      <c r="F506">
        <v>45.653689999999997</v>
      </c>
      <c r="G506">
        <v>-84.99924</v>
      </c>
      <c r="H506" t="s">
        <v>45</v>
      </c>
      <c r="I506" s="3">
        <v>1.7847143833429469</v>
      </c>
      <c r="J506" s="3">
        <v>-28.287083526340673</v>
      </c>
      <c r="K506">
        <v>54.180900000000001</v>
      </c>
      <c r="L506">
        <v>2</v>
      </c>
      <c r="M506">
        <v>185.27</v>
      </c>
      <c r="N506">
        <v>769.99500599999999</v>
      </c>
      <c r="O506">
        <v>0.85599999999999998</v>
      </c>
      <c r="P506">
        <v>266</v>
      </c>
    </row>
    <row r="507" spans="1:16">
      <c r="A507" s="2">
        <v>1002266</v>
      </c>
      <c r="B507" t="s">
        <v>190</v>
      </c>
      <c r="C507">
        <v>1</v>
      </c>
      <c r="D507" s="1">
        <v>41464</v>
      </c>
      <c r="E507" s="1" t="s">
        <v>1589</v>
      </c>
      <c r="F507">
        <v>42.809469999999997</v>
      </c>
      <c r="G507">
        <v>-86.170050000000003</v>
      </c>
      <c r="H507" t="s">
        <v>45</v>
      </c>
      <c r="I507" s="3">
        <v>8.6895305095607238</v>
      </c>
      <c r="J507" s="3">
        <v>-28.420254962530279</v>
      </c>
      <c r="K507">
        <v>1.5246</v>
      </c>
      <c r="L507">
        <v>1</v>
      </c>
      <c r="M507">
        <v>186.46</v>
      </c>
      <c r="N507">
        <v>907.9157864</v>
      </c>
      <c r="O507">
        <v>0.71299999999999997</v>
      </c>
      <c r="P507">
        <v>506</v>
      </c>
    </row>
    <row r="508" spans="1:16">
      <c r="A508" s="2">
        <v>1002790</v>
      </c>
      <c r="B508" t="s">
        <v>487</v>
      </c>
      <c r="C508">
        <v>1</v>
      </c>
      <c r="D508" s="1">
        <v>41507</v>
      </c>
      <c r="E508" s="1" t="s">
        <v>1589</v>
      </c>
      <c r="F508">
        <v>46.057769999999998</v>
      </c>
      <c r="G508">
        <v>-87.24736</v>
      </c>
      <c r="H508" t="s">
        <v>45</v>
      </c>
      <c r="I508" s="3">
        <v>5.0839700309982518</v>
      </c>
      <c r="J508" s="3">
        <v>-29.721080200793732</v>
      </c>
      <c r="K508">
        <v>50.9499</v>
      </c>
      <c r="L508">
        <v>2</v>
      </c>
      <c r="M508">
        <v>291.12</v>
      </c>
      <c r="N508">
        <v>831.56672390000006</v>
      </c>
      <c r="O508">
        <v>2.113</v>
      </c>
      <c r="P508">
        <v>166.8</v>
      </c>
    </row>
    <row r="509" spans="1:16">
      <c r="A509" s="2">
        <v>1002620</v>
      </c>
      <c r="B509" t="s">
        <v>390</v>
      </c>
      <c r="C509">
        <v>1</v>
      </c>
      <c r="D509" s="1">
        <v>41492</v>
      </c>
      <c r="E509" s="1" t="s">
        <v>1589</v>
      </c>
      <c r="F509">
        <v>42.94238</v>
      </c>
      <c r="G509">
        <v>-82.485330000000005</v>
      </c>
      <c r="H509" t="s">
        <v>8</v>
      </c>
      <c r="I509" s="3">
        <v>5.4994302472292684</v>
      </c>
      <c r="J509" s="3">
        <v>-27.687372686231619</v>
      </c>
      <c r="K509">
        <v>6.4512</v>
      </c>
      <c r="L509">
        <v>1</v>
      </c>
      <c r="M509">
        <v>185.83</v>
      </c>
      <c r="N509">
        <v>884.17593769999996</v>
      </c>
      <c r="O509">
        <v>0.54100000000000004</v>
      </c>
      <c r="P509">
        <v>794</v>
      </c>
    </row>
    <row r="510" spans="1:16">
      <c r="A510" s="2">
        <v>1002216</v>
      </c>
      <c r="B510" t="s">
        <v>158</v>
      </c>
      <c r="C510">
        <v>1</v>
      </c>
      <c r="D510" s="1">
        <v>41450</v>
      </c>
      <c r="E510" s="1" t="s">
        <v>1589</v>
      </c>
      <c r="F510">
        <v>42.545589999999997</v>
      </c>
      <c r="G510">
        <v>-83.310929999999999</v>
      </c>
      <c r="H510" t="s">
        <v>45</v>
      </c>
      <c r="I510" s="3">
        <v>7.0876872980510974</v>
      </c>
      <c r="J510" s="3">
        <v>-27.521506337347223</v>
      </c>
      <c r="K510">
        <v>1.413</v>
      </c>
      <c r="L510">
        <v>1</v>
      </c>
      <c r="M510">
        <v>255.71</v>
      </c>
      <c r="N510">
        <v>826.09852950000004</v>
      </c>
      <c r="O510">
        <v>1.079</v>
      </c>
      <c r="P510">
        <v>390</v>
      </c>
    </row>
    <row r="511" spans="1:16">
      <c r="A511" s="2">
        <v>1002927</v>
      </c>
      <c r="B511" t="s">
        <v>533</v>
      </c>
      <c r="C511">
        <v>1</v>
      </c>
      <c r="D511" s="1">
        <v>41514</v>
      </c>
      <c r="E511" s="1" t="s">
        <v>1589</v>
      </c>
      <c r="F511">
        <v>42.616689999999998</v>
      </c>
      <c r="G511">
        <v>-85.728200000000001</v>
      </c>
      <c r="H511" t="s">
        <v>45</v>
      </c>
      <c r="I511" s="3">
        <v>9.0105185883263914</v>
      </c>
      <c r="J511" s="3">
        <v>-28.091096122626379</v>
      </c>
      <c r="K511">
        <v>5.4009</v>
      </c>
      <c r="L511">
        <v>1</v>
      </c>
      <c r="M511">
        <v>213.17</v>
      </c>
      <c r="N511">
        <v>1012.84119</v>
      </c>
      <c r="O511">
        <v>0.48099999999999998</v>
      </c>
      <c r="P511">
        <v>605</v>
      </c>
    </row>
    <row r="512" spans="1:16">
      <c r="A512" s="2">
        <v>1002584</v>
      </c>
      <c r="B512" t="s">
        <v>368</v>
      </c>
      <c r="C512">
        <v>1</v>
      </c>
      <c r="D512" s="1">
        <v>41488</v>
      </c>
      <c r="E512" s="1" t="s">
        <v>1589</v>
      </c>
      <c r="F512">
        <v>46.945</v>
      </c>
      <c r="G512">
        <v>-89.152600000000007</v>
      </c>
      <c r="H512" t="s">
        <v>45</v>
      </c>
      <c r="I512" s="3">
        <v>4.7720007956773962</v>
      </c>
      <c r="J512" s="3">
        <v>-32.237165601686499</v>
      </c>
      <c r="K512">
        <v>4.4036999999999997</v>
      </c>
      <c r="L512">
        <v>1</v>
      </c>
      <c r="M512">
        <v>211.77</v>
      </c>
      <c r="N512">
        <v>807.62627750000001</v>
      </c>
      <c r="O512">
        <v>0.8</v>
      </c>
      <c r="P512">
        <v>76.3</v>
      </c>
    </row>
    <row r="513" spans="1:16">
      <c r="A513" s="2">
        <v>1002766</v>
      </c>
      <c r="B513" t="s">
        <v>470</v>
      </c>
      <c r="C513">
        <v>1</v>
      </c>
      <c r="D513" s="1">
        <v>41506</v>
      </c>
      <c r="E513" s="1" t="s">
        <v>1589</v>
      </c>
      <c r="F513">
        <v>46.787120000000002</v>
      </c>
      <c r="G513">
        <v>-88.740899999999996</v>
      </c>
      <c r="H513" t="s">
        <v>45</v>
      </c>
      <c r="I513" s="3">
        <v>4.1111615573592779</v>
      </c>
      <c r="J513" s="3">
        <v>-26.961526275735871</v>
      </c>
      <c r="K513">
        <v>1.0521</v>
      </c>
      <c r="L513">
        <v>1</v>
      </c>
      <c r="M513">
        <v>293.22000000000003</v>
      </c>
      <c r="N513">
        <v>817.58718490000001</v>
      </c>
      <c r="O513">
        <v>0.42299999999999999</v>
      </c>
      <c r="P513">
        <v>62.7</v>
      </c>
    </row>
    <row r="514" spans="1:16">
      <c r="A514" s="2">
        <v>1003099</v>
      </c>
      <c r="B514" t="s">
        <v>619</v>
      </c>
      <c r="C514">
        <v>1</v>
      </c>
      <c r="D514" s="1">
        <v>41533</v>
      </c>
      <c r="E514" s="1" t="s">
        <v>1589</v>
      </c>
      <c r="F514">
        <v>43.619349999999997</v>
      </c>
      <c r="G514">
        <v>-82.782409999999999</v>
      </c>
      <c r="H514" t="s">
        <v>8</v>
      </c>
      <c r="I514" s="3">
        <v>11.89690694282238</v>
      </c>
      <c r="J514" s="3">
        <v>-29.5693168385497</v>
      </c>
      <c r="K514">
        <v>1.1718</v>
      </c>
      <c r="L514">
        <v>1</v>
      </c>
      <c r="M514">
        <v>242.76</v>
      </c>
      <c r="N514">
        <v>830.30959250000001</v>
      </c>
      <c r="O514">
        <v>1.9650000000000001</v>
      </c>
      <c r="P514">
        <v>540</v>
      </c>
    </row>
    <row r="515" spans="1:16">
      <c r="A515" s="2">
        <v>1002645</v>
      </c>
      <c r="B515" t="s">
        <v>403</v>
      </c>
      <c r="C515">
        <v>1</v>
      </c>
      <c r="D515" s="1">
        <v>41493</v>
      </c>
      <c r="E515" s="1" t="s">
        <v>1589</v>
      </c>
      <c r="F515">
        <v>42.636429999999997</v>
      </c>
      <c r="G515">
        <v>-82.589479999999995</v>
      </c>
      <c r="H515" t="s">
        <v>8</v>
      </c>
      <c r="I515" s="3">
        <v>6.3858548987509103</v>
      </c>
      <c r="J515" s="3">
        <v>-36.847391921991452</v>
      </c>
      <c r="K515">
        <v>3.8214000000000001</v>
      </c>
      <c r="L515">
        <v>1</v>
      </c>
      <c r="M515">
        <v>176.18</v>
      </c>
      <c r="N515">
        <v>854.14128919999996</v>
      </c>
      <c r="O515">
        <v>1.546</v>
      </c>
      <c r="P515">
        <v>408</v>
      </c>
    </row>
    <row r="516" spans="1:16">
      <c r="A516" s="2">
        <v>1002729</v>
      </c>
      <c r="B516" t="s">
        <v>450</v>
      </c>
      <c r="C516">
        <v>1</v>
      </c>
      <c r="D516" s="1">
        <v>41500</v>
      </c>
      <c r="E516" s="1" t="s">
        <v>1589</v>
      </c>
      <c r="F516">
        <v>44.017220000000002</v>
      </c>
      <c r="G516">
        <v>-85.751549999999995</v>
      </c>
      <c r="H516" t="s">
        <v>45</v>
      </c>
      <c r="I516" s="3">
        <v>5.3873142843049031</v>
      </c>
      <c r="J516" s="3">
        <v>-27.444910423455571</v>
      </c>
      <c r="K516">
        <v>11.565899999999999</v>
      </c>
      <c r="L516">
        <v>2</v>
      </c>
      <c r="M516">
        <v>277.06</v>
      </c>
      <c r="N516">
        <v>870.27572970000006</v>
      </c>
      <c r="O516">
        <v>0.51</v>
      </c>
      <c r="P516">
        <v>347</v>
      </c>
    </row>
    <row r="517" spans="1:16">
      <c r="A517" s="2">
        <v>1002577</v>
      </c>
      <c r="B517" t="s">
        <v>364</v>
      </c>
      <c r="C517">
        <v>1</v>
      </c>
      <c r="D517" s="1">
        <v>41487</v>
      </c>
      <c r="E517" s="1" t="s">
        <v>1589</v>
      </c>
      <c r="F517">
        <v>46.715269999999997</v>
      </c>
      <c r="G517">
        <v>-89.394890000000004</v>
      </c>
      <c r="H517" t="s">
        <v>45</v>
      </c>
      <c r="I517" s="3">
        <v>2.6511093697634092</v>
      </c>
      <c r="J517" s="3">
        <v>-29.141812607683455</v>
      </c>
      <c r="K517">
        <v>15.2865</v>
      </c>
      <c r="L517">
        <v>2</v>
      </c>
      <c r="M517">
        <v>297.11</v>
      </c>
      <c r="N517">
        <v>877.79764580000005</v>
      </c>
      <c r="O517">
        <v>0.41799999999999998</v>
      </c>
      <c r="P517">
        <v>188</v>
      </c>
    </row>
    <row r="518" spans="1:16">
      <c r="A518" s="2">
        <v>1002119</v>
      </c>
      <c r="B518" t="s">
        <v>98</v>
      </c>
      <c r="C518">
        <v>1</v>
      </c>
      <c r="D518" s="1">
        <v>41445</v>
      </c>
      <c r="E518" s="1" t="s">
        <v>1589</v>
      </c>
      <c r="F518">
        <v>42.828569999999999</v>
      </c>
      <c r="G518">
        <v>-85.666499999999999</v>
      </c>
      <c r="H518" t="s">
        <v>45</v>
      </c>
      <c r="I518" s="3">
        <v>6.5944275701329289</v>
      </c>
      <c r="J518" s="3">
        <v>-26.920622554338603</v>
      </c>
      <c r="K518">
        <v>9.6912000000000003</v>
      </c>
      <c r="L518">
        <v>1</v>
      </c>
      <c r="M518">
        <v>208.85</v>
      </c>
      <c r="N518">
        <v>935.5796742</v>
      </c>
      <c r="O518">
        <v>1.1200000000000001</v>
      </c>
      <c r="P518">
        <v>679</v>
      </c>
    </row>
    <row r="519" spans="1:16">
      <c r="A519" s="2">
        <v>1002846</v>
      </c>
      <c r="B519" t="s">
        <v>503</v>
      </c>
      <c r="C519">
        <v>1</v>
      </c>
      <c r="D519" s="1">
        <v>41508</v>
      </c>
      <c r="E519" s="1" t="s">
        <v>1589</v>
      </c>
      <c r="F519">
        <v>45.84948</v>
      </c>
      <c r="G519">
        <v>-87.110519999999994</v>
      </c>
      <c r="H519" t="s">
        <v>45</v>
      </c>
      <c r="I519" s="3">
        <v>7.0201054220005075</v>
      </c>
      <c r="J519" s="3">
        <v>-29.951854318128948</v>
      </c>
      <c r="K519">
        <v>34.350299999999997</v>
      </c>
      <c r="L519">
        <v>2</v>
      </c>
      <c r="M519">
        <v>212.08</v>
      </c>
      <c r="N519">
        <v>731.17405159999998</v>
      </c>
      <c r="O519">
        <v>0.73299999999999998</v>
      </c>
      <c r="P519">
        <v>389</v>
      </c>
    </row>
    <row r="520" spans="1:16">
      <c r="A520" s="2">
        <v>1002973</v>
      </c>
      <c r="B520" t="s">
        <v>551</v>
      </c>
      <c r="C520">
        <v>1</v>
      </c>
      <c r="D520" s="1">
        <v>41515</v>
      </c>
      <c r="E520" s="1" t="s">
        <v>1589</v>
      </c>
      <c r="F520">
        <v>43.563110000000002</v>
      </c>
      <c r="G520">
        <v>-91.731650000000002</v>
      </c>
      <c r="H520" t="s">
        <v>45</v>
      </c>
      <c r="I520" s="3">
        <v>5.1814158988255619</v>
      </c>
      <c r="J520" s="3">
        <v>-30.553945691545064</v>
      </c>
      <c r="K520">
        <v>76.9572</v>
      </c>
      <c r="L520">
        <v>2</v>
      </c>
      <c r="M520">
        <v>316.39</v>
      </c>
      <c r="N520">
        <v>885.28467290000003</v>
      </c>
      <c r="O520">
        <v>8.9</v>
      </c>
      <c r="P520">
        <v>565</v>
      </c>
    </row>
    <row r="521" spans="1:16">
      <c r="A521" s="2">
        <v>1004811</v>
      </c>
      <c r="B521" t="s">
        <v>1513</v>
      </c>
      <c r="C521">
        <v>1</v>
      </c>
      <c r="D521" s="1">
        <v>41793</v>
      </c>
      <c r="E521" s="1" t="s">
        <v>1589</v>
      </c>
      <c r="F521">
        <v>46.972369999999998</v>
      </c>
      <c r="G521">
        <v>-95.055890000000005</v>
      </c>
      <c r="H521" t="s">
        <v>45</v>
      </c>
      <c r="I521" s="3">
        <v>9.802433925087076</v>
      </c>
      <c r="J521" s="3">
        <v>-29.693511499450565</v>
      </c>
      <c r="K521">
        <v>421.14510000000001</v>
      </c>
      <c r="L521">
        <v>3</v>
      </c>
      <c r="M521">
        <v>435.99</v>
      </c>
      <c r="N521">
        <v>668.5589023</v>
      </c>
      <c r="O521">
        <v>0.42899999999999999</v>
      </c>
      <c r="P521">
        <v>328</v>
      </c>
    </row>
    <row r="522" spans="1:16">
      <c r="A522" s="2">
        <v>1004872</v>
      </c>
      <c r="B522" t="s">
        <v>1550</v>
      </c>
      <c r="C522">
        <v>1</v>
      </c>
      <c r="D522" s="1">
        <v>41879</v>
      </c>
      <c r="E522" s="1" t="s">
        <v>1589</v>
      </c>
      <c r="F522">
        <v>47.889670000000002</v>
      </c>
      <c r="G522">
        <v>-90.797129999999996</v>
      </c>
      <c r="H522" t="s">
        <v>45</v>
      </c>
      <c r="I522" s="3">
        <v>3.0084550565755137</v>
      </c>
      <c r="J522" s="3">
        <v>-27.501117944098858</v>
      </c>
      <c r="K522">
        <v>215.76419999999999</v>
      </c>
      <c r="L522">
        <v>3</v>
      </c>
      <c r="M522">
        <v>533.85</v>
      </c>
      <c r="N522">
        <v>779.64492749999999</v>
      </c>
      <c r="O522">
        <v>0.183</v>
      </c>
      <c r="P522">
        <v>28.6</v>
      </c>
    </row>
    <row r="523" spans="1:16">
      <c r="A523" s="2">
        <v>1002741</v>
      </c>
      <c r="B523" t="s">
        <v>454</v>
      </c>
      <c r="C523">
        <v>1</v>
      </c>
      <c r="D523" s="1">
        <v>41500</v>
      </c>
      <c r="E523" s="1" t="s">
        <v>1589</v>
      </c>
      <c r="F523">
        <v>44.66968</v>
      </c>
      <c r="G523">
        <v>-94.456059999999994</v>
      </c>
      <c r="H523" t="s">
        <v>8</v>
      </c>
      <c r="I523" s="3">
        <v>12.768650654144468</v>
      </c>
      <c r="J523" s="3">
        <v>-25.848318178807421</v>
      </c>
      <c r="K523">
        <v>204.04259999999999</v>
      </c>
      <c r="L523">
        <v>3</v>
      </c>
      <c r="M523">
        <v>315.58</v>
      </c>
      <c r="N523">
        <v>740.75117969999997</v>
      </c>
      <c r="O523">
        <v>2.5579999999999998</v>
      </c>
      <c r="P523">
        <v>757</v>
      </c>
    </row>
    <row r="524" spans="1:16">
      <c r="A524" s="2">
        <v>1004840</v>
      </c>
      <c r="B524" t="s">
        <v>1528</v>
      </c>
      <c r="C524">
        <v>1</v>
      </c>
      <c r="D524" s="1">
        <v>41842</v>
      </c>
      <c r="E524" s="1" t="s">
        <v>1589</v>
      </c>
      <c r="F524">
        <v>47.762979999999999</v>
      </c>
      <c r="G524">
        <v>-95.404219999999995</v>
      </c>
      <c r="H524" t="s">
        <v>45</v>
      </c>
      <c r="I524" s="3">
        <v>7.9320647376684583</v>
      </c>
      <c r="J524" s="3">
        <v>-31.357820996213601</v>
      </c>
      <c r="K524">
        <v>132.52950000000001</v>
      </c>
      <c r="L524">
        <v>3</v>
      </c>
      <c r="M524">
        <v>369.83</v>
      </c>
      <c r="N524">
        <v>629.74809930000004</v>
      </c>
      <c r="O524">
        <v>1.0089999999999999</v>
      </c>
      <c r="P524">
        <v>486</v>
      </c>
    </row>
    <row r="525" spans="1:16">
      <c r="A525" s="2">
        <v>1003637</v>
      </c>
      <c r="B525" t="s">
        <v>815</v>
      </c>
      <c r="C525">
        <v>1</v>
      </c>
      <c r="D525" s="1">
        <v>41801</v>
      </c>
      <c r="E525" s="1" t="s">
        <v>1589</v>
      </c>
      <c r="F525">
        <v>46.612279999999998</v>
      </c>
      <c r="G525">
        <v>-96.034409999999994</v>
      </c>
      <c r="H525" t="s">
        <v>45</v>
      </c>
      <c r="I525" s="3">
        <v>2.6159516276217487</v>
      </c>
      <c r="J525" s="3">
        <v>-24.147721070908464</v>
      </c>
      <c r="K525">
        <v>857.73419999999999</v>
      </c>
      <c r="L525">
        <v>3</v>
      </c>
      <c r="M525">
        <v>400.92</v>
      </c>
      <c r="N525">
        <v>657.38632250000001</v>
      </c>
      <c r="O525">
        <v>0.65400000000000003</v>
      </c>
      <c r="P525">
        <v>349</v>
      </c>
    </row>
    <row r="526" spans="1:16">
      <c r="A526" s="2">
        <v>1002771</v>
      </c>
      <c r="B526" t="s">
        <v>475</v>
      </c>
      <c r="C526">
        <v>1</v>
      </c>
      <c r="D526" s="1">
        <v>41505</v>
      </c>
      <c r="E526" s="1" t="s">
        <v>1589</v>
      </c>
      <c r="F526">
        <v>44.242849999999997</v>
      </c>
      <c r="G526">
        <v>-93.626689999999996</v>
      </c>
      <c r="H526" t="s">
        <v>45</v>
      </c>
      <c r="I526" s="3">
        <v>14.652072744305411</v>
      </c>
      <c r="J526" s="3">
        <v>-33.407535455806951</v>
      </c>
      <c r="K526">
        <v>368.25389999999999</v>
      </c>
      <c r="L526">
        <v>3</v>
      </c>
      <c r="M526">
        <v>305.18</v>
      </c>
      <c r="N526">
        <v>788.47273740000003</v>
      </c>
      <c r="O526">
        <v>1.7629999999999999</v>
      </c>
      <c r="P526">
        <v>395</v>
      </c>
    </row>
    <row r="527" spans="1:16">
      <c r="A527" s="2">
        <v>1002322</v>
      </c>
      <c r="B527" t="s">
        <v>232</v>
      </c>
      <c r="C527">
        <v>1</v>
      </c>
      <c r="D527" s="1">
        <v>41466</v>
      </c>
      <c r="E527" s="1" t="s">
        <v>1589</v>
      </c>
      <c r="F527">
        <v>44.132440000000003</v>
      </c>
      <c r="G527">
        <v>-91.729519999999994</v>
      </c>
      <c r="H527" t="s">
        <v>45</v>
      </c>
      <c r="I527" s="3">
        <v>12.478074754131629</v>
      </c>
      <c r="J527" s="3">
        <v>-30.13854831350449</v>
      </c>
      <c r="K527">
        <v>151886.79810000001</v>
      </c>
      <c r="L527">
        <v>5</v>
      </c>
      <c r="M527">
        <v>198.2</v>
      </c>
      <c r="N527">
        <v>751.33300650000001</v>
      </c>
      <c r="O527">
        <v>4.6500000000000004</v>
      </c>
      <c r="P527">
        <v>424</v>
      </c>
    </row>
    <row r="528" spans="1:16">
      <c r="A528" s="2">
        <v>1004847</v>
      </c>
      <c r="B528" t="s">
        <v>1534</v>
      </c>
      <c r="C528">
        <v>1</v>
      </c>
      <c r="D528" s="1">
        <v>41851</v>
      </c>
      <c r="E528" s="1" t="s">
        <v>1589</v>
      </c>
      <c r="F528">
        <v>48.485129999999998</v>
      </c>
      <c r="G528">
        <v>-93.722160000000002</v>
      </c>
      <c r="H528" t="s">
        <v>45</v>
      </c>
      <c r="I528" s="3">
        <v>3.3381201577834001</v>
      </c>
      <c r="J528" s="3">
        <v>-29.724182298545895</v>
      </c>
      <c r="K528">
        <v>5346.1053000000002</v>
      </c>
      <c r="L528">
        <v>4</v>
      </c>
      <c r="M528">
        <v>327.14999999999998</v>
      </c>
      <c r="N528">
        <v>687.73295069999995</v>
      </c>
      <c r="O528">
        <v>1.2709999999999999</v>
      </c>
      <c r="P528">
        <v>159.5</v>
      </c>
    </row>
    <row r="529" spans="1:16">
      <c r="A529" s="2">
        <v>1002857</v>
      </c>
      <c r="B529" t="s">
        <v>504</v>
      </c>
      <c r="C529">
        <v>1</v>
      </c>
      <c r="D529" s="1">
        <v>41507</v>
      </c>
      <c r="E529" s="1" t="s">
        <v>1589</v>
      </c>
      <c r="F529">
        <v>43.7194</v>
      </c>
      <c r="G529">
        <v>-95.046220000000005</v>
      </c>
      <c r="H529" t="s">
        <v>8</v>
      </c>
      <c r="I529" s="3">
        <v>10.809380839361943</v>
      </c>
      <c r="J529" s="3">
        <v>-27.882579750138547</v>
      </c>
      <c r="K529">
        <v>3124.2680999999998</v>
      </c>
      <c r="L529">
        <v>4</v>
      </c>
      <c r="M529">
        <v>401.93</v>
      </c>
      <c r="N529">
        <v>730.51507919999995</v>
      </c>
      <c r="O529">
        <v>2.6179999999999999</v>
      </c>
      <c r="P529">
        <v>631</v>
      </c>
    </row>
    <row r="530" spans="1:16">
      <c r="A530" s="2">
        <v>1002549</v>
      </c>
      <c r="B530" t="s">
        <v>349</v>
      </c>
      <c r="C530">
        <v>1</v>
      </c>
      <c r="D530" s="1">
        <v>41485</v>
      </c>
      <c r="E530" s="1" t="s">
        <v>1589</v>
      </c>
      <c r="F530">
        <v>45.124789999999997</v>
      </c>
      <c r="G530">
        <v>-93.99624</v>
      </c>
      <c r="H530" t="s">
        <v>45</v>
      </c>
      <c r="I530" s="3">
        <v>11.900256049102941</v>
      </c>
      <c r="J530" s="3">
        <v>-26.269510121404302</v>
      </c>
      <c r="K530">
        <v>2869.1190000000001</v>
      </c>
      <c r="L530">
        <v>4</v>
      </c>
      <c r="M530">
        <v>282.69</v>
      </c>
      <c r="N530">
        <v>733.71985819999998</v>
      </c>
      <c r="O530">
        <v>1.4550000000000001</v>
      </c>
      <c r="P530">
        <v>508</v>
      </c>
    </row>
    <row r="531" spans="1:16">
      <c r="A531" s="2">
        <v>1002579</v>
      </c>
      <c r="B531" t="s">
        <v>365</v>
      </c>
      <c r="C531">
        <v>1</v>
      </c>
      <c r="D531" s="1">
        <v>41486</v>
      </c>
      <c r="E531" s="1" t="s">
        <v>1589</v>
      </c>
      <c r="F531">
        <v>45.297289999999997</v>
      </c>
      <c r="G531">
        <v>-93.572050000000004</v>
      </c>
      <c r="H531" t="s">
        <v>45</v>
      </c>
      <c r="I531" s="3">
        <v>7.4414124300923596</v>
      </c>
      <c r="J531" s="3">
        <v>-28.182490531829551</v>
      </c>
      <c r="K531">
        <v>36241.552799999998</v>
      </c>
      <c r="L531">
        <v>5</v>
      </c>
      <c r="M531">
        <v>259.95999999999998</v>
      </c>
      <c r="N531">
        <v>694.72045100000003</v>
      </c>
      <c r="O531">
        <v>1.0780000000000001</v>
      </c>
      <c r="P531">
        <v>331</v>
      </c>
    </row>
    <row r="532" spans="1:16">
      <c r="A532" s="2">
        <v>1002395</v>
      </c>
      <c r="B532" t="s">
        <v>276</v>
      </c>
      <c r="C532">
        <v>1</v>
      </c>
      <c r="D532" s="1">
        <v>41473</v>
      </c>
      <c r="E532" s="1" t="s">
        <v>1589</v>
      </c>
      <c r="F532">
        <v>45.565089999999998</v>
      </c>
      <c r="G532">
        <v>-92.795299999999997</v>
      </c>
      <c r="H532" t="s">
        <v>45</v>
      </c>
      <c r="I532" s="3">
        <v>6.6737732736311219</v>
      </c>
      <c r="J532" s="3">
        <v>-27.742157289242897</v>
      </c>
      <c r="K532">
        <v>14952.8241</v>
      </c>
      <c r="L532">
        <v>5</v>
      </c>
      <c r="M532">
        <v>230.44</v>
      </c>
      <c r="N532">
        <v>785.53524709999999</v>
      </c>
      <c r="O532">
        <v>0.74299999999999999</v>
      </c>
      <c r="P532">
        <v>147.1</v>
      </c>
    </row>
    <row r="533" spans="1:16">
      <c r="A533" s="2">
        <v>1004863</v>
      </c>
      <c r="B533" t="s">
        <v>1544</v>
      </c>
      <c r="C533">
        <v>1</v>
      </c>
      <c r="D533" s="1">
        <v>41871</v>
      </c>
      <c r="E533" s="1" t="s">
        <v>1589</v>
      </c>
      <c r="F533">
        <v>48.703060000000001</v>
      </c>
      <c r="G533">
        <v>-94.335700000000003</v>
      </c>
      <c r="H533" t="s">
        <v>45</v>
      </c>
      <c r="I533" s="3">
        <v>3.1835159626747225</v>
      </c>
      <c r="J533" s="3">
        <v>-29.443471210566162</v>
      </c>
      <c r="K533">
        <v>51197.477400000003</v>
      </c>
      <c r="L533">
        <v>5</v>
      </c>
      <c r="M533">
        <v>326.31</v>
      </c>
      <c r="N533">
        <v>701.4928989</v>
      </c>
      <c r="O533">
        <v>0.53900000000000003</v>
      </c>
      <c r="P533">
        <v>73.099999999999994</v>
      </c>
    </row>
    <row r="534" spans="1:16">
      <c r="A534" s="2">
        <v>1002749</v>
      </c>
      <c r="B534" t="s">
        <v>458</v>
      </c>
      <c r="C534">
        <v>1</v>
      </c>
      <c r="D534" s="1">
        <v>41501</v>
      </c>
      <c r="E534" s="1" t="s">
        <v>1589</v>
      </c>
      <c r="F534">
        <v>44.85127</v>
      </c>
      <c r="G534">
        <v>-93.982830000000007</v>
      </c>
      <c r="H534" t="s">
        <v>45</v>
      </c>
      <c r="I534" s="3">
        <v>12.324696245379908</v>
      </c>
      <c r="J534" s="3">
        <v>-25.938586909795234</v>
      </c>
      <c r="K534">
        <v>2864.826</v>
      </c>
      <c r="L534">
        <v>4</v>
      </c>
      <c r="M534">
        <v>287.19</v>
      </c>
      <c r="N534">
        <v>742.07251399999996</v>
      </c>
      <c r="O534">
        <v>2.633</v>
      </c>
      <c r="P534">
        <v>607</v>
      </c>
    </row>
    <row r="535" spans="1:16">
      <c r="A535" s="2">
        <v>1002095</v>
      </c>
      <c r="B535" t="s">
        <v>77</v>
      </c>
      <c r="C535">
        <v>1</v>
      </c>
      <c r="D535" s="1">
        <v>41443</v>
      </c>
      <c r="E535" s="1" t="s">
        <v>1589</v>
      </c>
      <c r="F535">
        <v>45.234259999999999</v>
      </c>
      <c r="G535">
        <v>-93.496359999999996</v>
      </c>
      <c r="H535" t="s">
        <v>45</v>
      </c>
      <c r="I535" s="3">
        <v>8.4275660201228408</v>
      </c>
      <c r="J535" s="3">
        <v>-27.430713540461571</v>
      </c>
      <c r="K535">
        <v>44907.773399999998</v>
      </c>
      <c r="L535">
        <v>5</v>
      </c>
      <c r="M535">
        <v>256.42</v>
      </c>
      <c r="N535">
        <v>704.40065100000004</v>
      </c>
      <c r="O535">
        <v>1.125</v>
      </c>
      <c r="P535">
        <v>302</v>
      </c>
    </row>
    <row r="536" spans="1:16">
      <c r="A536" s="2">
        <v>1002494</v>
      </c>
      <c r="B536" t="s">
        <v>324</v>
      </c>
      <c r="C536">
        <v>1</v>
      </c>
      <c r="D536" s="1">
        <v>41479</v>
      </c>
      <c r="E536" s="1" t="s">
        <v>1589</v>
      </c>
      <c r="F536">
        <v>44.80659</v>
      </c>
      <c r="G536">
        <v>-93.011629999999997</v>
      </c>
      <c r="H536" t="s">
        <v>45</v>
      </c>
      <c r="I536" s="3">
        <v>9.9771124417902453</v>
      </c>
      <c r="J536" s="3">
        <v>-28.751466329600415</v>
      </c>
      <c r="K536">
        <v>94945.489199999996</v>
      </c>
      <c r="L536">
        <v>5</v>
      </c>
      <c r="M536">
        <v>209.45</v>
      </c>
      <c r="N536">
        <v>713.2731354</v>
      </c>
      <c r="O536">
        <v>3.1850000000000001</v>
      </c>
      <c r="P536">
        <v>587</v>
      </c>
    </row>
    <row r="537" spans="1:16">
      <c r="A537" s="2">
        <v>1003704</v>
      </c>
      <c r="B537" t="s">
        <v>857</v>
      </c>
      <c r="C537">
        <v>1</v>
      </c>
      <c r="D537" s="1">
        <v>41809</v>
      </c>
      <c r="E537" s="1" t="s">
        <v>1589</v>
      </c>
      <c r="F537">
        <v>46.948149999999998</v>
      </c>
      <c r="G537">
        <v>-92.432220000000001</v>
      </c>
      <c r="H537" t="s">
        <v>45</v>
      </c>
      <c r="I537" s="3">
        <v>7.6035299464714701</v>
      </c>
      <c r="J537" s="3">
        <v>-29.216279729167418</v>
      </c>
      <c r="K537">
        <v>1771.4304</v>
      </c>
      <c r="L537">
        <v>4</v>
      </c>
      <c r="M537">
        <v>398.08</v>
      </c>
      <c r="N537">
        <v>747.67212159999997</v>
      </c>
      <c r="O537">
        <v>0.81899999999999995</v>
      </c>
      <c r="P537">
        <v>66.3</v>
      </c>
    </row>
    <row r="538" spans="1:16">
      <c r="A538" s="2">
        <v>1004852</v>
      </c>
      <c r="B538" t="s">
        <v>1537</v>
      </c>
      <c r="C538">
        <v>1</v>
      </c>
      <c r="D538" s="1">
        <v>41856</v>
      </c>
      <c r="E538" s="1" t="s">
        <v>1589</v>
      </c>
      <c r="F538">
        <v>47.25508</v>
      </c>
      <c r="G538">
        <v>-96.203320000000005</v>
      </c>
      <c r="H538" t="s">
        <v>8</v>
      </c>
      <c r="I538" s="3">
        <v>7.0781713796649033</v>
      </c>
      <c r="J538" s="3">
        <v>-27.938267115977141</v>
      </c>
      <c r="K538">
        <v>2383.1334000000002</v>
      </c>
      <c r="L538">
        <v>4</v>
      </c>
      <c r="M538">
        <v>317.87</v>
      </c>
      <c r="N538">
        <v>642.57545130000005</v>
      </c>
      <c r="O538">
        <v>0.80100000000000005</v>
      </c>
      <c r="P538">
        <v>447</v>
      </c>
    </row>
    <row r="539" spans="1:16">
      <c r="A539" s="2">
        <v>1002717</v>
      </c>
      <c r="B539" t="s">
        <v>442</v>
      </c>
      <c r="C539">
        <v>1</v>
      </c>
      <c r="D539" s="1">
        <v>41499</v>
      </c>
      <c r="E539" s="1" t="s">
        <v>1589</v>
      </c>
      <c r="F539">
        <v>44.942990000000002</v>
      </c>
      <c r="G539">
        <v>-95.777569999999997</v>
      </c>
      <c r="H539" t="s">
        <v>8</v>
      </c>
      <c r="I539" s="3">
        <v>13.652914888539291</v>
      </c>
      <c r="J539" s="3">
        <v>-30.662279752686672</v>
      </c>
      <c r="K539">
        <v>10668.9357</v>
      </c>
      <c r="L539">
        <v>5</v>
      </c>
      <c r="M539">
        <v>280.66000000000003</v>
      </c>
      <c r="N539">
        <v>632.3644544</v>
      </c>
      <c r="O539">
        <v>1.37</v>
      </c>
      <c r="P539">
        <v>943</v>
      </c>
    </row>
    <row r="540" spans="1:16">
      <c r="A540" s="2">
        <v>1003780</v>
      </c>
      <c r="B540" t="s">
        <v>906</v>
      </c>
      <c r="C540">
        <v>1</v>
      </c>
      <c r="D540" s="1">
        <v>41815</v>
      </c>
      <c r="E540" s="1" t="s">
        <v>1589</v>
      </c>
      <c r="F540">
        <v>47.65025</v>
      </c>
      <c r="G540">
        <v>-91.602490000000003</v>
      </c>
      <c r="H540" t="s">
        <v>9</v>
      </c>
      <c r="I540" s="3">
        <v>3.8710269653969926</v>
      </c>
      <c r="J540" s="3">
        <v>-30.665319427889756</v>
      </c>
      <c r="K540">
        <v>389.89440000000002</v>
      </c>
      <c r="L540">
        <v>3</v>
      </c>
      <c r="M540">
        <v>515.30999999999995</v>
      </c>
      <c r="N540">
        <v>756.5259787</v>
      </c>
      <c r="O540">
        <v>0.86899999999999999</v>
      </c>
      <c r="P540">
        <v>34.4</v>
      </c>
    </row>
    <row r="541" spans="1:16">
      <c r="A541" s="2">
        <v>1003705</v>
      </c>
      <c r="B541" t="s">
        <v>858</v>
      </c>
      <c r="C541">
        <v>1</v>
      </c>
      <c r="D541" s="1">
        <v>41807</v>
      </c>
      <c r="E541" s="1" t="s">
        <v>1589</v>
      </c>
      <c r="F541">
        <v>43.793390000000002</v>
      </c>
      <c r="G541">
        <v>-91.484059999999999</v>
      </c>
      <c r="H541" t="s">
        <v>9</v>
      </c>
      <c r="I541" s="3">
        <v>7.653323661147482</v>
      </c>
      <c r="J541" s="3">
        <v>-32.629352219116129</v>
      </c>
      <c r="K541">
        <v>16.704899999999999</v>
      </c>
      <c r="L541">
        <v>2</v>
      </c>
      <c r="M541">
        <v>209.23</v>
      </c>
      <c r="N541">
        <v>876.94373440000004</v>
      </c>
      <c r="O541">
        <v>1.056</v>
      </c>
      <c r="P541">
        <v>494</v>
      </c>
    </row>
    <row r="542" spans="1:16">
      <c r="A542" s="2">
        <v>1003814</v>
      </c>
      <c r="B542" t="s">
        <v>923</v>
      </c>
      <c r="C542">
        <v>1</v>
      </c>
      <c r="D542" s="1">
        <v>41817</v>
      </c>
      <c r="E542" s="1" t="s">
        <v>1589</v>
      </c>
      <c r="F542">
        <v>47.874130000000001</v>
      </c>
      <c r="G542">
        <v>-94.898269999999997</v>
      </c>
      <c r="H542" t="s">
        <v>9</v>
      </c>
      <c r="I542" s="3">
        <v>4.9853891335096243</v>
      </c>
      <c r="J542" s="3">
        <v>-29.030414012178166</v>
      </c>
      <c r="K542">
        <v>133.26480000000001</v>
      </c>
      <c r="L542">
        <v>3</v>
      </c>
      <c r="M542">
        <v>366.88</v>
      </c>
      <c r="N542">
        <v>634.76866210000003</v>
      </c>
      <c r="O542">
        <v>1.0449999999999999</v>
      </c>
      <c r="P542">
        <v>317</v>
      </c>
    </row>
    <row r="543" spans="1:16">
      <c r="A543" s="2">
        <v>1003769</v>
      </c>
      <c r="B543" t="s">
        <v>900</v>
      </c>
      <c r="C543">
        <v>1</v>
      </c>
      <c r="D543" s="1">
        <v>41814</v>
      </c>
      <c r="E543" s="1" t="s">
        <v>1589</v>
      </c>
      <c r="F543">
        <v>47.315489999999997</v>
      </c>
      <c r="G543">
        <v>-91.789439999999999</v>
      </c>
      <c r="H543" t="s">
        <v>9</v>
      </c>
      <c r="I543" s="3">
        <v>6.7142289006231266</v>
      </c>
      <c r="J543" s="3">
        <v>-29.551719327457345</v>
      </c>
      <c r="K543">
        <v>300.74669999999998</v>
      </c>
      <c r="L543">
        <v>3</v>
      </c>
      <c r="M543">
        <v>467.26</v>
      </c>
      <c r="N543">
        <v>757.8738846</v>
      </c>
      <c r="O543">
        <v>0.86799999999999999</v>
      </c>
      <c r="P543">
        <v>53</v>
      </c>
    </row>
    <row r="544" spans="1:16">
      <c r="A544" s="2">
        <v>1003753</v>
      </c>
      <c r="B544" t="s">
        <v>890</v>
      </c>
      <c r="C544">
        <v>1</v>
      </c>
      <c r="D544" s="1">
        <v>41810</v>
      </c>
      <c r="E544" s="1" t="s">
        <v>1589</v>
      </c>
      <c r="F544">
        <v>46.784649999999999</v>
      </c>
      <c r="G544">
        <v>-95.149000000000001</v>
      </c>
      <c r="H544" t="s">
        <v>9</v>
      </c>
      <c r="I544" s="3">
        <v>6.0613675893450925</v>
      </c>
      <c r="J544" s="3">
        <v>-30.973534907337349</v>
      </c>
      <c r="K544">
        <v>107.3412</v>
      </c>
      <c r="L544">
        <v>3</v>
      </c>
      <c r="M544">
        <v>427.58</v>
      </c>
      <c r="N544">
        <v>662.14771040000005</v>
      </c>
      <c r="O544">
        <v>0.745</v>
      </c>
      <c r="P544">
        <v>369</v>
      </c>
    </row>
    <row r="545" spans="1:16">
      <c r="A545" s="2">
        <v>1003820</v>
      </c>
      <c r="B545" t="s">
        <v>928</v>
      </c>
      <c r="C545">
        <v>1</v>
      </c>
      <c r="D545" s="1">
        <v>41820</v>
      </c>
      <c r="E545" s="1" t="s">
        <v>1589</v>
      </c>
      <c r="F545">
        <v>47.843400000000003</v>
      </c>
      <c r="G545">
        <v>-95.225620000000006</v>
      </c>
      <c r="H545" t="s">
        <v>9</v>
      </c>
      <c r="I545" s="3">
        <v>4.3823729877816096</v>
      </c>
      <c r="J545" s="3">
        <v>-29.497180981319843</v>
      </c>
      <c r="K545">
        <v>180.22409999999999</v>
      </c>
      <c r="L545">
        <v>3</v>
      </c>
      <c r="M545">
        <v>362.71</v>
      </c>
      <c r="N545">
        <v>628.95430280000005</v>
      </c>
      <c r="O545">
        <v>0.93</v>
      </c>
      <c r="P545">
        <v>389</v>
      </c>
    </row>
    <row r="546" spans="1:16">
      <c r="A546" s="2">
        <v>1003825</v>
      </c>
      <c r="B546" t="s">
        <v>932</v>
      </c>
      <c r="C546">
        <v>1</v>
      </c>
      <c r="D546" s="1">
        <v>41821</v>
      </c>
      <c r="E546" s="1" t="s">
        <v>1589</v>
      </c>
      <c r="F546">
        <v>46.020879999999998</v>
      </c>
      <c r="G546">
        <v>-93.238410000000002</v>
      </c>
      <c r="H546" t="s">
        <v>9</v>
      </c>
      <c r="I546" s="3">
        <v>4.3065792123828448</v>
      </c>
      <c r="J546" s="3">
        <v>-30.20464894421573</v>
      </c>
      <c r="K546">
        <v>812.59559999999999</v>
      </c>
      <c r="L546">
        <v>3</v>
      </c>
      <c r="M546">
        <v>307.83999999999997</v>
      </c>
      <c r="N546">
        <v>751.87783860000002</v>
      </c>
      <c r="O546">
        <v>1.0960000000000001</v>
      </c>
      <c r="P546">
        <v>120.4</v>
      </c>
    </row>
    <row r="547" spans="1:16">
      <c r="A547" s="2">
        <v>1003805</v>
      </c>
      <c r="B547" t="s">
        <v>917</v>
      </c>
      <c r="C547">
        <v>1</v>
      </c>
      <c r="D547" s="1">
        <v>41816</v>
      </c>
      <c r="E547" s="1" t="s">
        <v>1589</v>
      </c>
      <c r="F547">
        <v>48.069099999999999</v>
      </c>
      <c r="G547">
        <v>-92.131110000000007</v>
      </c>
      <c r="H547" t="s">
        <v>9</v>
      </c>
      <c r="I547" s="3">
        <v>4.8907963807556332</v>
      </c>
      <c r="J547" s="3">
        <v>-32.9013647617967</v>
      </c>
      <c r="K547">
        <v>59.454000000000001</v>
      </c>
      <c r="L547">
        <v>2</v>
      </c>
      <c r="M547">
        <v>408.71</v>
      </c>
      <c r="N547">
        <v>713.92633920000003</v>
      </c>
      <c r="O547">
        <v>0.55600000000000005</v>
      </c>
      <c r="P547">
        <v>20.8</v>
      </c>
    </row>
    <row r="548" spans="1:16">
      <c r="A548" s="2">
        <v>1003818</v>
      </c>
      <c r="B548" t="s">
        <v>926</v>
      </c>
      <c r="C548">
        <v>1</v>
      </c>
      <c r="D548" s="1">
        <v>41819</v>
      </c>
      <c r="E548" s="1" t="s">
        <v>1589</v>
      </c>
      <c r="F548">
        <v>48.099139999999998</v>
      </c>
      <c r="G548">
        <v>-96.116500000000002</v>
      </c>
      <c r="H548" t="s">
        <v>9</v>
      </c>
      <c r="I548" s="3">
        <v>7.9227977166591916</v>
      </c>
      <c r="J548" s="3">
        <v>-25.867492112000789</v>
      </c>
      <c r="K548">
        <v>6246.8927999999996</v>
      </c>
      <c r="L548">
        <v>4</v>
      </c>
      <c r="M548">
        <v>341.35</v>
      </c>
      <c r="N548">
        <v>625.87705830000004</v>
      </c>
      <c r="O548">
        <v>1.276</v>
      </c>
      <c r="P548">
        <v>323</v>
      </c>
    </row>
    <row r="549" spans="1:16">
      <c r="A549" s="2">
        <v>1004855</v>
      </c>
      <c r="B549" t="s">
        <v>1539</v>
      </c>
      <c r="C549">
        <v>1</v>
      </c>
      <c r="D549" s="1">
        <v>41858</v>
      </c>
      <c r="E549" s="1" t="s">
        <v>1589</v>
      </c>
      <c r="F549">
        <v>46.76493</v>
      </c>
      <c r="G549">
        <v>-96.776979999999995</v>
      </c>
      <c r="H549" t="s">
        <v>8</v>
      </c>
      <c r="I549" s="3">
        <v>10.124229810786712</v>
      </c>
      <c r="J549" s="3">
        <v>-26.414476567233066</v>
      </c>
      <c r="K549">
        <v>16558.374599999999</v>
      </c>
      <c r="L549">
        <v>5</v>
      </c>
      <c r="M549">
        <v>270.99</v>
      </c>
      <c r="N549">
        <v>616.58173780000004</v>
      </c>
      <c r="O549">
        <v>1.048</v>
      </c>
      <c r="P549">
        <v>549</v>
      </c>
    </row>
    <row r="550" spans="1:16">
      <c r="A550" s="2">
        <v>1002438</v>
      </c>
      <c r="B550" t="s">
        <v>299</v>
      </c>
      <c r="C550">
        <v>1</v>
      </c>
      <c r="D550" s="1">
        <v>41478</v>
      </c>
      <c r="E550" s="1" t="s">
        <v>1589</v>
      </c>
      <c r="F550">
        <v>45.322209999999998</v>
      </c>
      <c r="G550">
        <v>-93.816100000000006</v>
      </c>
      <c r="H550" t="s">
        <v>45</v>
      </c>
      <c r="I550" s="3">
        <v>10.195349839471334</v>
      </c>
      <c r="J550" s="3">
        <v>-27.286290043578582</v>
      </c>
      <c r="K550">
        <v>36034.596899999997</v>
      </c>
      <c r="L550">
        <v>5</v>
      </c>
      <c r="M550">
        <v>274.27999999999997</v>
      </c>
      <c r="N550">
        <v>694.2632969</v>
      </c>
      <c r="O550">
        <v>1.0680000000000001</v>
      </c>
      <c r="P550">
        <v>309</v>
      </c>
    </row>
    <row r="551" spans="1:16">
      <c r="A551" s="2">
        <v>1002277</v>
      </c>
      <c r="B551" t="s">
        <v>197</v>
      </c>
      <c r="C551">
        <v>1</v>
      </c>
      <c r="D551" s="1">
        <v>41463</v>
      </c>
      <c r="E551" s="1" t="s">
        <v>1589</v>
      </c>
      <c r="F551">
        <v>44.567659999999997</v>
      </c>
      <c r="G551">
        <v>-92.485870000000006</v>
      </c>
      <c r="H551" t="s">
        <v>45</v>
      </c>
      <c r="I551" s="3">
        <v>9.9025326948241759</v>
      </c>
      <c r="J551" s="3">
        <v>-27.777545415073646</v>
      </c>
      <c r="K551">
        <v>119797.4232</v>
      </c>
      <c r="L551">
        <v>5</v>
      </c>
      <c r="M551">
        <v>204.26</v>
      </c>
      <c r="N551">
        <v>730.72395719999997</v>
      </c>
      <c r="O551">
        <v>4.6749999999999998</v>
      </c>
      <c r="P551">
        <v>524</v>
      </c>
    </row>
    <row r="552" spans="1:16">
      <c r="A552" s="2">
        <v>1003592</v>
      </c>
      <c r="B552" t="s">
        <v>779</v>
      </c>
      <c r="C552">
        <v>1</v>
      </c>
      <c r="D552" s="1">
        <v>41795</v>
      </c>
      <c r="E552" s="1" t="s">
        <v>1589</v>
      </c>
      <c r="F552">
        <v>47.30733</v>
      </c>
      <c r="G552">
        <v>-93.831959999999995</v>
      </c>
      <c r="H552" t="s">
        <v>45</v>
      </c>
      <c r="I552" s="3">
        <v>6.4520850017844324</v>
      </c>
      <c r="J552" s="3">
        <v>-27.102169082577898</v>
      </c>
      <c r="K552">
        <v>7566.7698</v>
      </c>
      <c r="L552">
        <v>4</v>
      </c>
      <c r="M552">
        <v>389.15</v>
      </c>
      <c r="N552">
        <v>673.77470530000005</v>
      </c>
      <c r="O552">
        <v>0.76300000000000001</v>
      </c>
      <c r="P552">
        <v>258</v>
      </c>
    </row>
    <row r="553" spans="1:16">
      <c r="A553" s="2">
        <v>1002442</v>
      </c>
      <c r="B553" t="s">
        <v>300</v>
      </c>
      <c r="C553">
        <v>1</v>
      </c>
      <c r="D553" s="1">
        <v>41477</v>
      </c>
      <c r="E553" s="1" t="s">
        <v>1589</v>
      </c>
      <c r="F553">
        <v>44.9773</v>
      </c>
      <c r="G553">
        <v>-93.240669999999994</v>
      </c>
      <c r="H553" t="s">
        <v>45</v>
      </c>
      <c r="I553" s="3">
        <v>8.6921194115900455</v>
      </c>
      <c r="J553" s="3">
        <v>-27.053251153963604</v>
      </c>
      <c r="K553">
        <v>50480.999100000001</v>
      </c>
      <c r="L553">
        <v>5</v>
      </c>
      <c r="M553">
        <v>221.05</v>
      </c>
      <c r="N553">
        <v>712.08026289999998</v>
      </c>
      <c r="O553">
        <v>1.1759999999999999</v>
      </c>
      <c r="P553">
        <v>353</v>
      </c>
    </row>
    <row r="554" spans="1:16">
      <c r="A554" s="2">
        <v>1002969</v>
      </c>
      <c r="B554" t="s">
        <v>548</v>
      </c>
      <c r="C554">
        <v>1</v>
      </c>
      <c r="D554" s="1">
        <v>41514</v>
      </c>
      <c r="E554" s="1" t="s">
        <v>1589</v>
      </c>
      <c r="F554">
        <v>43.811419999999998</v>
      </c>
      <c r="G554">
        <v>-92.095429999999993</v>
      </c>
      <c r="H554" t="s">
        <v>45</v>
      </c>
      <c r="I554" s="3">
        <v>7.0755091640813497</v>
      </c>
      <c r="J554" s="3">
        <v>-26.440678205482829</v>
      </c>
      <c r="K554">
        <v>1349.3286000000001</v>
      </c>
      <c r="L554">
        <v>4</v>
      </c>
      <c r="M554">
        <v>272.67</v>
      </c>
      <c r="N554">
        <v>864.19359489999999</v>
      </c>
      <c r="O554">
        <v>4.8940000000000001</v>
      </c>
      <c r="P554">
        <v>552</v>
      </c>
    </row>
    <row r="555" spans="1:16">
      <c r="A555" s="2">
        <v>1003655</v>
      </c>
      <c r="B555" t="s">
        <v>828</v>
      </c>
      <c r="C555">
        <v>1</v>
      </c>
      <c r="D555" s="1">
        <v>41802</v>
      </c>
      <c r="E555" s="1" t="s">
        <v>1589</v>
      </c>
      <c r="F555">
        <v>46.268059999999998</v>
      </c>
      <c r="G555">
        <v>-94.348190000000002</v>
      </c>
      <c r="H555" t="s">
        <v>45</v>
      </c>
      <c r="I555" s="3">
        <v>8.9075368070957222</v>
      </c>
      <c r="J555" s="3">
        <v>-27.60433541419069</v>
      </c>
      <c r="K555">
        <v>27726.019199999999</v>
      </c>
      <c r="L555">
        <v>5</v>
      </c>
      <c r="M555">
        <v>349.49</v>
      </c>
      <c r="N555">
        <v>688.37569250000001</v>
      </c>
      <c r="O555">
        <v>1.1180000000000001</v>
      </c>
      <c r="P555">
        <v>298</v>
      </c>
    </row>
    <row r="556" spans="1:16">
      <c r="A556" s="2">
        <v>1002718</v>
      </c>
      <c r="B556" t="s">
        <v>443</v>
      </c>
      <c r="C556">
        <v>1</v>
      </c>
      <c r="D556" s="1">
        <v>41498</v>
      </c>
      <c r="E556" s="1" t="s">
        <v>1589</v>
      </c>
      <c r="F556">
        <v>44.291989999999998</v>
      </c>
      <c r="G556">
        <v>-94.421790000000001</v>
      </c>
      <c r="H556" t="s">
        <v>8</v>
      </c>
      <c r="I556" s="3">
        <v>12.121417136939373</v>
      </c>
      <c r="J556" s="3">
        <v>-31.081874560579262</v>
      </c>
      <c r="K556">
        <v>24508.2762</v>
      </c>
      <c r="L556">
        <v>5</v>
      </c>
      <c r="M556">
        <v>239.48</v>
      </c>
      <c r="N556">
        <v>664.50118510000004</v>
      </c>
      <c r="O556">
        <v>1.321</v>
      </c>
      <c r="P556">
        <v>905</v>
      </c>
    </row>
    <row r="557" spans="1:16">
      <c r="A557" s="2">
        <v>1002319</v>
      </c>
      <c r="B557" t="s">
        <v>229</v>
      </c>
      <c r="C557">
        <v>1</v>
      </c>
      <c r="D557" s="1">
        <v>41465</v>
      </c>
      <c r="E557" s="1" t="s">
        <v>1589</v>
      </c>
      <c r="F557">
        <v>44.134309999999999</v>
      </c>
      <c r="G557">
        <v>-91.739149999999995</v>
      </c>
      <c r="H557" t="s">
        <v>45</v>
      </c>
      <c r="I557" s="3">
        <v>11.860482240178213</v>
      </c>
      <c r="J557" s="3">
        <v>-30.758471793053669</v>
      </c>
      <c r="K557">
        <v>151884.49230000001</v>
      </c>
      <c r="L557">
        <v>5</v>
      </c>
      <c r="M557">
        <v>198.2</v>
      </c>
      <c r="N557">
        <v>751.33156359999998</v>
      </c>
      <c r="O557">
        <v>4.8</v>
      </c>
      <c r="P557">
        <v>421</v>
      </c>
    </row>
    <row r="558" spans="1:16">
      <c r="A558" s="2">
        <v>1004814</v>
      </c>
      <c r="B558" t="s">
        <v>1514</v>
      </c>
      <c r="C558">
        <v>1</v>
      </c>
      <c r="D558" s="1">
        <v>41800</v>
      </c>
      <c r="E558" s="1" t="s">
        <v>1589</v>
      </c>
      <c r="F558">
        <v>47.893059999999998</v>
      </c>
      <c r="G558">
        <v>-96.32799</v>
      </c>
      <c r="H558" t="s">
        <v>8</v>
      </c>
      <c r="I558" s="3">
        <v>8.1755988224852043</v>
      </c>
      <c r="J558" s="3">
        <v>-26.184943899054478</v>
      </c>
      <c r="K558">
        <v>12898.699199999999</v>
      </c>
      <c r="L558">
        <v>5</v>
      </c>
      <c r="M558">
        <v>283.58</v>
      </c>
      <c r="N558">
        <v>618.13129649999996</v>
      </c>
      <c r="O558">
        <v>2.2080000000000002</v>
      </c>
      <c r="P558">
        <v>524</v>
      </c>
    </row>
    <row r="559" spans="1:16">
      <c r="A559" s="2">
        <v>1003910</v>
      </c>
      <c r="B559" t="s">
        <v>985</v>
      </c>
      <c r="C559">
        <v>1</v>
      </c>
      <c r="D559" s="1">
        <v>41830</v>
      </c>
      <c r="E559" s="1" t="s">
        <v>1589</v>
      </c>
      <c r="F559">
        <v>47.20552</v>
      </c>
      <c r="G559">
        <v>-92.800539999999998</v>
      </c>
      <c r="H559" t="s">
        <v>45</v>
      </c>
      <c r="I559" s="3">
        <v>6.2970648314546178</v>
      </c>
      <c r="J559" s="3">
        <v>-27.599333857184618</v>
      </c>
      <c r="K559">
        <v>3086.6003999999998</v>
      </c>
      <c r="L559">
        <v>4</v>
      </c>
      <c r="M559">
        <v>380.32</v>
      </c>
      <c r="N559">
        <v>722.43725389999997</v>
      </c>
      <c r="O559">
        <v>0.95499999999999996</v>
      </c>
      <c r="P559">
        <v>231</v>
      </c>
    </row>
    <row r="560" spans="1:16">
      <c r="A560" s="2">
        <v>1002926</v>
      </c>
      <c r="B560" t="s">
        <v>532</v>
      </c>
      <c r="C560">
        <v>1</v>
      </c>
      <c r="D560" s="1">
        <v>41513</v>
      </c>
      <c r="E560" s="1" t="s">
        <v>1589</v>
      </c>
      <c r="F560">
        <v>44.236429999999999</v>
      </c>
      <c r="G560">
        <v>-92.325199999999995</v>
      </c>
      <c r="H560" t="s">
        <v>45</v>
      </c>
      <c r="I560" s="3">
        <v>8.576845476502541</v>
      </c>
      <c r="J560" s="3">
        <v>-27.177115859582194</v>
      </c>
      <c r="K560">
        <v>3098.4758999999999</v>
      </c>
      <c r="L560">
        <v>4</v>
      </c>
      <c r="M560">
        <v>235.31</v>
      </c>
      <c r="N560">
        <v>847.36991969999997</v>
      </c>
      <c r="O560">
        <v>4.7380000000000004</v>
      </c>
      <c r="P560">
        <v>592</v>
      </c>
    </row>
    <row r="561" spans="1:16">
      <c r="A561" s="2">
        <v>1002396</v>
      </c>
      <c r="B561" t="s">
        <v>277</v>
      </c>
      <c r="C561">
        <v>1</v>
      </c>
      <c r="D561" s="1">
        <v>41472</v>
      </c>
      <c r="E561" s="1" t="s">
        <v>1589</v>
      </c>
      <c r="F561">
        <v>44.888379999999998</v>
      </c>
      <c r="G561">
        <v>-93.178420000000003</v>
      </c>
      <c r="H561" t="s">
        <v>45</v>
      </c>
      <c r="I561" s="3">
        <v>7.755837491049828</v>
      </c>
      <c r="J561" s="3">
        <v>-26.706311761302345</v>
      </c>
      <c r="K561">
        <v>43560.080099999999</v>
      </c>
      <c r="L561">
        <v>5</v>
      </c>
      <c r="M561">
        <v>209.75</v>
      </c>
      <c r="N561">
        <v>712.5980753</v>
      </c>
      <c r="O561">
        <v>6.5750000000000002</v>
      </c>
      <c r="P561">
        <v>741</v>
      </c>
    </row>
    <row r="562" spans="1:16">
      <c r="A562" s="2">
        <v>1004212</v>
      </c>
      <c r="B562" t="s">
        <v>1186</v>
      </c>
      <c r="C562">
        <v>1</v>
      </c>
      <c r="D562" s="1">
        <v>41857</v>
      </c>
      <c r="E562" s="1" t="s">
        <v>1589</v>
      </c>
      <c r="F562">
        <v>46.845350000000003</v>
      </c>
      <c r="G562">
        <v>-96.620360000000005</v>
      </c>
      <c r="H562" t="s">
        <v>8</v>
      </c>
      <c r="I562" s="3">
        <v>11.04837713271084</v>
      </c>
      <c r="J562" s="3">
        <v>-27.260572570201472</v>
      </c>
      <c r="K562">
        <v>1302.8634</v>
      </c>
      <c r="L562">
        <v>4</v>
      </c>
      <c r="M562">
        <v>276.44</v>
      </c>
      <c r="N562">
        <v>624.50852829999997</v>
      </c>
      <c r="O562">
        <v>0.94299999999999995</v>
      </c>
      <c r="P562">
        <v>701</v>
      </c>
    </row>
    <row r="563" spans="1:16">
      <c r="A563" s="2">
        <v>1002647</v>
      </c>
      <c r="B563" t="s">
        <v>405</v>
      </c>
      <c r="C563">
        <v>1</v>
      </c>
      <c r="D563" s="1">
        <v>41491</v>
      </c>
      <c r="E563" s="1" t="s">
        <v>1589</v>
      </c>
      <c r="F563">
        <v>43.76482</v>
      </c>
      <c r="G563">
        <v>-94.040710000000004</v>
      </c>
      <c r="H563" t="s">
        <v>8</v>
      </c>
      <c r="I563" s="3">
        <v>6.6438383421399436</v>
      </c>
      <c r="J563" s="3">
        <v>-24.526726043784358</v>
      </c>
      <c r="K563">
        <v>47.123100000000001</v>
      </c>
      <c r="L563">
        <v>2</v>
      </c>
      <c r="M563">
        <v>319.95</v>
      </c>
      <c r="N563">
        <v>811.18028040000002</v>
      </c>
      <c r="O563">
        <v>4.9000000000000004</v>
      </c>
      <c r="P563">
        <v>409</v>
      </c>
    </row>
    <row r="564" spans="1:16">
      <c r="A564" s="2">
        <v>1004836</v>
      </c>
      <c r="B564" t="s">
        <v>1525</v>
      </c>
      <c r="C564">
        <v>1</v>
      </c>
      <c r="D564" s="1">
        <v>41836</v>
      </c>
      <c r="E564" s="1" t="s">
        <v>1589</v>
      </c>
      <c r="F564">
        <v>47.893360000000001</v>
      </c>
      <c r="G564">
        <v>-94.39085</v>
      </c>
      <c r="H564" t="s">
        <v>45</v>
      </c>
      <c r="I564" s="3">
        <v>7.7924468544587029</v>
      </c>
      <c r="J564" s="3">
        <v>-31.965508306993677</v>
      </c>
      <c r="K564">
        <v>49.288499999999999</v>
      </c>
      <c r="L564">
        <v>2</v>
      </c>
      <c r="M564">
        <v>406.92</v>
      </c>
      <c r="N564">
        <v>661.63292030000002</v>
      </c>
      <c r="O564">
        <v>1.206</v>
      </c>
      <c r="P564">
        <v>290</v>
      </c>
    </row>
    <row r="565" spans="1:16">
      <c r="A565" s="2">
        <v>1002124</v>
      </c>
      <c r="B565" t="s">
        <v>102</v>
      </c>
      <c r="C565">
        <v>1</v>
      </c>
      <c r="D565" s="1">
        <v>41445</v>
      </c>
      <c r="E565" s="1" t="s">
        <v>1589</v>
      </c>
      <c r="F565">
        <v>44.041510000000002</v>
      </c>
      <c r="G565">
        <v>-92.338740000000001</v>
      </c>
      <c r="H565" t="s">
        <v>45</v>
      </c>
      <c r="I565" s="3">
        <v>6.07954966535703</v>
      </c>
      <c r="J565" s="3">
        <v>-27.5679989306064</v>
      </c>
      <c r="K565">
        <v>12.039300000000001</v>
      </c>
      <c r="L565">
        <v>2</v>
      </c>
      <c r="M565">
        <v>366.84</v>
      </c>
      <c r="N565">
        <v>864.44703319999996</v>
      </c>
      <c r="O565">
        <v>15.324999999999999</v>
      </c>
      <c r="P565">
        <v>577</v>
      </c>
    </row>
    <row r="566" spans="1:16">
      <c r="A566" s="2">
        <v>1004859</v>
      </c>
      <c r="B566" t="s">
        <v>1541</v>
      </c>
      <c r="C566">
        <v>1</v>
      </c>
      <c r="D566" s="1">
        <v>41864</v>
      </c>
      <c r="E566" s="1" t="s">
        <v>1589</v>
      </c>
      <c r="F566">
        <v>46.33408</v>
      </c>
      <c r="G566">
        <v>-94.018169999999998</v>
      </c>
      <c r="H566" t="s">
        <v>45</v>
      </c>
      <c r="I566" s="3">
        <v>5.8548329649293009</v>
      </c>
      <c r="J566" s="3">
        <v>-29.040869411898228</v>
      </c>
      <c r="K566">
        <v>118.6236</v>
      </c>
      <c r="L566">
        <v>3</v>
      </c>
      <c r="M566">
        <v>369.94</v>
      </c>
      <c r="N566">
        <v>720.96157330000005</v>
      </c>
      <c r="O566">
        <v>0.67300000000000004</v>
      </c>
      <c r="P566">
        <v>201</v>
      </c>
    </row>
    <row r="567" spans="1:16">
      <c r="A567" s="2">
        <v>1003890</v>
      </c>
      <c r="B567" t="s">
        <v>973</v>
      </c>
      <c r="C567">
        <v>1</v>
      </c>
      <c r="D567" s="1">
        <v>41829</v>
      </c>
      <c r="E567" s="1" t="s">
        <v>1589</v>
      </c>
      <c r="F567">
        <v>47.755020000000002</v>
      </c>
      <c r="G567">
        <v>-91.533619999999999</v>
      </c>
      <c r="H567" t="s">
        <v>45</v>
      </c>
      <c r="I567" s="3">
        <v>4.720234553200406</v>
      </c>
      <c r="J567" s="3">
        <v>-33.384913610980185</v>
      </c>
      <c r="K567">
        <v>31.415400000000002</v>
      </c>
      <c r="L567">
        <v>2</v>
      </c>
      <c r="M567">
        <v>464.58</v>
      </c>
      <c r="N567">
        <v>737.13374529999999</v>
      </c>
      <c r="O567">
        <v>0.62</v>
      </c>
      <c r="P567">
        <v>95.5</v>
      </c>
    </row>
    <row r="568" spans="1:16">
      <c r="A568" s="2">
        <v>1002206</v>
      </c>
      <c r="B568" t="s">
        <v>149</v>
      </c>
      <c r="C568">
        <v>1</v>
      </c>
      <c r="D568" s="1">
        <v>41451</v>
      </c>
      <c r="E568" s="1" t="s">
        <v>1589</v>
      </c>
      <c r="F568">
        <v>48.655560000000001</v>
      </c>
      <c r="G568">
        <v>-94.986969999999999</v>
      </c>
      <c r="H568" t="s">
        <v>45</v>
      </c>
      <c r="I568" s="3">
        <v>2.5140923356016844</v>
      </c>
      <c r="J568" s="3">
        <v>-33.835312115210513</v>
      </c>
      <c r="K568">
        <v>3.0303</v>
      </c>
      <c r="L568">
        <v>1</v>
      </c>
      <c r="M568">
        <v>372.28</v>
      </c>
      <c r="N568">
        <v>633.80262979999998</v>
      </c>
      <c r="O568">
        <v>2.343</v>
      </c>
      <c r="P568">
        <v>211</v>
      </c>
    </row>
    <row r="569" spans="1:16">
      <c r="A569" s="2">
        <v>1002073</v>
      </c>
      <c r="B569" t="s">
        <v>61</v>
      </c>
      <c r="C569">
        <v>1</v>
      </c>
      <c r="D569" s="1">
        <v>41436</v>
      </c>
      <c r="E569" s="1" t="s">
        <v>1589</v>
      </c>
      <c r="F569">
        <v>44.517650000000003</v>
      </c>
      <c r="G569">
        <v>-94.028580000000005</v>
      </c>
      <c r="H569" t="s">
        <v>45</v>
      </c>
      <c r="I569" s="3">
        <v>5.6724912802869198</v>
      </c>
      <c r="J569" s="3">
        <v>-26.387729268543929</v>
      </c>
      <c r="K569">
        <v>27.4176</v>
      </c>
      <c r="L569">
        <v>2</v>
      </c>
      <c r="M569">
        <v>277.61</v>
      </c>
      <c r="N569">
        <v>773.62016200000005</v>
      </c>
      <c r="O569">
        <v>19.100000000000001</v>
      </c>
      <c r="P569">
        <v>732</v>
      </c>
    </row>
    <row r="570" spans="1:16">
      <c r="A570" s="2">
        <v>1002083</v>
      </c>
      <c r="B570" t="s">
        <v>68</v>
      </c>
      <c r="C570">
        <v>1</v>
      </c>
      <c r="D570" s="1">
        <v>41437</v>
      </c>
      <c r="E570" s="1" t="s">
        <v>1589</v>
      </c>
      <c r="F570">
        <v>44.407240000000002</v>
      </c>
      <c r="G570">
        <v>-93.618830000000003</v>
      </c>
      <c r="H570" t="s">
        <v>45</v>
      </c>
      <c r="I570" s="3">
        <v>6.0553648836673952</v>
      </c>
      <c r="J570" s="3">
        <v>-26.211989771643459</v>
      </c>
      <c r="K570">
        <v>5.6268000000000002</v>
      </c>
      <c r="L570">
        <v>1</v>
      </c>
      <c r="M570">
        <v>320.08</v>
      </c>
      <c r="N570">
        <v>786.30995050000001</v>
      </c>
      <c r="O570">
        <v>6.5</v>
      </c>
      <c r="P570">
        <v>395</v>
      </c>
    </row>
    <row r="571" spans="1:16">
      <c r="A571" s="2">
        <v>1002221</v>
      </c>
      <c r="B571" t="s">
        <v>163</v>
      </c>
      <c r="C571">
        <v>1</v>
      </c>
      <c r="D571" s="1">
        <v>41452</v>
      </c>
      <c r="E571" s="1" t="s">
        <v>1589</v>
      </c>
      <c r="F571">
        <v>48.035530000000001</v>
      </c>
      <c r="G571">
        <v>-92.907070000000004</v>
      </c>
      <c r="H571" t="s">
        <v>45</v>
      </c>
      <c r="I571" s="3">
        <v>6.1538814373710142</v>
      </c>
      <c r="J571" s="3">
        <v>-31.644290362353317</v>
      </c>
      <c r="K571">
        <v>36.843299999999999</v>
      </c>
      <c r="L571">
        <v>2</v>
      </c>
      <c r="M571">
        <v>396.67</v>
      </c>
      <c r="N571">
        <v>682.9256633</v>
      </c>
      <c r="O571">
        <v>0.90900000000000003</v>
      </c>
      <c r="P571">
        <v>187.8</v>
      </c>
    </row>
    <row r="572" spans="1:16">
      <c r="A572" s="2">
        <v>1004134</v>
      </c>
      <c r="B572" t="s">
        <v>1135</v>
      </c>
      <c r="C572">
        <v>1</v>
      </c>
      <c r="D572" s="1">
        <v>41849</v>
      </c>
      <c r="E572" s="1" t="s">
        <v>1589</v>
      </c>
      <c r="F572">
        <v>48.378459999999997</v>
      </c>
      <c r="G572">
        <v>-93.227260000000001</v>
      </c>
      <c r="H572" t="s">
        <v>45</v>
      </c>
      <c r="I572" s="3">
        <v>5.793978776685595</v>
      </c>
      <c r="J572" s="3">
        <v>-28.558434774475064</v>
      </c>
      <c r="K572">
        <v>140.13810000000001</v>
      </c>
      <c r="L572">
        <v>3</v>
      </c>
      <c r="M572">
        <v>351.04</v>
      </c>
      <c r="N572">
        <v>695.93077570000003</v>
      </c>
      <c r="O572">
        <v>1.0660000000000001</v>
      </c>
      <c r="P572">
        <v>186.2</v>
      </c>
    </row>
    <row r="573" spans="1:16">
      <c r="A573" s="2">
        <v>1004159</v>
      </c>
      <c r="B573" t="s">
        <v>1152</v>
      </c>
      <c r="C573">
        <v>1</v>
      </c>
      <c r="D573" s="1">
        <v>41850</v>
      </c>
      <c r="E573" s="1" t="s">
        <v>1589</v>
      </c>
      <c r="F573">
        <v>48.472389999999997</v>
      </c>
      <c r="G573">
        <v>-93.802599999999998</v>
      </c>
      <c r="H573" t="s">
        <v>45</v>
      </c>
      <c r="I573" s="3">
        <v>4.5482647253648736</v>
      </c>
      <c r="J573" s="3">
        <v>-28.564832873620489</v>
      </c>
      <c r="K573">
        <v>695.06280000000004</v>
      </c>
      <c r="L573">
        <v>3</v>
      </c>
      <c r="M573">
        <v>329.4</v>
      </c>
      <c r="N573">
        <v>675.68837710000003</v>
      </c>
      <c r="O573">
        <v>1.7490000000000001</v>
      </c>
      <c r="P573">
        <v>114.7</v>
      </c>
    </row>
    <row r="574" spans="1:16">
      <c r="A574" s="2">
        <v>1004065</v>
      </c>
      <c r="B574" t="s">
        <v>1087</v>
      </c>
      <c r="C574">
        <v>1</v>
      </c>
      <c r="D574" s="1">
        <v>41843</v>
      </c>
      <c r="E574" s="1" t="s">
        <v>1589</v>
      </c>
      <c r="F574">
        <v>47.798050000000003</v>
      </c>
      <c r="G574">
        <v>-95.381979999999999</v>
      </c>
      <c r="H574" t="s">
        <v>45</v>
      </c>
      <c r="I574" s="3">
        <v>5.7624231790645783</v>
      </c>
      <c r="J574" s="3">
        <v>-29.561691358027822</v>
      </c>
      <c r="K574">
        <v>707.6943</v>
      </c>
      <c r="L574">
        <v>3</v>
      </c>
      <c r="M574">
        <v>362.7</v>
      </c>
      <c r="N574">
        <v>633.97953689999997</v>
      </c>
      <c r="O574">
        <v>1.0309999999999999</v>
      </c>
      <c r="P574">
        <v>454</v>
      </c>
    </row>
    <row r="575" spans="1:16">
      <c r="A575" s="2">
        <v>1003868</v>
      </c>
      <c r="B575" t="s">
        <v>957</v>
      </c>
      <c r="C575">
        <v>1</v>
      </c>
      <c r="D575" s="1">
        <v>41828</v>
      </c>
      <c r="E575" s="1" t="s">
        <v>1589</v>
      </c>
      <c r="F575">
        <v>47.293109999999999</v>
      </c>
      <c r="G575">
        <v>-91.566249999999997</v>
      </c>
      <c r="H575" t="s">
        <v>45</v>
      </c>
      <c r="I575" s="3">
        <v>5.3796119277039516</v>
      </c>
      <c r="J575" s="3">
        <v>-32.216696121013086</v>
      </c>
      <c r="K575">
        <v>8.0396999999999998</v>
      </c>
      <c r="L575">
        <v>1</v>
      </c>
      <c r="M575">
        <v>466.65</v>
      </c>
      <c r="N575">
        <v>793.02213940000001</v>
      </c>
      <c r="O575">
        <v>0.61</v>
      </c>
      <c r="P575">
        <v>133.1</v>
      </c>
    </row>
    <row r="576" spans="1:16">
      <c r="A576" s="2">
        <v>1002162</v>
      </c>
      <c r="B576" t="s">
        <v>121</v>
      </c>
      <c r="C576">
        <v>1</v>
      </c>
      <c r="D576" s="1">
        <v>41450</v>
      </c>
      <c r="E576" s="1" t="s">
        <v>1589</v>
      </c>
      <c r="F576">
        <v>48.10913</v>
      </c>
      <c r="G576">
        <v>-96.111059999999995</v>
      </c>
      <c r="H576" t="s">
        <v>8</v>
      </c>
      <c r="I576" s="3">
        <v>5.610034569778577</v>
      </c>
      <c r="J576" s="3">
        <v>-32.494385099983369</v>
      </c>
      <c r="K576">
        <v>37.3581</v>
      </c>
      <c r="L576">
        <v>2</v>
      </c>
      <c r="M576">
        <v>342.01</v>
      </c>
      <c r="N576">
        <v>583.68124690000002</v>
      </c>
      <c r="O576">
        <v>1.758</v>
      </c>
      <c r="P576">
        <v>2630</v>
      </c>
    </row>
    <row r="577" spans="1:16">
      <c r="A577" s="2">
        <v>1004841</v>
      </c>
      <c r="B577" t="s">
        <v>1529</v>
      </c>
      <c r="C577">
        <v>1</v>
      </c>
      <c r="D577" s="1">
        <v>41844</v>
      </c>
      <c r="E577" s="1" t="s">
        <v>1589</v>
      </c>
      <c r="F577">
        <v>46.915460000000003</v>
      </c>
      <c r="G577">
        <v>-94.042169999999999</v>
      </c>
      <c r="H577" t="s">
        <v>45</v>
      </c>
      <c r="I577" s="3">
        <v>4.2790864123723118</v>
      </c>
      <c r="J577" s="3">
        <v>-34.829139258552495</v>
      </c>
      <c r="K577">
        <v>20.726099999999999</v>
      </c>
      <c r="L577">
        <v>2</v>
      </c>
      <c r="M577">
        <v>407.53</v>
      </c>
      <c r="N577">
        <v>705.176513</v>
      </c>
      <c r="O577">
        <v>0.82899999999999996</v>
      </c>
      <c r="P577">
        <v>85.8</v>
      </c>
    </row>
    <row r="578" spans="1:16">
      <c r="A578" s="2">
        <v>1002054</v>
      </c>
      <c r="B578" t="s">
        <v>44</v>
      </c>
      <c r="C578">
        <v>1</v>
      </c>
      <c r="D578" s="1">
        <v>41431</v>
      </c>
      <c r="E578" s="1" t="s">
        <v>1589</v>
      </c>
      <c r="F578">
        <v>44.942570000000003</v>
      </c>
      <c r="G578">
        <v>-93.021450000000002</v>
      </c>
      <c r="H578" t="s">
        <v>45</v>
      </c>
      <c r="I578" s="3">
        <v>3.7140917987884796</v>
      </c>
      <c r="J578" s="3">
        <v>-25.536155082759095</v>
      </c>
      <c r="K578">
        <v>25.063199999999998</v>
      </c>
      <c r="L578">
        <v>2</v>
      </c>
      <c r="M578">
        <v>265.69</v>
      </c>
      <c r="N578">
        <v>835.64929689999997</v>
      </c>
      <c r="O578">
        <v>0.77</v>
      </c>
      <c r="P578">
        <v>930</v>
      </c>
    </row>
    <row r="579" spans="1:16">
      <c r="A579" s="2">
        <v>1004871</v>
      </c>
      <c r="B579" t="s">
        <v>1549</v>
      </c>
      <c r="C579">
        <v>1</v>
      </c>
      <c r="D579" s="1">
        <v>41878</v>
      </c>
      <c r="E579" s="1" t="s">
        <v>1589</v>
      </c>
      <c r="F579">
        <v>47.895899999999997</v>
      </c>
      <c r="G579">
        <v>-90.781570000000002</v>
      </c>
      <c r="H579" t="s">
        <v>45</v>
      </c>
      <c r="I579" s="3">
        <v>1.04119123190678</v>
      </c>
      <c r="J579" s="3">
        <v>-29.698779111699185</v>
      </c>
      <c r="K579">
        <v>0.24479999999999999</v>
      </c>
      <c r="L579">
        <v>1</v>
      </c>
      <c r="M579">
        <v>584.72</v>
      </c>
      <c r="N579">
        <v>770.09050620000005</v>
      </c>
      <c r="O579">
        <v>0.19400000000000001</v>
      </c>
      <c r="P579">
        <v>24.7</v>
      </c>
    </row>
    <row r="580" spans="1:16">
      <c r="A580" s="2">
        <v>1004837</v>
      </c>
      <c r="B580" t="s">
        <v>1526</v>
      </c>
      <c r="C580">
        <v>1</v>
      </c>
      <c r="D580" s="1">
        <v>41837</v>
      </c>
      <c r="E580" s="1" t="s">
        <v>1589</v>
      </c>
      <c r="F580">
        <v>48.180840000000003</v>
      </c>
      <c r="G580">
        <v>-94.316490000000002</v>
      </c>
      <c r="H580" t="s">
        <v>45</v>
      </c>
      <c r="I580" s="3">
        <v>5.6733922152999305</v>
      </c>
      <c r="J580" s="3">
        <v>-33.170148331735604</v>
      </c>
      <c r="K580">
        <v>56.110500000000002</v>
      </c>
      <c r="L580">
        <v>2</v>
      </c>
      <c r="M580">
        <v>362.81</v>
      </c>
      <c r="N580">
        <v>643.51250359999995</v>
      </c>
      <c r="O580">
        <v>1.5660000000000001</v>
      </c>
      <c r="P580">
        <v>166.9</v>
      </c>
    </row>
    <row r="581" spans="1:16">
      <c r="A581" s="2">
        <v>1003806</v>
      </c>
      <c r="B581" t="s">
        <v>918</v>
      </c>
      <c r="C581">
        <v>1</v>
      </c>
      <c r="D581" s="1">
        <v>41816</v>
      </c>
      <c r="E581" s="1" t="s">
        <v>1589</v>
      </c>
      <c r="F581">
        <v>48.29439</v>
      </c>
      <c r="G581">
        <v>-92.744529999999997</v>
      </c>
      <c r="H581" t="s">
        <v>45</v>
      </c>
      <c r="I581" s="3">
        <v>4.5955288717596607</v>
      </c>
      <c r="J581" s="3">
        <v>-29.509318803785916</v>
      </c>
      <c r="K581">
        <v>7.0946999999999996</v>
      </c>
      <c r="L581">
        <v>1</v>
      </c>
      <c r="M581">
        <v>398.04</v>
      </c>
      <c r="N581">
        <v>694.24564459999999</v>
      </c>
      <c r="O581">
        <v>0.81499999999999995</v>
      </c>
      <c r="P581">
        <v>48</v>
      </c>
    </row>
    <row r="582" spans="1:16">
      <c r="A582" s="2">
        <v>1002084</v>
      </c>
      <c r="B582" t="s">
        <v>69</v>
      </c>
      <c r="C582">
        <v>1</v>
      </c>
      <c r="D582" s="1">
        <v>41438</v>
      </c>
      <c r="E582" s="1" t="s">
        <v>1589</v>
      </c>
      <c r="F582">
        <v>44.177419999999998</v>
      </c>
      <c r="G582">
        <v>-95.605630000000005</v>
      </c>
      <c r="H582" t="s">
        <v>8</v>
      </c>
      <c r="I582" s="3">
        <v>5.4598544967788873</v>
      </c>
      <c r="J582" s="3">
        <v>-26.243127474035944</v>
      </c>
      <c r="K582">
        <v>45.297899999999998</v>
      </c>
      <c r="L582">
        <v>2</v>
      </c>
      <c r="M582">
        <v>431.06</v>
      </c>
      <c r="N582">
        <v>717.64107369999999</v>
      </c>
      <c r="O582">
        <v>22.562999999999999</v>
      </c>
      <c r="P582">
        <v>1246</v>
      </c>
    </row>
    <row r="583" spans="1:16">
      <c r="A583" s="2">
        <v>1003658</v>
      </c>
      <c r="B583" t="s">
        <v>831</v>
      </c>
      <c r="C583">
        <v>1</v>
      </c>
      <c r="D583" s="1">
        <v>41802</v>
      </c>
      <c r="E583" s="1" t="s">
        <v>1589</v>
      </c>
      <c r="F583">
        <v>37.913980000000002</v>
      </c>
      <c r="G583">
        <v>-90.825000000000003</v>
      </c>
      <c r="H583" t="s">
        <v>18</v>
      </c>
      <c r="I583" s="3">
        <v>6.7366907174818831</v>
      </c>
      <c r="J583" s="3">
        <v>-27.909192179454465</v>
      </c>
      <c r="K583">
        <v>18.615600000000001</v>
      </c>
      <c r="L583">
        <v>2</v>
      </c>
      <c r="M583">
        <v>281.93</v>
      </c>
      <c r="N583">
        <v>1110.783455</v>
      </c>
      <c r="O583">
        <v>0.35099999999999998</v>
      </c>
      <c r="P583">
        <v>381</v>
      </c>
    </row>
    <row r="584" spans="1:16">
      <c r="A584" s="2">
        <v>1004014</v>
      </c>
      <c r="B584" t="s">
        <v>1054</v>
      </c>
      <c r="C584">
        <v>1</v>
      </c>
      <c r="D584" s="1">
        <v>41836</v>
      </c>
      <c r="E584" s="1" t="s">
        <v>1589</v>
      </c>
      <c r="F584">
        <v>40.487740000000002</v>
      </c>
      <c r="G584">
        <v>-93.498369999999994</v>
      </c>
      <c r="H584" t="s">
        <v>8</v>
      </c>
      <c r="I584" s="3">
        <v>10.775742308925416</v>
      </c>
      <c r="J584" s="3">
        <v>-28.779212075334158</v>
      </c>
      <c r="K584">
        <v>93.523499999999999</v>
      </c>
      <c r="L584">
        <v>2</v>
      </c>
      <c r="M584">
        <v>286</v>
      </c>
      <c r="N584">
        <v>967.43326109999998</v>
      </c>
      <c r="O584">
        <v>0.40500000000000003</v>
      </c>
      <c r="P584">
        <v>485</v>
      </c>
    </row>
    <row r="585" spans="1:16">
      <c r="A585" s="2">
        <v>1003160</v>
      </c>
      <c r="B585" t="s">
        <v>662</v>
      </c>
      <c r="C585">
        <v>1</v>
      </c>
      <c r="D585" s="1">
        <v>41540</v>
      </c>
      <c r="E585" s="1" t="s">
        <v>1589</v>
      </c>
      <c r="F585">
        <v>38.900489999999998</v>
      </c>
      <c r="G585">
        <v>-93.977519999999998</v>
      </c>
      <c r="H585" t="s">
        <v>8</v>
      </c>
      <c r="I585" s="3">
        <v>8.6716994739856634</v>
      </c>
      <c r="J585" s="3">
        <v>-29.203031439354429</v>
      </c>
      <c r="K585">
        <v>32.872500000000002</v>
      </c>
      <c r="L585">
        <v>2</v>
      </c>
      <c r="M585">
        <v>234.75</v>
      </c>
      <c r="N585">
        <v>1091.1867119999999</v>
      </c>
      <c r="O585">
        <v>1.0409999999999999</v>
      </c>
      <c r="P585">
        <v>552</v>
      </c>
    </row>
    <row r="586" spans="1:16">
      <c r="A586" s="2">
        <v>1003869</v>
      </c>
      <c r="B586" t="s">
        <v>958</v>
      </c>
      <c r="C586">
        <v>1</v>
      </c>
      <c r="D586" s="1">
        <v>41828</v>
      </c>
      <c r="E586" s="1" t="s">
        <v>1589</v>
      </c>
      <c r="F586">
        <v>37.251980000000003</v>
      </c>
      <c r="G586">
        <v>-89.660089999999997</v>
      </c>
      <c r="H586" t="s">
        <v>29</v>
      </c>
      <c r="I586" s="3">
        <v>7.6809621513392301</v>
      </c>
      <c r="J586" s="3">
        <v>-28.182202023216949</v>
      </c>
      <c r="K586">
        <v>181.60830000000001</v>
      </c>
      <c r="L586">
        <v>3</v>
      </c>
      <c r="M586">
        <v>105.84</v>
      </c>
      <c r="N586">
        <v>1218.134732</v>
      </c>
      <c r="O586">
        <v>3.4580000000000002</v>
      </c>
      <c r="P586">
        <v>386</v>
      </c>
    </row>
    <row r="587" spans="1:16">
      <c r="A587" s="2">
        <v>1004426</v>
      </c>
      <c r="B587" t="s">
        <v>1324</v>
      </c>
      <c r="C587">
        <v>1</v>
      </c>
      <c r="D587" s="1">
        <v>41872</v>
      </c>
      <c r="E587" s="1" t="s">
        <v>1589</v>
      </c>
      <c r="F587">
        <v>38.963369999999998</v>
      </c>
      <c r="G587">
        <v>-90.415649999999999</v>
      </c>
      <c r="H587" t="s">
        <v>8</v>
      </c>
      <c r="I587" s="3">
        <v>11.715527623979057</v>
      </c>
      <c r="J587" s="3">
        <v>-25.700327390179343</v>
      </c>
      <c r="K587">
        <v>444031.08750000002</v>
      </c>
      <c r="L587">
        <v>5</v>
      </c>
      <c r="M587">
        <v>127.8</v>
      </c>
      <c r="N587">
        <v>860.01171959999999</v>
      </c>
      <c r="O587">
        <v>2.2530000000000001</v>
      </c>
      <c r="P587">
        <v>373</v>
      </c>
    </row>
    <row r="588" spans="1:16">
      <c r="A588" s="2">
        <v>1003582</v>
      </c>
      <c r="B588" t="s">
        <v>773</v>
      </c>
      <c r="C588">
        <v>1</v>
      </c>
      <c r="D588" s="1">
        <v>41794</v>
      </c>
      <c r="E588" s="1" t="s">
        <v>1589</v>
      </c>
      <c r="F588">
        <v>38.240119999999997</v>
      </c>
      <c r="G588">
        <v>-91.804050000000004</v>
      </c>
      <c r="H588" t="s">
        <v>18</v>
      </c>
      <c r="I588" s="3">
        <v>5.539431511279405</v>
      </c>
      <c r="J588" s="3">
        <v>-28.589401042365484</v>
      </c>
      <c r="K588">
        <v>8036.5977000000003</v>
      </c>
      <c r="L588">
        <v>4</v>
      </c>
      <c r="M588">
        <v>178.83</v>
      </c>
      <c r="N588">
        <v>1148.3715999999999</v>
      </c>
      <c r="O588">
        <v>0.46400000000000002</v>
      </c>
      <c r="P588">
        <v>317</v>
      </c>
    </row>
    <row r="589" spans="1:16">
      <c r="A589" s="2">
        <v>1004126</v>
      </c>
      <c r="B589" t="s">
        <v>1128</v>
      </c>
      <c r="C589">
        <v>1</v>
      </c>
      <c r="D589" s="1">
        <v>41848</v>
      </c>
      <c r="E589" s="1" t="s">
        <v>1589</v>
      </c>
      <c r="F589">
        <v>36.784770000000002</v>
      </c>
      <c r="G589">
        <v>-93.714429999999993</v>
      </c>
      <c r="H589" t="s">
        <v>18</v>
      </c>
      <c r="I589" s="3">
        <v>9.0913104107997551</v>
      </c>
      <c r="J589" s="3">
        <v>-27.16672219343485</v>
      </c>
      <c r="K589">
        <v>481.58370000000002</v>
      </c>
      <c r="L589">
        <v>3</v>
      </c>
      <c r="M589">
        <v>329.35</v>
      </c>
      <c r="N589">
        <v>1161.5825139999999</v>
      </c>
      <c r="O589">
        <v>1.73</v>
      </c>
      <c r="P589">
        <v>327</v>
      </c>
    </row>
    <row r="590" spans="1:16">
      <c r="A590" s="2">
        <v>1003625</v>
      </c>
      <c r="B590" t="s">
        <v>805</v>
      </c>
      <c r="C590">
        <v>1</v>
      </c>
      <c r="D590" s="1">
        <v>41800</v>
      </c>
      <c r="E590" s="1" t="s">
        <v>1589</v>
      </c>
      <c r="F590">
        <v>37.538980000000002</v>
      </c>
      <c r="G590">
        <v>-92.365359999999995</v>
      </c>
      <c r="H590" t="s">
        <v>18</v>
      </c>
      <c r="I590" s="3">
        <v>10.618506488556843</v>
      </c>
      <c r="J590" s="3">
        <v>-29.01511139825929</v>
      </c>
      <c r="K590">
        <v>1607.4386999999999</v>
      </c>
      <c r="L590">
        <v>4</v>
      </c>
      <c r="M590">
        <v>295.29000000000002</v>
      </c>
      <c r="N590">
        <v>1151.200427</v>
      </c>
      <c r="O590">
        <v>1.3460000000000001</v>
      </c>
      <c r="P590">
        <v>310</v>
      </c>
    </row>
    <row r="591" spans="1:16">
      <c r="A591" s="2">
        <v>1003141</v>
      </c>
      <c r="B591" t="s">
        <v>645</v>
      </c>
      <c r="C591">
        <v>1</v>
      </c>
      <c r="D591" s="1">
        <v>41536</v>
      </c>
      <c r="E591" s="1" t="s">
        <v>1589</v>
      </c>
      <c r="F591">
        <v>37.883249999999997</v>
      </c>
      <c r="G591">
        <v>-90.544420000000002</v>
      </c>
      <c r="H591" t="s">
        <v>18</v>
      </c>
      <c r="I591" s="3">
        <v>11.106276603325485</v>
      </c>
      <c r="J591" s="3">
        <v>-30.983794340820413</v>
      </c>
      <c r="K591">
        <v>670.33169999999996</v>
      </c>
      <c r="L591">
        <v>3</v>
      </c>
      <c r="M591">
        <v>205.18</v>
      </c>
      <c r="N591">
        <v>1145.434984</v>
      </c>
      <c r="O591">
        <v>0.16300000000000001</v>
      </c>
      <c r="P591">
        <v>609</v>
      </c>
    </row>
    <row r="592" spans="1:16">
      <c r="A592" s="2">
        <v>1003162</v>
      </c>
      <c r="B592" t="s">
        <v>664</v>
      </c>
      <c r="C592">
        <v>1</v>
      </c>
      <c r="D592" s="1">
        <v>41541</v>
      </c>
      <c r="E592" s="1" t="s">
        <v>1589</v>
      </c>
      <c r="F592">
        <v>38.687440000000002</v>
      </c>
      <c r="G592">
        <v>-92.949920000000006</v>
      </c>
      <c r="H592" t="s">
        <v>18</v>
      </c>
      <c r="I592" s="3">
        <v>11.830034935816812</v>
      </c>
      <c r="J592" s="3">
        <v>-29.671933388899649</v>
      </c>
      <c r="K592">
        <v>1406.2347</v>
      </c>
      <c r="L592">
        <v>4</v>
      </c>
      <c r="M592">
        <v>202.58</v>
      </c>
      <c r="N592">
        <v>1104.7315060000001</v>
      </c>
      <c r="O592">
        <v>0.37</v>
      </c>
      <c r="P592">
        <v>284</v>
      </c>
    </row>
    <row r="593" spans="1:16">
      <c r="A593" s="2">
        <v>1003127</v>
      </c>
      <c r="B593" t="s">
        <v>637</v>
      </c>
      <c r="C593">
        <v>1</v>
      </c>
      <c r="D593" s="1">
        <v>41535</v>
      </c>
      <c r="E593" s="1" t="s">
        <v>1589</v>
      </c>
      <c r="F593">
        <v>38.302970000000002</v>
      </c>
      <c r="G593">
        <v>-90.62706</v>
      </c>
      <c r="H593" t="s">
        <v>18</v>
      </c>
      <c r="I593" s="3">
        <v>9.9796361322163829</v>
      </c>
      <c r="J593" s="3">
        <v>-30.005382090296514</v>
      </c>
      <c r="K593">
        <v>2216.9277000000002</v>
      </c>
      <c r="L593">
        <v>4</v>
      </c>
      <c r="M593">
        <v>141.93</v>
      </c>
      <c r="N593">
        <v>1122.0294940000001</v>
      </c>
      <c r="O593">
        <v>0.186</v>
      </c>
      <c r="P593">
        <v>520</v>
      </c>
    </row>
    <row r="594" spans="1:16">
      <c r="A594" s="2">
        <v>1004838</v>
      </c>
      <c r="B594" t="s">
        <v>1527</v>
      </c>
      <c r="C594">
        <v>1</v>
      </c>
      <c r="D594" s="1">
        <v>41837</v>
      </c>
      <c r="E594" s="1" t="s">
        <v>1589</v>
      </c>
      <c r="F594">
        <v>37.780799999999999</v>
      </c>
      <c r="G594">
        <v>-91.01934</v>
      </c>
      <c r="H594" t="s">
        <v>9</v>
      </c>
      <c r="I594" s="3">
        <v>2.6792949622490005</v>
      </c>
      <c r="J594" s="3">
        <v>-30.096749466464903</v>
      </c>
      <c r="K594">
        <v>54.953099999999999</v>
      </c>
      <c r="L594">
        <v>2</v>
      </c>
      <c r="M594">
        <v>276.45</v>
      </c>
      <c r="N594">
        <v>1145.40221</v>
      </c>
      <c r="O594">
        <v>0.1</v>
      </c>
      <c r="P594">
        <v>383</v>
      </c>
    </row>
    <row r="595" spans="1:16">
      <c r="A595" s="2">
        <v>1002782</v>
      </c>
      <c r="B595" t="s">
        <v>481</v>
      </c>
      <c r="C595">
        <v>1</v>
      </c>
      <c r="D595" s="1">
        <v>41507</v>
      </c>
      <c r="E595" s="1" t="s">
        <v>1589</v>
      </c>
      <c r="F595">
        <v>37.148829999999997</v>
      </c>
      <c r="G595">
        <v>-91.448880000000003</v>
      </c>
      <c r="H595" t="s">
        <v>9</v>
      </c>
      <c r="I595" s="3">
        <v>5.6003469642293702</v>
      </c>
      <c r="J595" s="3">
        <v>-29.995717350740502</v>
      </c>
      <c r="K595">
        <v>784.96559999999999</v>
      </c>
      <c r="L595">
        <v>3</v>
      </c>
      <c r="M595">
        <v>206.71</v>
      </c>
      <c r="N595">
        <v>1176.140099</v>
      </c>
      <c r="O595">
        <v>0.19400000000000001</v>
      </c>
      <c r="P595">
        <v>290</v>
      </c>
    </row>
    <row r="596" spans="1:16">
      <c r="A596" s="2">
        <v>1002101</v>
      </c>
      <c r="B596" t="s">
        <v>82</v>
      </c>
      <c r="C596">
        <v>1</v>
      </c>
      <c r="D596" s="1">
        <v>41444</v>
      </c>
      <c r="E596" s="1" t="s">
        <v>1589</v>
      </c>
      <c r="F596">
        <v>38.47137</v>
      </c>
      <c r="G596">
        <v>-93.617130000000003</v>
      </c>
      <c r="H596" t="s">
        <v>9</v>
      </c>
      <c r="I596" s="3">
        <v>7.1417004718951365</v>
      </c>
      <c r="J596" s="3">
        <v>-26.680108940236131</v>
      </c>
      <c r="K596">
        <v>78.915599999999998</v>
      </c>
      <c r="L596">
        <v>2</v>
      </c>
      <c r="M596">
        <v>222.41</v>
      </c>
      <c r="N596">
        <v>1094.0130670000001</v>
      </c>
      <c r="O596">
        <v>0.56999999999999995</v>
      </c>
      <c r="P596">
        <v>1106</v>
      </c>
    </row>
    <row r="597" spans="1:16">
      <c r="A597" s="2">
        <v>1004834</v>
      </c>
      <c r="B597" t="s">
        <v>1524</v>
      </c>
      <c r="C597">
        <v>1</v>
      </c>
      <c r="D597" s="1">
        <v>41836</v>
      </c>
      <c r="E597" s="1" t="s">
        <v>1589</v>
      </c>
      <c r="F597">
        <v>37.870989999999999</v>
      </c>
      <c r="G597">
        <v>-91.929569999999998</v>
      </c>
      <c r="H597" t="s">
        <v>9</v>
      </c>
      <c r="I597" s="3">
        <v>5.2228120774056466</v>
      </c>
      <c r="J597" s="3">
        <v>-29.061819872165636</v>
      </c>
      <c r="K597">
        <v>103.2966</v>
      </c>
      <c r="L597">
        <v>3</v>
      </c>
      <c r="M597">
        <v>227.18</v>
      </c>
      <c r="N597">
        <v>1156.328219</v>
      </c>
      <c r="O597">
        <v>0.29499999999999998</v>
      </c>
      <c r="P597">
        <v>346</v>
      </c>
    </row>
    <row r="598" spans="1:16">
      <c r="A598" s="2">
        <v>1002769</v>
      </c>
      <c r="B598" t="s">
        <v>473</v>
      </c>
      <c r="C598">
        <v>1</v>
      </c>
      <c r="D598" s="1">
        <v>41506</v>
      </c>
      <c r="E598" s="1" t="s">
        <v>1589</v>
      </c>
      <c r="F598">
        <v>36.795369999999998</v>
      </c>
      <c r="G598">
        <v>-91.334000000000003</v>
      </c>
      <c r="H598" t="s">
        <v>9</v>
      </c>
      <c r="I598" s="3">
        <v>5.401974532170982</v>
      </c>
      <c r="J598" s="5">
        <v>-30.475905489228236</v>
      </c>
      <c r="K598">
        <v>1420.5924</v>
      </c>
      <c r="L598">
        <v>4</v>
      </c>
      <c r="M598">
        <v>158.5</v>
      </c>
      <c r="N598">
        <v>1191.9106670000001</v>
      </c>
      <c r="O598">
        <v>0.98099999999999998</v>
      </c>
      <c r="P598">
        <v>202</v>
      </c>
    </row>
    <row r="599" spans="1:16">
      <c r="A599" s="2">
        <v>1002840</v>
      </c>
      <c r="B599" t="s">
        <v>497</v>
      </c>
      <c r="C599">
        <v>1</v>
      </c>
      <c r="D599" s="1">
        <v>41508</v>
      </c>
      <c r="E599" s="1" t="s">
        <v>1589</v>
      </c>
      <c r="F599">
        <v>36.865490000000001</v>
      </c>
      <c r="G599">
        <v>-92.457059999999998</v>
      </c>
      <c r="H599" t="s">
        <v>9</v>
      </c>
      <c r="I599" s="3">
        <v>6.2386620217551201</v>
      </c>
      <c r="J599" s="3">
        <v>-29.146060527946851</v>
      </c>
      <c r="K599">
        <v>545.01570000000004</v>
      </c>
      <c r="L599">
        <v>3</v>
      </c>
      <c r="M599">
        <v>238.03</v>
      </c>
      <c r="N599">
        <v>1142.7313469999999</v>
      </c>
      <c r="O599">
        <v>0.49</v>
      </c>
      <c r="P599">
        <v>369</v>
      </c>
    </row>
    <row r="600" spans="1:16">
      <c r="A600" s="2">
        <v>1002091</v>
      </c>
      <c r="B600" t="s">
        <v>74</v>
      </c>
      <c r="C600">
        <v>1</v>
      </c>
      <c r="D600" s="1">
        <v>41443</v>
      </c>
      <c r="E600" s="1" t="s">
        <v>1589</v>
      </c>
      <c r="F600">
        <v>39.65361</v>
      </c>
      <c r="G600">
        <v>-94.225930000000005</v>
      </c>
      <c r="H600" t="s">
        <v>9</v>
      </c>
      <c r="I600" s="3">
        <v>5.5034078783689075</v>
      </c>
      <c r="J600" s="3">
        <v>-24.78714733433948</v>
      </c>
      <c r="K600">
        <v>18.117000000000001</v>
      </c>
      <c r="L600">
        <v>2</v>
      </c>
      <c r="M600">
        <v>269.27</v>
      </c>
      <c r="N600">
        <v>1001.151986</v>
      </c>
      <c r="O600">
        <v>1.556</v>
      </c>
      <c r="P600">
        <v>431</v>
      </c>
    </row>
    <row r="601" spans="1:16">
      <c r="A601" s="2">
        <v>1004472</v>
      </c>
      <c r="B601" t="s">
        <v>1353</v>
      </c>
      <c r="C601">
        <v>1</v>
      </c>
      <c r="D601" s="1">
        <v>41878</v>
      </c>
      <c r="E601" s="1" t="s">
        <v>1589</v>
      </c>
      <c r="F601">
        <v>36.459330000000001</v>
      </c>
      <c r="G601">
        <v>-89.468059999999994</v>
      </c>
      <c r="H601" t="s">
        <v>29</v>
      </c>
      <c r="I601" s="3">
        <v>10.372746280044076</v>
      </c>
      <c r="J601" s="3">
        <v>-29.398984039814355</v>
      </c>
      <c r="K601">
        <v>2298778.7000000002</v>
      </c>
      <c r="L601">
        <v>5</v>
      </c>
      <c r="M601">
        <v>84.71</v>
      </c>
      <c r="N601">
        <v>766.41715220000003</v>
      </c>
      <c r="O601">
        <v>1.6180000000000001</v>
      </c>
      <c r="P601">
        <v>424</v>
      </c>
    </row>
    <row r="602" spans="1:16">
      <c r="A602" s="2">
        <v>1004161</v>
      </c>
      <c r="B602" t="s">
        <v>1153</v>
      </c>
      <c r="C602">
        <v>1</v>
      </c>
      <c r="D602" s="1">
        <v>41849</v>
      </c>
      <c r="E602" s="1" t="s">
        <v>1589</v>
      </c>
      <c r="F602">
        <v>37.275599999999997</v>
      </c>
      <c r="G602">
        <v>-92.445340000000002</v>
      </c>
      <c r="H602" t="s">
        <v>18</v>
      </c>
      <c r="I602" s="3">
        <v>10.033226182582354</v>
      </c>
      <c r="J602" s="3">
        <v>-28.183042702794317</v>
      </c>
      <c r="K602">
        <v>523.4787</v>
      </c>
      <c r="L602">
        <v>3</v>
      </c>
      <c r="M602">
        <v>338.75</v>
      </c>
      <c r="N602">
        <v>1150.069338</v>
      </c>
      <c r="O602">
        <v>0.36099999999999999</v>
      </c>
      <c r="P602">
        <v>394</v>
      </c>
    </row>
    <row r="603" spans="1:16">
      <c r="A603" s="2">
        <v>1003110</v>
      </c>
      <c r="B603" t="s">
        <v>625</v>
      </c>
      <c r="C603">
        <v>1</v>
      </c>
      <c r="D603" s="1">
        <v>41534</v>
      </c>
      <c r="E603" s="1" t="s">
        <v>1589</v>
      </c>
      <c r="F603">
        <v>38.281359999999999</v>
      </c>
      <c r="G603">
        <v>-91.376499999999993</v>
      </c>
      <c r="H603" t="s">
        <v>18</v>
      </c>
      <c r="I603" s="3">
        <v>8.5189294220193155</v>
      </c>
      <c r="J603" s="3">
        <v>-27.95023666068246</v>
      </c>
      <c r="K603">
        <v>1057.6656</v>
      </c>
      <c r="L603">
        <v>4</v>
      </c>
      <c r="M603">
        <v>210.72</v>
      </c>
      <c r="N603">
        <v>1152.378119</v>
      </c>
      <c r="O603">
        <v>0.315</v>
      </c>
      <c r="P603">
        <v>272</v>
      </c>
    </row>
    <row r="604" spans="1:16">
      <c r="A604" s="2">
        <v>1003094</v>
      </c>
      <c r="B604" t="s">
        <v>616</v>
      </c>
      <c r="C604">
        <v>1</v>
      </c>
      <c r="D604" s="1">
        <v>41529</v>
      </c>
      <c r="E604" s="1" t="s">
        <v>1589</v>
      </c>
      <c r="F604">
        <v>39.342329999999997</v>
      </c>
      <c r="G604">
        <v>-92.811750000000004</v>
      </c>
      <c r="H604" t="s">
        <v>8</v>
      </c>
      <c r="I604" s="3">
        <v>9.3093451129927889</v>
      </c>
      <c r="J604" s="3">
        <v>-31.764624734386622</v>
      </c>
      <c r="K604">
        <v>1007.8794</v>
      </c>
      <c r="L604">
        <v>4</v>
      </c>
      <c r="M604">
        <v>189.5</v>
      </c>
      <c r="N604">
        <v>1066.8541049999999</v>
      </c>
      <c r="O604">
        <v>0.49299999999999999</v>
      </c>
      <c r="P604">
        <v>554</v>
      </c>
    </row>
    <row r="605" spans="1:16">
      <c r="A605" s="2">
        <v>1004168</v>
      </c>
      <c r="B605" t="s">
        <v>1158</v>
      </c>
      <c r="C605">
        <v>1</v>
      </c>
      <c r="D605" s="1">
        <v>41851</v>
      </c>
      <c r="E605" s="1" t="s">
        <v>1589</v>
      </c>
      <c r="F605">
        <v>37.214939999999999</v>
      </c>
      <c r="G605">
        <v>-89.748959999999997</v>
      </c>
      <c r="H605" t="s">
        <v>29</v>
      </c>
      <c r="I605" s="3">
        <v>5.7646851518612925</v>
      </c>
      <c r="J605" s="3">
        <v>-27.222767726194945</v>
      </c>
      <c r="K605">
        <v>2782.8494999999998</v>
      </c>
      <c r="L605">
        <v>4</v>
      </c>
      <c r="M605">
        <v>103.45</v>
      </c>
      <c r="N605">
        <v>1198.4272980000001</v>
      </c>
      <c r="O605">
        <v>0.32500000000000001</v>
      </c>
      <c r="P605">
        <v>276</v>
      </c>
    </row>
    <row r="606" spans="1:16">
      <c r="A606" s="2">
        <v>1003578</v>
      </c>
      <c r="B606" t="s">
        <v>771</v>
      </c>
      <c r="C606">
        <v>1</v>
      </c>
      <c r="D606" s="1">
        <v>41792</v>
      </c>
      <c r="E606" s="1" t="s">
        <v>1589</v>
      </c>
      <c r="F606">
        <v>38.894309999999997</v>
      </c>
      <c r="G606">
        <v>-93.021749999999997</v>
      </c>
      <c r="H606" t="s">
        <v>8</v>
      </c>
      <c r="I606" s="3">
        <v>10.361415455235061</v>
      </c>
      <c r="J606" s="3">
        <v>-26.946776544258014</v>
      </c>
      <c r="K606">
        <v>2464.3233</v>
      </c>
      <c r="L606">
        <v>4</v>
      </c>
      <c r="M606">
        <v>179.43</v>
      </c>
      <c r="N606">
        <v>1094.2667289999999</v>
      </c>
      <c r="O606">
        <v>1.363</v>
      </c>
      <c r="P606">
        <v>417</v>
      </c>
    </row>
    <row r="607" spans="1:16">
      <c r="A607" s="2">
        <v>1003066</v>
      </c>
      <c r="B607" t="s">
        <v>596</v>
      </c>
      <c r="C607">
        <v>1</v>
      </c>
      <c r="D607" s="1">
        <v>41528</v>
      </c>
      <c r="E607" s="1" t="s">
        <v>1589</v>
      </c>
      <c r="F607">
        <v>39.028269999999999</v>
      </c>
      <c r="G607">
        <v>-93.681190000000001</v>
      </c>
      <c r="H607" t="s">
        <v>8</v>
      </c>
      <c r="I607" s="3">
        <v>7.9707502050707593</v>
      </c>
      <c r="J607" s="3">
        <v>-28.265649577938696</v>
      </c>
      <c r="K607">
        <v>259.72379999999998</v>
      </c>
      <c r="L607">
        <v>3</v>
      </c>
      <c r="M607">
        <v>212.76</v>
      </c>
      <c r="N607">
        <v>1044.253858</v>
      </c>
      <c r="O607">
        <v>1.131</v>
      </c>
      <c r="P607">
        <v>242</v>
      </c>
    </row>
    <row r="608" spans="1:16">
      <c r="A608" s="2">
        <v>1004082</v>
      </c>
      <c r="B608" t="s">
        <v>1098</v>
      </c>
      <c r="C608">
        <v>1</v>
      </c>
      <c r="D608" s="1">
        <v>41838</v>
      </c>
      <c r="E608" s="1" t="s">
        <v>1589</v>
      </c>
      <c r="F608">
        <v>39.097490000000001</v>
      </c>
      <c r="G608">
        <v>-94.351659999999995</v>
      </c>
      <c r="H608" t="s">
        <v>8</v>
      </c>
      <c r="I608" s="3">
        <v>7.0947296037857814</v>
      </c>
      <c r="J608" s="3">
        <v>-25.895055213484472</v>
      </c>
      <c r="K608">
        <v>4.9626000000000001</v>
      </c>
      <c r="L608">
        <v>1</v>
      </c>
      <c r="M608">
        <v>236.48</v>
      </c>
      <c r="N608">
        <v>1080.916215</v>
      </c>
      <c r="O608">
        <v>2.9849999999999999</v>
      </c>
      <c r="P608">
        <v>737</v>
      </c>
    </row>
    <row r="609" spans="1:16">
      <c r="A609" s="2">
        <v>1004487</v>
      </c>
      <c r="B609" t="s">
        <v>1362</v>
      </c>
      <c r="C609">
        <v>1</v>
      </c>
      <c r="D609" s="1">
        <v>41879</v>
      </c>
      <c r="E609" s="1" t="s">
        <v>1589</v>
      </c>
      <c r="F609">
        <v>39.441470000000002</v>
      </c>
      <c r="G609">
        <v>-91.526619999999994</v>
      </c>
      <c r="H609" t="s">
        <v>8</v>
      </c>
      <c r="I609" s="3">
        <v>10.992181866449577</v>
      </c>
      <c r="J609" s="3">
        <v>-24.92205278579522</v>
      </c>
      <c r="K609">
        <v>169.6797</v>
      </c>
      <c r="L609">
        <v>3</v>
      </c>
      <c r="M609">
        <v>182.5</v>
      </c>
      <c r="N609">
        <v>1033.4167789999999</v>
      </c>
      <c r="O609">
        <v>0.621</v>
      </c>
      <c r="P609">
        <v>382</v>
      </c>
    </row>
    <row r="610" spans="1:16">
      <c r="A610" s="2">
        <v>1003609</v>
      </c>
      <c r="B610" t="s">
        <v>793</v>
      </c>
      <c r="C610">
        <v>1</v>
      </c>
      <c r="D610" s="1">
        <v>41799</v>
      </c>
      <c r="E610" s="1" t="s">
        <v>1589</v>
      </c>
      <c r="F610">
        <v>37.767989999999998</v>
      </c>
      <c r="G610">
        <v>-93.580939999999998</v>
      </c>
      <c r="H610" t="s">
        <v>18</v>
      </c>
      <c r="I610" s="3">
        <v>9.3766735205475022</v>
      </c>
      <c r="J610" s="3">
        <v>-27.656778621077834</v>
      </c>
      <c r="K610">
        <v>24.524999999999999</v>
      </c>
      <c r="L610">
        <v>2</v>
      </c>
      <c r="M610">
        <v>277.48</v>
      </c>
      <c r="N610">
        <v>1133.751176</v>
      </c>
      <c r="O610">
        <v>0.67</v>
      </c>
      <c r="P610">
        <v>343</v>
      </c>
    </row>
    <row r="611" spans="1:16">
      <c r="A611" s="2">
        <v>1004228</v>
      </c>
      <c r="B611" t="s">
        <v>1198</v>
      </c>
      <c r="C611">
        <v>1</v>
      </c>
      <c r="D611" s="1">
        <v>41857</v>
      </c>
      <c r="E611" s="1" t="s">
        <v>1589</v>
      </c>
      <c r="F611">
        <v>40.156399999999998</v>
      </c>
      <c r="G611">
        <v>-92.314899999999994</v>
      </c>
      <c r="H611" t="s">
        <v>8</v>
      </c>
      <c r="I611" s="3">
        <v>8.6353950311319707</v>
      </c>
      <c r="J611" s="3">
        <v>-29.262088850949528</v>
      </c>
      <c r="K611">
        <v>6.3189000000000002</v>
      </c>
      <c r="L611">
        <v>1</v>
      </c>
      <c r="M611">
        <v>251.05</v>
      </c>
      <c r="N611">
        <v>1020.819572</v>
      </c>
      <c r="O611">
        <v>1.4239999999999999</v>
      </c>
      <c r="P611">
        <v>374</v>
      </c>
    </row>
    <row r="612" spans="1:16">
      <c r="A612" s="2">
        <v>1004196</v>
      </c>
      <c r="B612" t="s">
        <v>1176</v>
      </c>
      <c r="C612">
        <v>1</v>
      </c>
      <c r="D612" s="1">
        <v>41856</v>
      </c>
      <c r="E612" s="1" t="s">
        <v>1589</v>
      </c>
      <c r="F612">
        <v>39.973210000000002</v>
      </c>
      <c r="G612">
        <v>-94.318029999999993</v>
      </c>
      <c r="H612" t="s">
        <v>8</v>
      </c>
      <c r="I612" s="3">
        <v>9.867276937004732</v>
      </c>
      <c r="J612" s="3">
        <v>-28.146478050662939</v>
      </c>
      <c r="K612">
        <v>51.972299999999997</v>
      </c>
      <c r="L612">
        <v>2</v>
      </c>
      <c r="M612">
        <v>260.16000000000003</v>
      </c>
      <c r="N612">
        <v>963.38194450000003</v>
      </c>
      <c r="O612">
        <v>0.59899999999999998</v>
      </c>
      <c r="P612">
        <v>436</v>
      </c>
    </row>
    <row r="613" spans="1:16">
      <c r="A613" s="2">
        <v>1004083</v>
      </c>
      <c r="B613" t="s">
        <v>1099</v>
      </c>
      <c r="C613">
        <v>1</v>
      </c>
      <c r="D613" s="1">
        <v>41837</v>
      </c>
      <c r="E613" s="1" t="s">
        <v>1589</v>
      </c>
      <c r="F613">
        <v>40.33135</v>
      </c>
      <c r="G613">
        <v>-93.673249999999996</v>
      </c>
      <c r="H613" t="s">
        <v>8</v>
      </c>
      <c r="I613" s="3">
        <v>9.9124973275454309</v>
      </c>
      <c r="J613" s="3">
        <v>-27.243586495250369</v>
      </c>
      <c r="K613">
        <v>1.3869</v>
      </c>
      <c r="L613">
        <v>1</v>
      </c>
      <c r="M613">
        <v>261.06</v>
      </c>
      <c r="N613">
        <v>975.06449280000004</v>
      </c>
      <c r="O613">
        <v>0.30599999999999999</v>
      </c>
      <c r="P613">
        <v>549</v>
      </c>
    </row>
    <row r="614" spans="1:16">
      <c r="A614" s="2">
        <v>1003891</v>
      </c>
      <c r="B614" t="s">
        <v>974</v>
      </c>
      <c r="C614">
        <v>1</v>
      </c>
      <c r="D614" s="1">
        <v>41829</v>
      </c>
      <c r="E614" s="1" t="s">
        <v>1589</v>
      </c>
      <c r="F614">
        <v>38.406480000000002</v>
      </c>
      <c r="G614">
        <v>-90.388210000000001</v>
      </c>
      <c r="H614" t="s">
        <v>18</v>
      </c>
      <c r="I614" s="3">
        <v>9.2035923053504245</v>
      </c>
      <c r="J614" s="3">
        <v>-24.955724351911275</v>
      </c>
      <c r="K614">
        <v>3.8708999999999998</v>
      </c>
      <c r="L614">
        <v>1</v>
      </c>
      <c r="M614">
        <v>145.52000000000001</v>
      </c>
      <c r="N614">
        <v>1097.5396229999999</v>
      </c>
      <c r="O614">
        <v>1.5189999999999999</v>
      </c>
      <c r="P614">
        <v>1140</v>
      </c>
    </row>
    <row r="615" spans="1:16">
      <c r="A615" s="2">
        <v>1004000</v>
      </c>
      <c r="B615" t="s">
        <v>1045</v>
      </c>
      <c r="C615">
        <v>1</v>
      </c>
      <c r="D615" s="1">
        <v>41837</v>
      </c>
      <c r="E615" s="1" t="s">
        <v>1589</v>
      </c>
      <c r="F615">
        <v>31.58623</v>
      </c>
      <c r="G615">
        <v>-90.81035</v>
      </c>
      <c r="H615" t="s">
        <v>29</v>
      </c>
      <c r="I615" s="3">
        <v>6.0254818382633193</v>
      </c>
      <c r="J615" s="3">
        <v>-28.944945994882929</v>
      </c>
      <c r="K615">
        <v>40.347900000000003</v>
      </c>
      <c r="L615">
        <v>2</v>
      </c>
      <c r="M615">
        <v>93.01</v>
      </c>
      <c r="N615">
        <v>1538.423618</v>
      </c>
      <c r="O615">
        <v>0.115</v>
      </c>
      <c r="P615">
        <v>50.3</v>
      </c>
    </row>
    <row r="616" spans="1:16">
      <c r="A616" s="2">
        <v>1004272</v>
      </c>
      <c r="B616" t="s">
        <v>1232</v>
      </c>
      <c r="C616">
        <v>1</v>
      </c>
      <c r="D616" s="1">
        <v>41862</v>
      </c>
      <c r="E616" s="1" t="s">
        <v>1589</v>
      </c>
      <c r="F616">
        <v>32.08681</v>
      </c>
      <c r="G616">
        <v>-90.947590000000005</v>
      </c>
      <c r="H616" t="s">
        <v>29</v>
      </c>
      <c r="I616" s="3">
        <v>7.8385242116388465</v>
      </c>
      <c r="J616" s="3">
        <v>-33.317343461909431</v>
      </c>
      <c r="K616">
        <v>8615.7900000000009</v>
      </c>
      <c r="L616">
        <v>4</v>
      </c>
      <c r="M616">
        <v>17.440000000000001</v>
      </c>
      <c r="N616">
        <v>1417.047028</v>
      </c>
      <c r="O616">
        <v>0.86299999999999999</v>
      </c>
      <c r="P616">
        <v>165.5</v>
      </c>
    </row>
    <row r="617" spans="1:16">
      <c r="A617" s="2">
        <v>1003746</v>
      </c>
      <c r="B617" t="s">
        <v>886</v>
      </c>
      <c r="C617">
        <v>1</v>
      </c>
      <c r="D617" s="1">
        <v>41808</v>
      </c>
      <c r="E617" s="1" t="s">
        <v>1589</v>
      </c>
      <c r="F617">
        <v>32.582459999999998</v>
      </c>
      <c r="G617">
        <v>-89.848699999999994</v>
      </c>
      <c r="H617" t="s">
        <v>29</v>
      </c>
      <c r="I617" s="3">
        <v>10.539152512118511</v>
      </c>
      <c r="J617" s="3">
        <v>-28.052905004339863</v>
      </c>
      <c r="K617">
        <v>6827.4161999999997</v>
      </c>
      <c r="L617">
        <v>4</v>
      </c>
      <c r="M617">
        <v>91.01</v>
      </c>
      <c r="N617">
        <v>1424.290974</v>
      </c>
      <c r="O617">
        <v>0.91100000000000003</v>
      </c>
      <c r="P617">
        <v>49.2</v>
      </c>
    </row>
    <row r="618" spans="1:16">
      <c r="A618" s="2">
        <v>1003915</v>
      </c>
      <c r="B618" t="s">
        <v>989</v>
      </c>
      <c r="C618">
        <v>1</v>
      </c>
      <c r="D618" s="1">
        <v>41830</v>
      </c>
      <c r="E618" s="1" t="s">
        <v>1589</v>
      </c>
      <c r="F618">
        <v>31.096209999999999</v>
      </c>
      <c r="G618">
        <v>-89.277959999999993</v>
      </c>
      <c r="H618" t="s">
        <v>29</v>
      </c>
      <c r="I618" s="3">
        <v>8.430916351109385</v>
      </c>
      <c r="J618" s="3">
        <v>-28.92683576802612</v>
      </c>
      <c r="K618">
        <v>782.97479999999996</v>
      </c>
      <c r="L618">
        <v>3</v>
      </c>
      <c r="M618">
        <v>49.02</v>
      </c>
      <c r="N618">
        <v>1539.1862490000001</v>
      </c>
      <c r="O618">
        <v>0.34300000000000003</v>
      </c>
      <c r="P618">
        <v>37.700000000000003</v>
      </c>
    </row>
    <row r="619" spans="1:16">
      <c r="A619" s="2">
        <v>1003870</v>
      </c>
      <c r="B619" t="s">
        <v>959</v>
      </c>
      <c r="C619">
        <v>1</v>
      </c>
      <c r="D619" s="1">
        <v>41828</v>
      </c>
      <c r="E619" s="1" t="s">
        <v>1589</v>
      </c>
      <c r="F619">
        <v>31.5687</v>
      </c>
      <c r="G619">
        <v>-89.320660000000004</v>
      </c>
      <c r="H619" t="s">
        <v>29</v>
      </c>
      <c r="I619" s="3">
        <v>5.936408960449846</v>
      </c>
      <c r="J619" s="3">
        <v>-26.997144766293403</v>
      </c>
      <c r="K619">
        <v>2550.3705</v>
      </c>
      <c r="L619">
        <v>4</v>
      </c>
      <c r="M619">
        <v>47.6</v>
      </c>
      <c r="N619">
        <v>1474.2193589999999</v>
      </c>
      <c r="O619">
        <v>0.66100000000000003</v>
      </c>
      <c r="P619">
        <v>67.099999999999994</v>
      </c>
    </row>
    <row r="620" spans="1:16">
      <c r="A620" s="2">
        <v>1003932</v>
      </c>
      <c r="B620" t="s">
        <v>999</v>
      </c>
      <c r="C620">
        <v>1</v>
      </c>
      <c r="D620" s="1">
        <v>41831</v>
      </c>
      <c r="E620" s="1" t="s">
        <v>1589</v>
      </c>
      <c r="F620">
        <v>31.351150000000001</v>
      </c>
      <c r="G620">
        <v>-90.84966</v>
      </c>
      <c r="H620" t="s">
        <v>9</v>
      </c>
      <c r="I620" s="3">
        <v>2.7557649597137619</v>
      </c>
      <c r="J620" s="3">
        <v>-27.129230583159675</v>
      </c>
      <c r="K620">
        <v>11.4687</v>
      </c>
      <c r="L620">
        <v>2</v>
      </c>
      <c r="M620">
        <v>82.99</v>
      </c>
      <c r="N620">
        <v>1575.9161630000001</v>
      </c>
      <c r="O620">
        <v>0.114</v>
      </c>
      <c r="P620">
        <v>42.8</v>
      </c>
    </row>
    <row r="621" spans="1:16">
      <c r="A621" s="2">
        <v>1003610</v>
      </c>
      <c r="B621" t="s">
        <v>794</v>
      </c>
      <c r="C621">
        <v>1</v>
      </c>
      <c r="D621" s="1">
        <v>41799</v>
      </c>
      <c r="E621" s="1" t="s">
        <v>1589</v>
      </c>
      <c r="F621">
        <v>32.981670000000001</v>
      </c>
      <c r="G621">
        <v>-89.383150000000001</v>
      </c>
      <c r="H621" t="s">
        <v>9</v>
      </c>
      <c r="I621" s="3">
        <v>4.9656885064360266</v>
      </c>
      <c r="J621" s="3">
        <v>-28.518032488920149</v>
      </c>
      <c r="K621">
        <v>357.1542</v>
      </c>
      <c r="L621">
        <v>3</v>
      </c>
      <c r="M621">
        <v>122.37</v>
      </c>
      <c r="N621">
        <v>1417.380167</v>
      </c>
      <c r="O621">
        <v>0.63100000000000001</v>
      </c>
      <c r="P621">
        <v>37.1</v>
      </c>
    </row>
    <row r="622" spans="1:16">
      <c r="A622" s="2">
        <v>1003786</v>
      </c>
      <c r="B622" t="s">
        <v>909</v>
      </c>
      <c r="C622">
        <v>1</v>
      </c>
      <c r="D622" s="1">
        <v>41809</v>
      </c>
      <c r="E622" s="1" t="s">
        <v>1589</v>
      </c>
      <c r="F622">
        <v>31.450949999999999</v>
      </c>
      <c r="G622">
        <v>-90.01</v>
      </c>
      <c r="H622" t="s">
        <v>9</v>
      </c>
      <c r="I622" s="3">
        <v>6.3378362122269563</v>
      </c>
      <c r="J622" s="3">
        <v>-31.415565735166307</v>
      </c>
      <c r="K622">
        <v>347.67989999999998</v>
      </c>
      <c r="L622">
        <v>3</v>
      </c>
      <c r="M622">
        <v>50.37</v>
      </c>
      <c r="N622">
        <v>1486.1241849999999</v>
      </c>
      <c r="O622">
        <v>0.38600000000000001</v>
      </c>
      <c r="P622">
        <v>29.4</v>
      </c>
    </row>
    <row r="623" spans="1:16">
      <c r="A623" s="2">
        <v>1004562</v>
      </c>
      <c r="B623" t="s">
        <v>1410</v>
      </c>
      <c r="C623">
        <v>1</v>
      </c>
      <c r="D623" s="1">
        <v>41891</v>
      </c>
      <c r="E623" s="1" t="s">
        <v>1589</v>
      </c>
      <c r="F623">
        <v>31.33343</v>
      </c>
      <c r="G623">
        <v>-90.911299999999997</v>
      </c>
      <c r="H623" t="s">
        <v>9</v>
      </c>
      <c r="I623" s="3">
        <v>3.0864589448413042</v>
      </c>
      <c r="J623" s="3">
        <v>-29.170766644082921</v>
      </c>
      <c r="K623">
        <v>17.739899999999999</v>
      </c>
      <c r="L623">
        <v>2</v>
      </c>
      <c r="M623">
        <v>72.069999999999993</v>
      </c>
      <c r="N623">
        <v>1586.5126740000001</v>
      </c>
      <c r="O623">
        <v>8.4000000000000005E-2</v>
      </c>
      <c r="P623">
        <v>42.6</v>
      </c>
    </row>
    <row r="624" spans="1:16">
      <c r="A624" s="2">
        <v>1004330</v>
      </c>
      <c r="B624" t="s">
        <v>1259</v>
      </c>
      <c r="C624">
        <v>1</v>
      </c>
      <c r="D624" s="1">
        <v>41865</v>
      </c>
      <c r="E624" s="1" t="s">
        <v>1589</v>
      </c>
      <c r="F624">
        <v>32.84498</v>
      </c>
      <c r="G624">
        <v>-89.990380000000002</v>
      </c>
      <c r="H624" t="s">
        <v>29</v>
      </c>
      <c r="I624" s="3">
        <v>6.7773971374703166</v>
      </c>
      <c r="J624" s="3">
        <v>-31.074003915802489</v>
      </c>
      <c r="K624">
        <v>3860.5680000000002</v>
      </c>
      <c r="L624">
        <v>4</v>
      </c>
      <c r="M624">
        <v>59.92</v>
      </c>
      <c r="N624">
        <v>1420.7361739999999</v>
      </c>
      <c r="O624">
        <v>0.50600000000000001</v>
      </c>
      <c r="P624">
        <v>82.5</v>
      </c>
    </row>
    <row r="625" spans="1:16">
      <c r="A625" s="2">
        <v>1004554</v>
      </c>
      <c r="B625" t="s">
        <v>1406</v>
      </c>
      <c r="C625">
        <v>1</v>
      </c>
      <c r="D625" s="1">
        <v>41890</v>
      </c>
      <c r="E625" s="1" t="s">
        <v>1589</v>
      </c>
      <c r="F625">
        <v>30.867439999999998</v>
      </c>
      <c r="G625">
        <v>-88.921980000000005</v>
      </c>
      <c r="H625" t="s">
        <v>29</v>
      </c>
      <c r="I625" s="3">
        <v>7.5571597589080923</v>
      </c>
      <c r="J625" s="3">
        <v>-27.672493965857925</v>
      </c>
      <c r="K625">
        <v>1794.4667999999999</v>
      </c>
      <c r="L625">
        <v>4</v>
      </c>
      <c r="M625">
        <v>18</v>
      </c>
      <c r="N625">
        <v>1547.934424</v>
      </c>
      <c r="O625">
        <v>0.39</v>
      </c>
      <c r="P625">
        <v>34.299999999999997</v>
      </c>
    </row>
    <row r="626" spans="1:16">
      <c r="A626" s="2">
        <v>1004340</v>
      </c>
      <c r="B626" t="s">
        <v>1266</v>
      </c>
      <c r="C626">
        <v>1</v>
      </c>
      <c r="D626" s="1">
        <v>41868</v>
      </c>
      <c r="E626" s="1" t="s">
        <v>1589</v>
      </c>
      <c r="F626">
        <v>34.666840000000001</v>
      </c>
      <c r="G626">
        <v>-90.219980000000007</v>
      </c>
      <c r="H626" t="s">
        <v>29</v>
      </c>
      <c r="I626" s="3">
        <v>9.7415798563184577</v>
      </c>
      <c r="J626" s="3">
        <v>-31.136778520933106</v>
      </c>
      <c r="K626">
        <v>3130.1010000000001</v>
      </c>
      <c r="L626">
        <v>4</v>
      </c>
      <c r="M626">
        <v>51.1</v>
      </c>
      <c r="N626">
        <v>1387.1948829999999</v>
      </c>
      <c r="O626">
        <v>0.65</v>
      </c>
      <c r="P626">
        <v>74.8</v>
      </c>
    </row>
    <row r="627" spans="1:16">
      <c r="A627" s="2">
        <v>1004574</v>
      </c>
      <c r="B627" t="s">
        <v>1418</v>
      </c>
      <c r="C627">
        <v>1</v>
      </c>
      <c r="D627" s="1">
        <v>41892</v>
      </c>
      <c r="E627" s="1" t="s">
        <v>1589</v>
      </c>
      <c r="F627">
        <v>33.601880000000001</v>
      </c>
      <c r="G627">
        <v>-88.840109999999996</v>
      </c>
      <c r="H627" t="s">
        <v>29</v>
      </c>
      <c r="I627" s="3">
        <v>5.9542380783826925</v>
      </c>
      <c r="J627" s="3">
        <v>-30.528225358308422</v>
      </c>
      <c r="K627">
        <v>420.93180000000001</v>
      </c>
      <c r="L627">
        <v>3</v>
      </c>
      <c r="M627">
        <v>61.24</v>
      </c>
      <c r="N627">
        <v>1396.9448190000001</v>
      </c>
      <c r="O627">
        <v>0.41799999999999998</v>
      </c>
      <c r="P627">
        <v>204</v>
      </c>
    </row>
    <row r="628" spans="1:16">
      <c r="A628" s="2">
        <v>1004249</v>
      </c>
      <c r="B628" t="s">
        <v>1214</v>
      </c>
      <c r="C628">
        <v>1</v>
      </c>
      <c r="D628" s="1">
        <v>41859</v>
      </c>
      <c r="E628" s="1" t="s">
        <v>1589</v>
      </c>
      <c r="F628">
        <v>32.64696</v>
      </c>
      <c r="G628">
        <v>-90.334670000000003</v>
      </c>
      <c r="H628" t="s">
        <v>29</v>
      </c>
      <c r="I628" s="3">
        <v>6.1144619160709723</v>
      </c>
      <c r="J628" s="3">
        <v>-26.978382720264268</v>
      </c>
      <c r="K628">
        <v>10.863</v>
      </c>
      <c r="L628">
        <v>2</v>
      </c>
      <c r="M628">
        <v>51.89</v>
      </c>
      <c r="N628">
        <v>1406.7600190000001</v>
      </c>
      <c r="O628">
        <v>1.208</v>
      </c>
      <c r="P628">
        <v>161.1</v>
      </c>
    </row>
    <row r="629" spans="1:16">
      <c r="A629" s="2">
        <v>1003485</v>
      </c>
      <c r="B629" t="s">
        <v>714</v>
      </c>
      <c r="C629">
        <v>1</v>
      </c>
      <c r="D629" s="1">
        <v>41775</v>
      </c>
      <c r="E629" s="1" t="s">
        <v>1589</v>
      </c>
      <c r="F629">
        <v>31.059889999999999</v>
      </c>
      <c r="G629">
        <v>-88.888199999999998</v>
      </c>
      <c r="H629" t="s">
        <v>29</v>
      </c>
      <c r="I629" s="3">
        <v>3.1399398924461606</v>
      </c>
      <c r="J629" s="3">
        <v>-26.258067810817856</v>
      </c>
      <c r="K629">
        <v>0.2457</v>
      </c>
      <c r="L629">
        <v>1</v>
      </c>
      <c r="M629">
        <v>55.77</v>
      </c>
      <c r="N629">
        <v>1577.5889870000001</v>
      </c>
      <c r="O629">
        <v>0.154</v>
      </c>
      <c r="P629">
        <v>29.1</v>
      </c>
    </row>
    <row r="630" spans="1:16">
      <c r="A630" s="2">
        <v>1003985</v>
      </c>
      <c r="B630" t="s">
        <v>1036</v>
      </c>
      <c r="C630">
        <v>1</v>
      </c>
      <c r="D630" s="1">
        <v>41836</v>
      </c>
      <c r="E630" s="1" t="s">
        <v>1589</v>
      </c>
      <c r="F630">
        <v>31.00027</v>
      </c>
      <c r="G630">
        <v>-91.039500000000004</v>
      </c>
      <c r="H630" t="s">
        <v>29</v>
      </c>
      <c r="I630" s="3">
        <v>7.8882196433079841</v>
      </c>
      <c r="J630" s="3">
        <v>-29.810598004390638</v>
      </c>
      <c r="K630">
        <v>53.469000000000001</v>
      </c>
      <c r="L630">
        <v>2</v>
      </c>
      <c r="M630">
        <v>74.430000000000007</v>
      </c>
      <c r="N630">
        <v>1612.691922</v>
      </c>
      <c r="O630">
        <v>0.436</v>
      </c>
      <c r="P630">
        <v>54.9</v>
      </c>
    </row>
    <row r="631" spans="1:16">
      <c r="A631" s="2">
        <v>1003510</v>
      </c>
      <c r="B631" t="s">
        <v>732</v>
      </c>
      <c r="C631">
        <v>1</v>
      </c>
      <c r="D631" s="1">
        <v>41779</v>
      </c>
      <c r="E631" s="1" t="s">
        <v>1589</v>
      </c>
      <c r="F631">
        <v>32.49147</v>
      </c>
      <c r="G631">
        <v>-89.151849999999996</v>
      </c>
      <c r="H631" t="s">
        <v>29</v>
      </c>
      <c r="I631" s="3">
        <v>3.6776077400504308</v>
      </c>
      <c r="J631" s="3">
        <v>-28.592932234990222</v>
      </c>
      <c r="K631">
        <v>1.6551</v>
      </c>
      <c r="L631">
        <v>1</v>
      </c>
      <c r="M631">
        <v>133.35</v>
      </c>
      <c r="N631">
        <v>1445.25703</v>
      </c>
      <c r="O631">
        <v>0.38400000000000001</v>
      </c>
      <c r="P631">
        <v>25.8</v>
      </c>
    </row>
    <row r="632" spans="1:16">
      <c r="A632" s="2">
        <v>1003847</v>
      </c>
      <c r="B632" t="s">
        <v>946</v>
      </c>
      <c r="C632">
        <v>1</v>
      </c>
      <c r="D632" s="1">
        <v>41826</v>
      </c>
      <c r="E632" s="1" t="s">
        <v>1589</v>
      </c>
      <c r="F632">
        <v>31.316690000000001</v>
      </c>
      <c r="G632">
        <v>-90.299689999999998</v>
      </c>
      <c r="H632" t="s">
        <v>29</v>
      </c>
      <c r="I632" s="3">
        <v>11.827880723318225</v>
      </c>
      <c r="J632" s="3">
        <v>-29.920587526855932</v>
      </c>
      <c r="K632">
        <v>152.25569999999999</v>
      </c>
      <c r="L632">
        <v>3</v>
      </c>
      <c r="M632">
        <v>94.47</v>
      </c>
      <c r="N632">
        <v>1557.664113</v>
      </c>
      <c r="O632">
        <v>0.47499999999999998</v>
      </c>
      <c r="P632">
        <v>35.700000000000003</v>
      </c>
    </row>
    <row r="633" spans="1:16">
      <c r="A633" s="2">
        <v>1003695</v>
      </c>
      <c r="B633" t="s">
        <v>851</v>
      </c>
      <c r="C633">
        <v>1</v>
      </c>
      <c r="D633" s="1">
        <v>41806</v>
      </c>
      <c r="E633" s="1" t="s">
        <v>1589</v>
      </c>
      <c r="F633">
        <v>34.144590000000001</v>
      </c>
      <c r="G633">
        <v>-90.103470000000002</v>
      </c>
      <c r="H633" t="s">
        <v>29</v>
      </c>
      <c r="I633" s="3">
        <v>10.26865412633132</v>
      </c>
      <c r="J633" s="3">
        <v>-21.908238980819529</v>
      </c>
      <c r="K633">
        <v>5.9363999999999999</v>
      </c>
      <c r="L633">
        <v>1</v>
      </c>
      <c r="M633">
        <v>47.83</v>
      </c>
      <c r="N633">
        <v>1406.2530369999999</v>
      </c>
      <c r="O633">
        <v>1.794</v>
      </c>
      <c r="P633">
        <v>68.900000000000006</v>
      </c>
    </row>
    <row r="634" spans="1:16">
      <c r="A634" s="2">
        <v>1003527</v>
      </c>
      <c r="B634" t="s">
        <v>744</v>
      </c>
      <c r="C634">
        <v>1</v>
      </c>
      <c r="D634" s="1">
        <v>41782</v>
      </c>
      <c r="E634" s="1" t="s">
        <v>1589</v>
      </c>
      <c r="F634">
        <v>33.50947</v>
      </c>
      <c r="G634">
        <v>-90.414559999999994</v>
      </c>
      <c r="H634" t="s">
        <v>29</v>
      </c>
      <c r="I634" s="3">
        <v>12.23765577192062</v>
      </c>
      <c r="J634" s="3">
        <v>-22.765924383101687</v>
      </c>
      <c r="K634">
        <v>18.7029</v>
      </c>
      <c r="L634">
        <v>2</v>
      </c>
      <c r="M634">
        <v>33.21</v>
      </c>
      <c r="N634">
        <v>1394.0551109999999</v>
      </c>
      <c r="O634">
        <v>2.2090000000000001</v>
      </c>
      <c r="P634">
        <v>474</v>
      </c>
    </row>
    <row r="635" spans="1:16">
      <c r="A635" s="2">
        <v>1002461</v>
      </c>
      <c r="B635" t="s">
        <v>313</v>
      </c>
      <c r="C635">
        <v>1</v>
      </c>
      <c r="D635" s="1">
        <v>41479</v>
      </c>
      <c r="E635" s="1" t="s">
        <v>1589</v>
      </c>
      <c r="F635">
        <v>46.594230000000003</v>
      </c>
      <c r="G635">
        <v>-111.0444</v>
      </c>
      <c r="H635" t="s">
        <v>55</v>
      </c>
      <c r="I635" s="3">
        <v>6.5124048246616137</v>
      </c>
      <c r="J635" s="3">
        <v>-26.842831311730873</v>
      </c>
      <c r="K635">
        <v>134.07749999999999</v>
      </c>
      <c r="L635">
        <v>3</v>
      </c>
      <c r="M635">
        <v>1468.61</v>
      </c>
      <c r="N635">
        <v>437.32170810000002</v>
      </c>
      <c r="O635">
        <v>0.25800000000000001</v>
      </c>
      <c r="P635">
        <v>438</v>
      </c>
    </row>
    <row r="636" spans="1:16">
      <c r="A636" s="2">
        <v>1002654</v>
      </c>
      <c r="B636" t="s">
        <v>410</v>
      </c>
      <c r="C636">
        <v>1</v>
      </c>
      <c r="D636" s="1">
        <v>41493</v>
      </c>
      <c r="E636" s="1" t="s">
        <v>1589</v>
      </c>
      <c r="F636">
        <v>44.899279999999997</v>
      </c>
      <c r="G636">
        <v>-112.26009999999999</v>
      </c>
      <c r="H636" t="s">
        <v>12</v>
      </c>
      <c r="I636" s="3">
        <v>3.4758885006761431</v>
      </c>
      <c r="J636" s="3">
        <v>-26.355667421284764</v>
      </c>
      <c r="K636">
        <v>119.8107</v>
      </c>
      <c r="L636">
        <v>3</v>
      </c>
      <c r="M636">
        <v>2062.06</v>
      </c>
      <c r="N636">
        <v>732.25216179999995</v>
      </c>
      <c r="O636">
        <v>9.5000000000000001E-2</v>
      </c>
      <c r="P636">
        <v>350</v>
      </c>
    </row>
    <row r="637" spans="1:16">
      <c r="A637" s="2">
        <v>1002933</v>
      </c>
      <c r="B637" t="s">
        <v>538</v>
      </c>
      <c r="C637">
        <v>1</v>
      </c>
      <c r="D637" s="1">
        <v>41514</v>
      </c>
      <c r="E637" s="1" t="s">
        <v>1589</v>
      </c>
      <c r="F637">
        <v>45.809150000000002</v>
      </c>
      <c r="G637">
        <v>-112.3638</v>
      </c>
      <c r="H637" t="s">
        <v>12</v>
      </c>
      <c r="I637" s="3">
        <v>3.862023664670152</v>
      </c>
      <c r="J637" s="3">
        <v>-26.954770728431392</v>
      </c>
      <c r="K637">
        <v>61.016399999999997</v>
      </c>
      <c r="L637">
        <v>2</v>
      </c>
      <c r="M637">
        <v>1759.3</v>
      </c>
      <c r="N637">
        <v>642.60407099999998</v>
      </c>
      <c r="O637">
        <v>7.5999999999999998E-2</v>
      </c>
      <c r="P637">
        <v>168.5</v>
      </c>
    </row>
    <row r="638" spans="1:16">
      <c r="A638" s="2">
        <v>1004432</v>
      </c>
      <c r="B638" t="s">
        <v>1329</v>
      </c>
      <c r="C638">
        <v>1</v>
      </c>
      <c r="D638" s="1">
        <v>41871</v>
      </c>
      <c r="E638" s="1" t="s">
        <v>1589</v>
      </c>
      <c r="F638">
        <v>46.708539999999999</v>
      </c>
      <c r="G638">
        <v>-104.23399999999999</v>
      </c>
      <c r="H638" t="s">
        <v>55</v>
      </c>
      <c r="I638" s="3">
        <v>8.9221862579439559</v>
      </c>
      <c r="J638" s="3">
        <v>-26.354294963129984</v>
      </c>
      <c r="K638">
        <v>331.84710000000001</v>
      </c>
      <c r="L638">
        <v>3</v>
      </c>
      <c r="M638">
        <v>885.74</v>
      </c>
      <c r="N638">
        <v>376.4801453</v>
      </c>
      <c r="O638">
        <v>1.08</v>
      </c>
      <c r="P638">
        <v>3160</v>
      </c>
    </row>
    <row r="639" spans="1:16">
      <c r="A639" s="2">
        <v>1004054</v>
      </c>
      <c r="B639" t="s">
        <v>1081</v>
      </c>
      <c r="C639">
        <v>1</v>
      </c>
      <c r="D639" s="1">
        <v>41842</v>
      </c>
      <c r="E639" s="1" t="s">
        <v>1589</v>
      </c>
      <c r="F639">
        <v>48.448169999999998</v>
      </c>
      <c r="G639">
        <v>-109.7563</v>
      </c>
      <c r="H639" t="s">
        <v>55</v>
      </c>
      <c r="I639" s="3">
        <v>7.2272709155103687</v>
      </c>
      <c r="J639" s="3">
        <v>-27.343566051393537</v>
      </c>
      <c r="K639">
        <v>218.82419999999999</v>
      </c>
      <c r="L639">
        <v>3</v>
      </c>
      <c r="M639">
        <v>867.29</v>
      </c>
      <c r="N639">
        <v>467.98133799999999</v>
      </c>
      <c r="O639">
        <v>0.50800000000000001</v>
      </c>
      <c r="P639">
        <v>429</v>
      </c>
    </row>
    <row r="640" spans="1:16">
      <c r="A640" s="2">
        <v>1004351</v>
      </c>
      <c r="B640" t="s">
        <v>1273</v>
      </c>
      <c r="C640">
        <v>1</v>
      </c>
      <c r="D640" s="1">
        <v>41869</v>
      </c>
      <c r="E640" s="1" t="s">
        <v>1589</v>
      </c>
      <c r="F640">
        <v>45.3917</v>
      </c>
      <c r="G640">
        <v>-109.6788</v>
      </c>
      <c r="H640" t="s">
        <v>55</v>
      </c>
      <c r="I640" s="3">
        <v>1.8607943934886872</v>
      </c>
      <c r="J640" s="3">
        <v>-23.042820254205989</v>
      </c>
      <c r="K640">
        <v>72.807299999999998</v>
      </c>
      <c r="L640">
        <v>2</v>
      </c>
      <c r="M640">
        <v>1618.65</v>
      </c>
      <c r="N640">
        <v>795.82886410000003</v>
      </c>
      <c r="O640">
        <v>0.245</v>
      </c>
      <c r="P640">
        <v>50</v>
      </c>
    </row>
    <row r="641" spans="1:16">
      <c r="A641" s="2">
        <v>1003933</v>
      </c>
      <c r="B641" t="s">
        <v>1000</v>
      </c>
      <c r="C641">
        <v>1</v>
      </c>
      <c r="D641" s="1">
        <v>41830</v>
      </c>
      <c r="E641" s="1" t="s">
        <v>1589</v>
      </c>
      <c r="F641">
        <v>48.922600000000003</v>
      </c>
      <c r="G641">
        <v>-106.79940000000001</v>
      </c>
      <c r="H641" t="s">
        <v>55</v>
      </c>
      <c r="I641" s="3">
        <v>6.2490425213774099</v>
      </c>
      <c r="J641" s="3">
        <v>-30.999155138181891</v>
      </c>
      <c r="K641">
        <v>204.42959999999999</v>
      </c>
      <c r="L641">
        <v>3</v>
      </c>
      <c r="M641">
        <v>774.88</v>
      </c>
      <c r="N641">
        <v>325.41219749999999</v>
      </c>
      <c r="O641">
        <v>1.093</v>
      </c>
      <c r="P641">
        <v>1534</v>
      </c>
    </row>
    <row r="642" spans="1:16">
      <c r="A642" s="2">
        <v>1002211</v>
      </c>
      <c r="B642" t="s">
        <v>153</v>
      </c>
      <c r="C642">
        <v>1</v>
      </c>
      <c r="D642" s="1">
        <v>41452</v>
      </c>
      <c r="E642" s="1" t="s">
        <v>1589</v>
      </c>
      <c r="F642">
        <v>47.746569999999998</v>
      </c>
      <c r="G642">
        <v>-112.3342</v>
      </c>
      <c r="H642" t="s">
        <v>55</v>
      </c>
      <c r="I642" s="3">
        <v>4.4599358667633293</v>
      </c>
      <c r="J642" s="3">
        <v>-33.025578553310581</v>
      </c>
      <c r="K642">
        <v>221.47649999999999</v>
      </c>
      <c r="L642">
        <v>3</v>
      </c>
      <c r="M642">
        <v>1226.67</v>
      </c>
      <c r="N642">
        <v>504.73897879999998</v>
      </c>
      <c r="O642">
        <v>0.64</v>
      </c>
      <c r="P642">
        <v>766</v>
      </c>
    </row>
    <row r="643" spans="1:16">
      <c r="A643" s="2">
        <v>1004624</v>
      </c>
      <c r="B643" t="s">
        <v>1452</v>
      </c>
      <c r="C643">
        <v>1</v>
      </c>
      <c r="D643" s="1">
        <v>41899</v>
      </c>
      <c r="E643" s="1" t="s">
        <v>1589</v>
      </c>
      <c r="F643">
        <v>47.576680000000003</v>
      </c>
      <c r="G643">
        <v>-113.8351</v>
      </c>
      <c r="H643" t="s">
        <v>12</v>
      </c>
      <c r="I643" s="3">
        <v>1.5015168691251384</v>
      </c>
      <c r="J643" s="3">
        <v>-34.130731218284559</v>
      </c>
      <c r="K643">
        <v>20.914200000000001</v>
      </c>
      <c r="L643">
        <v>2</v>
      </c>
      <c r="M643">
        <v>1397.95</v>
      </c>
      <c r="N643">
        <v>1364.757018</v>
      </c>
      <c r="O643">
        <v>8.1000000000000003E-2</v>
      </c>
      <c r="P643">
        <v>185.3</v>
      </c>
    </row>
    <row r="644" spans="1:16">
      <c r="A644" s="2">
        <v>1004007</v>
      </c>
      <c r="B644" t="s">
        <v>1049</v>
      </c>
      <c r="C644">
        <v>1</v>
      </c>
      <c r="D644" s="1">
        <v>41837</v>
      </c>
      <c r="E644" s="1" t="s">
        <v>1589</v>
      </c>
      <c r="F644">
        <v>45.939529999999998</v>
      </c>
      <c r="G644">
        <v>-110.52249999999999</v>
      </c>
      <c r="H644" t="s">
        <v>55</v>
      </c>
      <c r="I644" s="3">
        <v>3.3143651776353749</v>
      </c>
      <c r="J644" s="3">
        <v>-32.760421776949357</v>
      </c>
      <c r="K644">
        <v>80.338499999999996</v>
      </c>
      <c r="L644">
        <v>2</v>
      </c>
      <c r="M644">
        <v>1647.69</v>
      </c>
      <c r="N644">
        <v>890.90398119999998</v>
      </c>
      <c r="O644">
        <v>0.14799999999999999</v>
      </c>
      <c r="P644">
        <v>151.69999999999999</v>
      </c>
    </row>
    <row r="645" spans="1:16">
      <c r="A645" s="2">
        <v>1003989</v>
      </c>
      <c r="B645" t="s">
        <v>1040</v>
      </c>
      <c r="C645">
        <v>1</v>
      </c>
      <c r="D645" s="1">
        <v>41837</v>
      </c>
      <c r="E645" s="1" t="s">
        <v>1589</v>
      </c>
      <c r="F645">
        <v>46.87538</v>
      </c>
      <c r="G645">
        <v>-113.9796</v>
      </c>
      <c r="H645" t="s">
        <v>12</v>
      </c>
      <c r="I645" s="3">
        <v>5.9674880202853862</v>
      </c>
      <c r="J645" s="3">
        <v>-23.789686475492367</v>
      </c>
      <c r="K645">
        <v>208.04580000000001</v>
      </c>
      <c r="L645">
        <v>3</v>
      </c>
      <c r="M645">
        <v>985.96</v>
      </c>
      <c r="N645">
        <v>987.27299110000001</v>
      </c>
      <c r="O645">
        <v>8.5999999999999993E-2</v>
      </c>
      <c r="P645">
        <v>35.1</v>
      </c>
    </row>
    <row r="646" spans="1:16">
      <c r="A646" s="2">
        <v>1004692</v>
      </c>
      <c r="B646" t="s">
        <v>1486</v>
      </c>
      <c r="C646">
        <v>1</v>
      </c>
      <c r="D646" s="1">
        <v>41919</v>
      </c>
      <c r="E646" s="1" t="s">
        <v>1589</v>
      </c>
      <c r="F646">
        <v>48.230539999999998</v>
      </c>
      <c r="G646">
        <v>-114.295</v>
      </c>
      <c r="H646" t="s">
        <v>12</v>
      </c>
      <c r="I646" s="3">
        <v>9.1007740995676407</v>
      </c>
      <c r="J646" s="3">
        <v>-26.136048998098822</v>
      </c>
      <c r="K646">
        <v>466.14150000000001</v>
      </c>
      <c r="L646">
        <v>3</v>
      </c>
      <c r="M646">
        <v>889.45</v>
      </c>
      <c r="N646">
        <v>852.43757779999999</v>
      </c>
      <c r="O646">
        <v>0.24</v>
      </c>
      <c r="P646">
        <v>226</v>
      </c>
    </row>
    <row r="647" spans="1:16">
      <c r="A647" s="2">
        <v>1004693</v>
      </c>
      <c r="B647" t="s">
        <v>1487</v>
      </c>
      <c r="C647">
        <v>1</v>
      </c>
      <c r="D647" s="1">
        <v>41920</v>
      </c>
      <c r="E647" s="1" t="s">
        <v>1589</v>
      </c>
      <c r="F647">
        <v>48.000219999999999</v>
      </c>
      <c r="G647">
        <v>-109.0304</v>
      </c>
      <c r="H647" t="s">
        <v>55</v>
      </c>
      <c r="I647" s="3">
        <v>2.825738906539347</v>
      </c>
      <c r="J647" s="3">
        <v>-30.690310987568125</v>
      </c>
      <c r="K647">
        <v>470.09339999999997</v>
      </c>
      <c r="L647">
        <v>3</v>
      </c>
      <c r="M647">
        <v>883.13</v>
      </c>
      <c r="N647">
        <v>404.79423860000003</v>
      </c>
      <c r="O647">
        <v>0.45600000000000002</v>
      </c>
      <c r="P647">
        <v>1740</v>
      </c>
    </row>
    <row r="648" spans="1:16">
      <c r="A648" s="2">
        <v>1004223</v>
      </c>
      <c r="B648" t="s">
        <v>1194</v>
      </c>
      <c r="C648">
        <v>1</v>
      </c>
      <c r="D648" s="1">
        <v>41857</v>
      </c>
      <c r="E648" s="1" t="s">
        <v>1589</v>
      </c>
      <c r="F648">
        <v>45.774560000000001</v>
      </c>
      <c r="G648">
        <v>-108.2987</v>
      </c>
      <c r="H648" t="s">
        <v>9</v>
      </c>
      <c r="I648" s="3">
        <v>10.30008484456158</v>
      </c>
      <c r="J648" s="3">
        <v>-26.42509220623921</v>
      </c>
      <c r="K648">
        <v>1409.6403</v>
      </c>
      <c r="L648">
        <v>4</v>
      </c>
      <c r="M648">
        <v>976.31</v>
      </c>
      <c r="N648">
        <v>407.30453340000003</v>
      </c>
      <c r="O648">
        <v>0.34100000000000003</v>
      </c>
      <c r="P648">
        <v>838</v>
      </c>
    </row>
    <row r="649" spans="1:16">
      <c r="A649" s="2">
        <v>1004334</v>
      </c>
      <c r="B649" t="s">
        <v>1263</v>
      </c>
      <c r="C649">
        <v>1</v>
      </c>
      <c r="D649" s="1">
        <v>41865</v>
      </c>
      <c r="E649" s="1" t="s">
        <v>1589</v>
      </c>
      <c r="F649">
        <v>48.868630000000003</v>
      </c>
      <c r="G649">
        <v>-113.5235</v>
      </c>
      <c r="H649" t="s">
        <v>9</v>
      </c>
      <c r="I649" s="3">
        <v>0.83007086270516228</v>
      </c>
      <c r="J649" s="3">
        <v>-28.53214635094908</v>
      </c>
      <c r="K649">
        <v>54.99</v>
      </c>
      <c r="L649">
        <v>2</v>
      </c>
      <c r="M649">
        <v>1581.66</v>
      </c>
      <c r="N649">
        <v>1595.173352</v>
      </c>
      <c r="O649">
        <v>7.0000000000000007E-2</v>
      </c>
      <c r="P649">
        <v>219</v>
      </c>
    </row>
    <row r="650" spans="1:16">
      <c r="A650" s="2">
        <v>1003086</v>
      </c>
      <c r="B650" t="s">
        <v>609</v>
      </c>
      <c r="C650">
        <v>1</v>
      </c>
      <c r="D650" s="1">
        <v>41529</v>
      </c>
      <c r="E650" s="1" t="s">
        <v>1589</v>
      </c>
      <c r="F650">
        <v>47.066360000000003</v>
      </c>
      <c r="G650">
        <v>-114.76990000000001</v>
      </c>
      <c r="H650" t="s">
        <v>12</v>
      </c>
      <c r="I650" s="3">
        <v>7.9638127002782024</v>
      </c>
      <c r="J650" s="3">
        <v>-26.212157463781715</v>
      </c>
      <c r="K650">
        <v>25309.029600000002</v>
      </c>
      <c r="L650">
        <v>5</v>
      </c>
      <c r="M650">
        <v>837.88</v>
      </c>
      <c r="N650">
        <v>689.03713019999998</v>
      </c>
      <c r="O650">
        <v>0.18</v>
      </c>
      <c r="P650">
        <v>263</v>
      </c>
    </row>
    <row r="651" spans="1:16">
      <c r="A651" s="2">
        <v>1003954</v>
      </c>
      <c r="B651" t="s">
        <v>1013</v>
      </c>
      <c r="C651">
        <v>1</v>
      </c>
      <c r="D651" s="1">
        <v>41835</v>
      </c>
      <c r="E651" s="1" t="s">
        <v>1589</v>
      </c>
      <c r="F651">
        <v>48.077469999999998</v>
      </c>
      <c r="G651">
        <v>-114.0187</v>
      </c>
      <c r="H651" t="s">
        <v>12</v>
      </c>
      <c r="I651" s="3">
        <v>3.825122135056616</v>
      </c>
      <c r="J651" s="3">
        <v>-29.899859366972738</v>
      </c>
      <c r="K651">
        <v>1865.0043000000001</v>
      </c>
      <c r="L651">
        <v>4</v>
      </c>
      <c r="M651">
        <v>917.5</v>
      </c>
      <c r="N651">
        <v>1036.873049</v>
      </c>
      <c r="O651">
        <v>0.106</v>
      </c>
      <c r="P651">
        <v>147.30000000000001</v>
      </c>
    </row>
    <row r="652" spans="1:16">
      <c r="A652" s="2">
        <v>1004194</v>
      </c>
      <c r="B652" t="s">
        <v>1175</v>
      </c>
      <c r="C652">
        <v>1</v>
      </c>
      <c r="D652" s="1">
        <v>41856</v>
      </c>
      <c r="E652" s="1" t="s">
        <v>1589</v>
      </c>
      <c r="F652">
        <v>46.566040000000001</v>
      </c>
      <c r="G652">
        <v>-107.9657</v>
      </c>
      <c r="H652" t="s">
        <v>55</v>
      </c>
      <c r="I652" s="3">
        <v>9.4919498156032169</v>
      </c>
      <c r="J652" s="3">
        <v>-28.812603998679183</v>
      </c>
      <c r="K652">
        <v>12255.581700000001</v>
      </c>
      <c r="L652">
        <v>5</v>
      </c>
      <c r="M652">
        <v>891.08</v>
      </c>
      <c r="N652">
        <v>411.66444519999999</v>
      </c>
      <c r="O652">
        <v>0.41599999999999998</v>
      </c>
      <c r="P652">
        <v>1225</v>
      </c>
    </row>
    <row r="653" spans="1:16">
      <c r="A653" s="2">
        <v>1002567</v>
      </c>
      <c r="B653" t="s">
        <v>358</v>
      </c>
      <c r="C653">
        <v>1</v>
      </c>
      <c r="D653" s="1">
        <v>41487</v>
      </c>
      <c r="E653" s="1" t="s">
        <v>1589</v>
      </c>
      <c r="F653">
        <v>47.414349999999999</v>
      </c>
      <c r="G653">
        <v>-111.4986</v>
      </c>
      <c r="H653" t="s">
        <v>55</v>
      </c>
      <c r="I653" s="3">
        <v>9.228276008122732</v>
      </c>
      <c r="J653" s="3">
        <v>-23.124484999037293</v>
      </c>
      <c r="K653">
        <v>47703.464099999997</v>
      </c>
      <c r="L653">
        <v>5</v>
      </c>
      <c r="M653">
        <v>1014.39</v>
      </c>
      <c r="N653">
        <v>536.3638684</v>
      </c>
      <c r="O653">
        <v>0.248</v>
      </c>
      <c r="P653">
        <v>368</v>
      </c>
    </row>
    <row r="654" spans="1:16">
      <c r="A654" s="2">
        <v>1004232</v>
      </c>
      <c r="B654" t="s">
        <v>1201</v>
      </c>
      <c r="C654">
        <v>1</v>
      </c>
      <c r="D654" s="1">
        <v>41857</v>
      </c>
      <c r="E654" s="1" t="s">
        <v>1589</v>
      </c>
      <c r="F654">
        <v>46.359630000000003</v>
      </c>
      <c r="G654">
        <v>-105.81399999999999</v>
      </c>
      <c r="H654" t="s">
        <v>55</v>
      </c>
      <c r="I654" s="3">
        <v>10.498755853610085</v>
      </c>
      <c r="J654" s="3">
        <v>-27.959731357044252</v>
      </c>
      <c r="K654">
        <v>13955.232599999999</v>
      </c>
      <c r="L654">
        <v>5</v>
      </c>
      <c r="M654">
        <v>722.87</v>
      </c>
      <c r="N654">
        <v>405.73919030000002</v>
      </c>
      <c r="O654">
        <v>0.26400000000000001</v>
      </c>
      <c r="P654">
        <v>665</v>
      </c>
    </row>
    <row r="655" spans="1:16">
      <c r="A655" s="2">
        <v>1003787</v>
      </c>
      <c r="B655" t="s">
        <v>910</v>
      </c>
      <c r="C655">
        <v>1</v>
      </c>
      <c r="D655" s="1">
        <v>41815</v>
      </c>
      <c r="E655" s="1" t="s">
        <v>1589</v>
      </c>
      <c r="F655">
        <v>48.345979999999997</v>
      </c>
      <c r="G655">
        <v>-107.5838</v>
      </c>
      <c r="H655" t="s">
        <v>55</v>
      </c>
      <c r="I655" s="3">
        <v>6.1919022848457308</v>
      </c>
      <c r="J655" s="3">
        <v>-28.259163892240924</v>
      </c>
      <c r="K655">
        <v>3095.8344000000002</v>
      </c>
      <c r="L655">
        <v>4</v>
      </c>
      <c r="M655">
        <v>675.46</v>
      </c>
      <c r="N655">
        <v>320.30319550000002</v>
      </c>
      <c r="O655">
        <v>0.66800000000000004</v>
      </c>
      <c r="P655">
        <v>1285</v>
      </c>
    </row>
    <row r="656" spans="1:16">
      <c r="A656" s="2">
        <v>1002623</v>
      </c>
      <c r="B656" t="s">
        <v>393</v>
      </c>
      <c r="C656">
        <v>1</v>
      </c>
      <c r="D656" s="1">
        <v>41492</v>
      </c>
      <c r="E656" s="1" t="s">
        <v>1589</v>
      </c>
      <c r="F656">
        <v>44.976260000000003</v>
      </c>
      <c r="G656">
        <v>-112.9966</v>
      </c>
      <c r="H656" t="s">
        <v>12</v>
      </c>
      <c r="I656" s="3">
        <v>10.472747917105799</v>
      </c>
      <c r="J656" s="3">
        <v>-27.217053244333211</v>
      </c>
      <c r="K656">
        <v>491.97149999999999</v>
      </c>
      <c r="L656">
        <v>3</v>
      </c>
      <c r="M656">
        <v>1755.6</v>
      </c>
      <c r="N656">
        <v>492.85909429999998</v>
      </c>
      <c r="O656">
        <v>0.34799999999999998</v>
      </c>
      <c r="P656">
        <v>1089</v>
      </c>
    </row>
    <row r="657" spans="1:16">
      <c r="A657" s="2">
        <v>1002316</v>
      </c>
      <c r="B657" t="s">
        <v>227</v>
      </c>
      <c r="C657">
        <v>1</v>
      </c>
      <c r="D657" s="1">
        <v>41464</v>
      </c>
      <c r="E657" s="1" t="s">
        <v>1589</v>
      </c>
      <c r="F657">
        <v>46.457749999999997</v>
      </c>
      <c r="G657">
        <v>-110.37130000000001</v>
      </c>
      <c r="H657" t="s">
        <v>55</v>
      </c>
      <c r="I657" s="3">
        <v>4.5465683465051914</v>
      </c>
      <c r="J657" s="3">
        <v>-31.649033773919125</v>
      </c>
      <c r="K657">
        <v>696.55589999999995</v>
      </c>
      <c r="L657">
        <v>3</v>
      </c>
      <c r="M657">
        <v>1494.28</v>
      </c>
      <c r="N657">
        <v>613.54985750000003</v>
      </c>
      <c r="O657">
        <v>0.63300000000000001</v>
      </c>
      <c r="P657">
        <v>522</v>
      </c>
    </row>
    <row r="658" spans="1:16">
      <c r="A658" s="2">
        <v>1004056</v>
      </c>
      <c r="B658" t="s">
        <v>1083</v>
      </c>
      <c r="C658">
        <v>1</v>
      </c>
      <c r="D658" s="1">
        <v>41842</v>
      </c>
      <c r="E658" s="1" t="s">
        <v>1589</v>
      </c>
      <c r="F658">
        <v>46.867829999999998</v>
      </c>
      <c r="G658">
        <v>-104.9952</v>
      </c>
      <c r="H658" t="s">
        <v>55</v>
      </c>
      <c r="I658" s="3">
        <v>7.5532627354800388</v>
      </c>
      <c r="J658" s="3">
        <v>-23.820977207421752</v>
      </c>
      <c r="K658">
        <v>167973.86610000001</v>
      </c>
      <c r="L658">
        <v>5</v>
      </c>
      <c r="M658">
        <v>646.83000000000004</v>
      </c>
      <c r="N658">
        <v>411.18964449999999</v>
      </c>
      <c r="O658">
        <v>0.39800000000000002</v>
      </c>
      <c r="P658">
        <v>351</v>
      </c>
    </row>
    <row r="659" spans="1:16">
      <c r="A659" s="2">
        <v>1003975</v>
      </c>
      <c r="B659" t="s">
        <v>1028</v>
      </c>
      <c r="C659">
        <v>1</v>
      </c>
      <c r="D659" s="1">
        <v>41836</v>
      </c>
      <c r="E659" s="1" t="s">
        <v>1589</v>
      </c>
      <c r="F659">
        <v>47.909480000000002</v>
      </c>
      <c r="G659">
        <v>-113.8707</v>
      </c>
      <c r="H659" t="s">
        <v>12</v>
      </c>
      <c r="I659" s="3">
        <v>3.2630189839200483</v>
      </c>
      <c r="J659" s="3">
        <v>-29.755934641563719</v>
      </c>
      <c r="K659">
        <v>1533.0816</v>
      </c>
      <c r="L659">
        <v>4</v>
      </c>
      <c r="M659">
        <v>937.3</v>
      </c>
      <c r="N659">
        <v>1047.1837829999999</v>
      </c>
      <c r="O659">
        <v>8.3000000000000004E-2</v>
      </c>
      <c r="P659">
        <v>142.4</v>
      </c>
    </row>
    <row r="660" spans="1:16">
      <c r="A660" s="2">
        <v>1002274</v>
      </c>
      <c r="B660" t="s">
        <v>195</v>
      </c>
      <c r="C660">
        <v>1</v>
      </c>
      <c r="D660" s="1">
        <v>41464</v>
      </c>
      <c r="E660" s="1" t="s">
        <v>1589</v>
      </c>
      <c r="F660">
        <v>47.015189999999997</v>
      </c>
      <c r="G660">
        <v>-108.16500000000001</v>
      </c>
      <c r="H660" t="s">
        <v>55</v>
      </c>
      <c r="I660" s="3">
        <v>7.886924575270978</v>
      </c>
      <c r="J660" s="3">
        <v>-30.375641792125755</v>
      </c>
      <c r="K660">
        <v>1703.961</v>
      </c>
      <c r="L660">
        <v>4</v>
      </c>
      <c r="M660">
        <v>832.22</v>
      </c>
      <c r="N660">
        <v>359.83462550000002</v>
      </c>
      <c r="O660">
        <v>0.73299999999999998</v>
      </c>
      <c r="P660">
        <v>3560</v>
      </c>
    </row>
    <row r="661" spans="1:16">
      <c r="A661" s="2">
        <v>1004041</v>
      </c>
      <c r="B661" t="s">
        <v>1077</v>
      </c>
      <c r="C661">
        <v>1</v>
      </c>
      <c r="D661" s="1">
        <v>41841</v>
      </c>
      <c r="E661" s="1" t="s">
        <v>1589</v>
      </c>
      <c r="F661">
        <v>48.457659999999997</v>
      </c>
      <c r="G661">
        <v>-109.9264</v>
      </c>
      <c r="H661" t="s">
        <v>55</v>
      </c>
      <c r="I661" s="3">
        <v>10.956548258201725</v>
      </c>
      <c r="J661" s="3">
        <v>-26.202910756271436</v>
      </c>
      <c r="K661">
        <v>4359.2606999999998</v>
      </c>
      <c r="L661">
        <v>4</v>
      </c>
      <c r="M661">
        <v>779.48</v>
      </c>
      <c r="N661">
        <v>308.34474139999998</v>
      </c>
      <c r="O661">
        <v>0.78400000000000003</v>
      </c>
      <c r="P661">
        <v>1606</v>
      </c>
    </row>
    <row r="662" spans="1:16">
      <c r="A662" s="2">
        <v>1004122</v>
      </c>
      <c r="B662" t="s">
        <v>1125</v>
      </c>
      <c r="C662">
        <v>1</v>
      </c>
      <c r="D662" s="1">
        <v>41848</v>
      </c>
      <c r="E662" s="1" t="s">
        <v>1589</v>
      </c>
      <c r="F662">
        <v>46.110590000000002</v>
      </c>
      <c r="G662">
        <v>-106.4504</v>
      </c>
      <c r="H662" t="s">
        <v>55</v>
      </c>
      <c r="I662" s="3">
        <v>8.1010548071397039</v>
      </c>
      <c r="J662" s="3">
        <v>-26.461286223664732</v>
      </c>
      <c r="K662">
        <v>3158.2305000000001</v>
      </c>
      <c r="L662">
        <v>4</v>
      </c>
      <c r="M662">
        <v>803.15</v>
      </c>
      <c r="N662">
        <v>396.04916989999998</v>
      </c>
      <c r="O662">
        <v>0.70399999999999996</v>
      </c>
      <c r="P662">
        <v>1698</v>
      </c>
    </row>
    <row r="663" spans="1:16">
      <c r="A663" s="2">
        <v>1002607</v>
      </c>
      <c r="B663" t="s">
        <v>378</v>
      </c>
      <c r="C663">
        <v>1</v>
      </c>
      <c r="D663" s="1">
        <v>41486</v>
      </c>
      <c r="E663" s="1" t="s">
        <v>1589</v>
      </c>
      <c r="F663">
        <v>48.005209999999998</v>
      </c>
      <c r="G663">
        <v>-105.9092</v>
      </c>
      <c r="H663" t="s">
        <v>55</v>
      </c>
      <c r="I663" s="3">
        <v>6.6485325425269322</v>
      </c>
      <c r="J663" s="3">
        <v>-26.713734254393852</v>
      </c>
      <c r="K663">
        <v>201165.6213</v>
      </c>
      <c r="L663">
        <v>5</v>
      </c>
      <c r="M663">
        <v>608.03</v>
      </c>
      <c r="N663">
        <v>416.04602130000001</v>
      </c>
      <c r="O663">
        <v>0.22800000000000001</v>
      </c>
      <c r="P663">
        <v>772</v>
      </c>
    </row>
    <row r="664" spans="1:16">
      <c r="A664" s="2">
        <v>1004363</v>
      </c>
      <c r="B664" t="s">
        <v>1282</v>
      </c>
      <c r="C664">
        <v>1</v>
      </c>
      <c r="D664" s="1">
        <v>41870</v>
      </c>
      <c r="E664" s="1" t="s">
        <v>1589</v>
      </c>
      <c r="F664">
        <v>45.597320000000003</v>
      </c>
      <c r="G664">
        <v>-109.3116</v>
      </c>
      <c r="H664" t="s">
        <v>55</v>
      </c>
      <c r="I664" s="3">
        <v>4.8619770182125368</v>
      </c>
      <c r="J664" s="3">
        <v>-20.041676441141387</v>
      </c>
      <c r="K664">
        <v>2640.6576</v>
      </c>
      <c r="L664">
        <v>4</v>
      </c>
      <c r="M664">
        <v>1127.69</v>
      </c>
      <c r="N664">
        <v>717.09802079999997</v>
      </c>
      <c r="O664">
        <v>0.249</v>
      </c>
      <c r="P664">
        <v>153.6</v>
      </c>
    </row>
    <row r="665" spans="1:16">
      <c r="A665" s="2">
        <v>1003630</v>
      </c>
      <c r="B665" t="s">
        <v>809</v>
      </c>
      <c r="C665">
        <v>1</v>
      </c>
      <c r="D665" s="1">
        <v>41800</v>
      </c>
      <c r="E665" s="1" t="s">
        <v>1589</v>
      </c>
      <c r="F665">
        <v>47.616660000000003</v>
      </c>
      <c r="G665">
        <v>-112.6811</v>
      </c>
      <c r="H665" t="s">
        <v>55</v>
      </c>
      <c r="I665" s="3">
        <v>3.9246401898775396</v>
      </c>
      <c r="J665" s="3">
        <v>-29.745129645554506</v>
      </c>
      <c r="K665">
        <v>1583.4393</v>
      </c>
      <c r="L665">
        <v>4</v>
      </c>
      <c r="M665">
        <v>1327.95</v>
      </c>
      <c r="N665">
        <v>898.49630720000005</v>
      </c>
      <c r="O665">
        <v>0.17399999999999999</v>
      </c>
      <c r="P665">
        <v>182.7</v>
      </c>
    </row>
    <row r="666" spans="1:16">
      <c r="A666" s="2">
        <v>1003692</v>
      </c>
      <c r="B666" t="s">
        <v>850</v>
      </c>
      <c r="C666">
        <v>1</v>
      </c>
      <c r="D666" s="1">
        <v>41807</v>
      </c>
      <c r="E666" s="1" t="s">
        <v>1589</v>
      </c>
      <c r="F666">
        <v>48.147329999999997</v>
      </c>
      <c r="G666">
        <v>-107.54900000000001</v>
      </c>
      <c r="H666" t="s">
        <v>55</v>
      </c>
      <c r="I666" s="3">
        <v>5.4572448487851233</v>
      </c>
      <c r="J666" s="3">
        <v>-29.632772199919764</v>
      </c>
      <c r="K666">
        <v>2492.1756</v>
      </c>
      <c r="L666">
        <v>4</v>
      </c>
      <c r="M666">
        <v>691.61</v>
      </c>
      <c r="N666">
        <v>326.04251640000001</v>
      </c>
      <c r="O666">
        <v>0.83599999999999997</v>
      </c>
      <c r="P666">
        <v>2190</v>
      </c>
    </row>
    <row r="667" spans="1:16">
      <c r="A667" s="2">
        <v>1002376</v>
      </c>
      <c r="B667" t="s">
        <v>263</v>
      </c>
      <c r="C667">
        <v>1</v>
      </c>
      <c r="D667" s="1">
        <v>41472</v>
      </c>
      <c r="E667" s="1" t="s">
        <v>1589</v>
      </c>
      <c r="F667">
        <v>45.90936</v>
      </c>
      <c r="G667">
        <v>-111.5669</v>
      </c>
      <c r="H667" t="s">
        <v>12</v>
      </c>
      <c r="I667" s="3">
        <v>6.0335064208046791</v>
      </c>
      <c r="J667" s="3">
        <v>-26.502773269269561</v>
      </c>
      <c r="K667">
        <v>24502.422600000002</v>
      </c>
      <c r="L667">
        <v>5</v>
      </c>
      <c r="M667">
        <v>1238.3900000000001</v>
      </c>
      <c r="N667">
        <v>513.08076159999996</v>
      </c>
      <c r="O667">
        <v>0.30399999999999999</v>
      </c>
      <c r="P667">
        <v>382</v>
      </c>
    </row>
    <row r="668" spans="1:16">
      <c r="A668" s="2">
        <v>1004453</v>
      </c>
      <c r="B668" t="s">
        <v>1341</v>
      </c>
      <c r="C668">
        <v>1</v>
      </c>
      <c r="D668" s="1">
        <v>41872</v>
      </c>
      <c r="E668" s="1" t="s">
        <v>1589</v>
      </c>
      <c r="F668">
        <v>45.49109</v>
      </c>
      <c r="G668">
        <v>-110.5988</v>
      </c>
      <c r="H668" t="s">
        <v>9</v>
      </c>
      <c r="I668" s="3">
        <v>4.1244488310957372</v>
      </c>
      <c r="J668" s="3">
        <v>-17.462167224771498</v>
      </c>
      <c r="K668">
        <v>8661.4568999999992</v>
      </c>
      <c r="L668">
        <v>4</v>
      </c>
      <c r="M668">
        <v>1431.33</v>
      </c>
      <c r="N668">
        <v>750.71733440000003</v>
      </c>
      <c r="O668">
        <v>0.113</v>
      </c>
      <c r="P668">
        <v>165.5</v>
      </c>
    </row>
    <row r="669" spans="1:16">
      <c r="A669" s="2">
        <v>1004393</v>
      </c>
      <c r="B669" t="s">
        <v>1302</v>
      </c>
      <c r="C669">
        <v>1</v>
      </c>
      <c r="D669" s="1">
        <v>41870</v>
      </c>
      <c r="E669" s="1" t="s">
        <v>1589</v>
      </c>
      <c r="F669">
        <v>48.999859999999998</v>
      </c>
      <c r="G669">
        <v>-114.4751</v>
      </c>
      <c r="H669" t="s">
        <v>9</v>
      </c>
      <c r="I669" s="3">
        <v>2.5890767454899262</v>
      </c>
      <c r="J669" s="3">
        <v>-30.557554345174459</v>
      </c>
      <c r="K669">
        <v>1110.6738</v>
      </c>
      <c r="L669">
        <v>4</v>
      </c>
      <c r="M669">
        <v>1215.32</v>
      </c>
      <c r="N669">
        <v>1159.4084399999999</v>
      </c>
      <c r="O669">
        <v>1.2999999999999999E-2</v>
      </c>
      <c r="P669">
        <v>263</v>
      </c>
    </row>
    <row r="670" spans="1:16">
      <c r="A670" s="2">
        <v>1004086</v>
      </c>
      <c r="B670" t="s">
        <v>1102</v>
      </c>
      <c r="C670">
        <v>1</v>
      </c>
      <c r="D670" s="1">
        <v>41842</v>
      </c>
      <c r="E670" s="1" t="s">
        <v>1589</v>
      </c>
      <c r="F670">
        <v>46.2714</v>
      </c>
      <c r="G670">
        <v>-107.3143</v>
      </c>
      <c r="H670" t="s">
        <v>9</v>
      </c>
      <c r="I670" s="3">
        <v>6.5596374508599613</v>
      </c>
      <c r="J670" s="3">
        <v>-24.572256179298286</v>
      </c>
      <c r="K670">
        <v>95816.811600000001</v>
      </c>
      <c r="L670">
        <v>5</v>
      </c>
      <c r="M670">
        <v>804.74</v>
      </c>
      <c r="N670">
        <v>447.88066850000001</v>
      </c>
      <c r="O670">
        <v>0.17799999999999999</v>
      </c>
      <c r="P670">
        <v>295</v>
      </c>
    </row>
    <row r="671" spans="1:16">
      <c r="A671" s="2">
        <v>1004215</v>
      </c>
      <c r="B671" t="s">
        <v>1189</v>
      </c>
      <c r="C671">
        <v>1</v>
      </c>
      <c r="D671" s="1">
        <v>41852</v>
      </c>
      <c r="E671" s="1" t="s">
        <v>1589</v>
      </c>
      <c r="F671">
        <v>48.111130000000003</v>
      </c>
      <c r="G671">
        <v>-113.3143</v>
      </c>
      <c r="H671" t="s">
        <v>9</v>
      </c>
      <c r="I671" s="3">
        <v>1.6324229644464827</v>
      </c>
      <c r="J671" s="3">
        <v>-29.194661103766968</v>
      </c>
      <c r="K671">
        <v>688.49189999999999</v>
      </c>
      <c r="L671">
        <v>3</v>
      </c>
      <c r="M671">
        <v>1410.09</v>
      </c>
      <c r="N671">
        <v>1122.8789019999999</v>
      </c>
      <c r="O671">
        <v>0.03</v>
      </c>
      <c r="P671">
        <v>252</v>
      </c>
    </row>
    <row r="672" spans="1:16">
      <c r="A672" s="2">
        <v>1004343</v>
      </c>
      <c r="B672" t="s">
        <v>1269</v>
      </c>
      <c r="C672">
        <v>1</v>
      </c>
      <c r="D672" s="1">
        <v>41864</v>
      </c>
      <c r="E672" s="1" t="s">
        <v>1589</v>
      </c>
      <c r="F672">
        <v>47.48565</v>
      </c>
      <c r="G672">
        <v>-113.22709999999999</v>
      </c>
      <c r="H672" t="s">
        <v>9</v>
      </c>
      <c r="I672" s="3">
        <v>2.5146488342192534</v>
      </c>
      <c r="J672" s="3">
        <v>-26.176595364555364</v>
      </c>
      <c r="K672">
        <v>839.48310000000004</v>
      </c>
      <c r="L672">
        <v>3</v>
      </c>
      <c r="M672">
        <v>1420.8</v>
      </c>
      <c r="N672">
        <v>1144.527118</v>
      </c>
      <c r="O672">
        <v>2.9000000000000001E-2</v>
      </c>
      <c r="P672">
        <v>188.5</v>
      </c>
    </row>
    <row r="673" spans="1:16">
      <c r="A673" s="2">
        <v>1004216</v>
      </c>
      <c r="B673" t="s">
        <v>1190</v>
      </c>
      <c r="C673">
        <v>1</v>
      </c>
      <c r="D673" s="1">
        <v>41855</v>
      </c>
      <c r="E673" s="1" t="s">
        <v>1589</v>
      </c>
      <c r="F673">
        <v>47.862810000000003</v>
      </c>
      <c r="G673">
        <v>-113.8443</v>
      </c>
      <c r="H673" t="s">
        <v>9</v>
      </c>
      <c r="I673" s="3">
        <v>3.0645585441191918</v>
      </c>
      <c r="J673" s="3">
        <v>-27.837709593209706</v>
      </c>
      <c r="K673">
        <v>1397.5272</v>
      </c>
      <c r="L673">
        <v>4</v>
      </c>
      <c r="M673">
        <v>942.12</v>
      </c>
      <c r="N673">
        <v>1036.253602</v>
      </c>
      <c r="O673">
        <v>3.7999999999999999E-2</v>
      </c>
      <c r="P673">
        <v>164.2</v>
      </c>
    </row>
    <row r="674" spans="1:16">
      <c r="A674" s="2">
        <v>1004128</v>
      </c>
      <c r="B674" t="s">
        <v>1129</v>
      </c>
      <c r="C674">
        <v>1</v>
      </c>
      <c r="D674" s="1">
        <v>41846</v>
      </c>
      <c r="E674" s="1" t="s">
        <v>1589</v>
      </c>
      <c r="F674">
        <v>46.938980000000001</v>
      </c>
      <c r="G674">
        <v>-112.929</v>
      </c>
      <c r="H674" t="s">
        <v>9</v>
      </c>
      <c r="I674" s="3">
        <v>5.2399888020057084</v>
      </c>
      <c r="J674" s="3">
        <v>-29.577958448176783</v>
      </c>
      <c r="K674">
        <v>1247.9238</v>
      </c>
      <c r="L674">
        <v>4</v>
      </c>
      <c r="M674">
        <v>1315.83</v>
      </c>
      <c r="N674">
        <v>678.02510819999998</v>
      </c>
      <c r="O674">
        <v>1.2999999999999999E-2</v>
      </c>
      <c r="P674">
        <v>278</v>
      </c>
    </row>
    <row r="675" spans="1:16">
      <c r="A675" s="2">
        <v>1004129</v>
      </c>
      <c r="B675" t="s">
        <v>1130</v>
      </c>
      <c r="C675">
        <v>1</v>
      </c>
      <c r="D675" s="1">
        <v>41845</v>
      </c>
      <c r="E675" s="1" t="s">
        <v>1589</v>
      </c>
      <c r="F675">
        <v>47.290480000000002</v>
      </c>
      <c r="G675">
        <v>-112.4269</v>
      </c>
      <c r="H675" t="s">
        <v>9</v>
      </c>
      <c r="I675" s="3">
        <v>3.0478173428441067</v>
      </c>
      <c r="J675" s="3">
        <v>-29.241921048399369</v>
      </c>
      <c r="K675">
        <v>319.37939999999998</v>
      </c>
      <c r="L675">
        <v>3</v>
      </c>
      <c r="M675">
        <v>1375.83</v>
      </c>
      <c r="N675">
        <v>742.91554810000002</v>
      </c>
      <c r="O675">
        <v>3.4000000000000002E-2</v>
      </c>
      <c r="P675">
        <v>308</v>
      </c>
    </row>
    <row r="676" spans="1:16">
      <c r="A676" s="2">
        <v>1004454</v>
      </c>
      <c r="B676" t="s">
        <v>1342</v>
      </c>
      <c r="C676">
        <v>1</v>
      </c>
      <c r="D676" s="1">
        <v>41873</v>
      </c>
      <c r="E676" s="1" t="s">
        <v>1589</v>
      </c>
      <c r="F676">
        <v>45.79307</v>
      </c>
      <c r="G676">
        <v>-113.35299999999999</v>
      </c>
      <c r="H676" t="s">
        <v>9</v>
      </c>
      <c r="I676" s="3">
        <v>1.4630684228653135</v>
      </c>
      <c r="J676" s="3">
        <v>-21.627225551227621</v>
      </c>
      <c r="K676">
        <v>3147.4917</v>
      </c>
      <c r="L676">
        <v>4</v>
      </c>
      <c r="M676">
        <v>1799.25</v>
      </c>
      <c r="N676">
        <v>627.11299150000002</v>
      </c>
      <c r="O676">
        <v>0.22600000000000001</v>
      </c>
      <c r="P676">
        <v>118</v>
      </c>
    </row>
    <row r="677" spans="1:16">
      <c r="A677" s="2">
        <v>1004022</v>
      </c>
      <c r="B677" t="s">
        <v>1060</v>
      </c>
      <c r="C677">
        <v>1</v>
      </c>
      <c r="D677" s="1">
        <v>41836</v>
      </c>
      <c r="E677" s="1" t="s">
        <v>1589</v>
      </c>
      <c r="F677">
        <v>46.862349999999999</v>
      </c>
      <c r="G677">
        <v>-111.25409999999999</v>
      </c>
      <c r="H677" t="s">
        <v>9</v>
      </c>
      <c r="I677" s="3">
        <v>5.4307095114519388</v>
      </c>
      <c r="J677" s="3">
        <v>-26.827094263917761</v>
      </c>
      <c r="K677">
        <v>2851.38</v>
      </c>
      <c r="L677">
        <v>4</v>
      </c>
      <c r="M677">
        <v>1287.67</v>
      </c>
      <c r="N677">
        <v>504.65507359999998</v>
      </c>
      <c r="O677">
        <v>0.14499999999999999</v>
      </c>
      <c r="P677">
        <v>299</v>
      </c>
    </row>
    <row r="678" spans="1:16">
      <c r="A678" s="2">
        <v>1004264</v>
      </c>
      <c r="B678" t="s">
        <v>1226</v>
      </c>
      <c r="C678">
        <v>1</v>
      </c>
      <c r="D678" s="1">
        <v>41860</v>
      </c>
      <c r="E678" s="1" t="s">
        <v>1589</v>
      </c>
      <c r="F678">
        <v>44.96752</v>
      </c>
      <c r="G678">
        <v>-111.979</v>
      </c>
      <c r="H678" t="s">
        <v>9</v>
      </c>
      <c r="I678" s="3">
        <v>3.9454747673540047</v>
      </c>
      <c r="J678" s="3">
        <v>-24.599669546529292</v>
      </c>
      <c r="K678">
        <v>293.42340000000002</v>
      </c>
      <c r="L678">
        <v>3</v>
      </c>
      <c r="M678">
        <v>1931.31</v>
      </c>
      <c r="N678">
        <v>693.66210349999994</v>
      </c>
      <c r="O678">
        <v>6.5000000000000002E-2</v>
      </c>
      <c r="P678">
        <v>371</v>
      </c>
    </row>
    <row r="679" spans="1:16">
      <c r="A679" s="2">
        <v>1004263</v>
      </c>
      <c r="B679" t="s">
        <v>1225</v>
      </c>
      <c r="C679">
        <v>1</v>
      </c>
      <c r="D679" s="1">
        <v>41858</v>
      </c>
      <c r="E679" s="1" t="s">
        <v>1589</v>
      </c>
      <c r="F679">
        <v>45.031889999999997</v>
      </c>
      <c r="G679">
        <v>-111.6712</v>
      </c>
      <c r="H679" t="s">
        <v>9</v>
      </c>
      <c r="I679" s="3">
        <v>4.696397011129168</v>
      </c>
      <c r="J679" s="3">
        <v>-22.73279329427266</v>
      </c>
      <c r="K679">
        <v>3608.7849000000001</v>
      </c>
      <c r="L679">
        <v>4</v>
      </c>
      <c r="M679">
        <v>1698.92</v>
      </c>
      <c r="N679">
        <v>808.82733610000002</v>
      </c>
      <c r="O679">
        <v>7.4999999999999997E-2</v>
      </c>
      <c r="P679">
        <v>225</v>
      </c>
    </row>
    <row r="680" spans="1:16">
      <c r="A680" s="2">
        <v>1004265</v>
      </c>
      <c r="B680" t="s">
        <v>1227</v>
      </c>
      <c r="C680">
        <v>1</v>
      </c>
      <c r="D680" s="1">
        <v>41859</v>
      </c>
      <c r="E680" s="1" t="s">
        <v>1589</v>
      </c>
      <c r="F680">
        <v>45.054110000000001</v>
      </c>
      <c r="G680">
        <v>-111.1568</v>
      </c>
      <c r="H680" t="s">
        <v>9</v>
      </c>
      <c r="I680" s="3">
        <v>2.6890267054642787</v>
      </c>
      <c r="J680" s="3">
        <v>-28.669151457805402</v>
      </c>
      <c r="K680">
        <v>449.00729999999999</v>
      </c>
      <c r="L680">
        <v>3</v>
      </c>
      <c r="M680">
        <v>2035.45</v>
      </c>
      <c r="N680">
        <v>960.02064389999998</v>
      </c>
      <c r="O680">
        <v>3.5000000000000003E-2</v>
      </c>
      <c r="P680">
        <v>252</v>
      </c>
    </row>
    <row r="681" spans="1:16">
      <c r="A681" s="2">
        <v>1004130</v>
      </c>
      <c r="B681" t="s">
        <v>1131</v>
      </c>
      <c r="C681">
        <v>1</v>
      </c>
      <c r="D681" s="1">
        <v>41847</v>
      </c>
      <c r="E681" s="1" t="s">
        <v>1589</v>
      </c>
      <c r="F681">
        <v>45.567819999999998</v>
      </c>
      <c r="G681">
        <v>-112.3386</v>
      </c>
      <c r="H681" t="s">
        <v>9</v>
      </c>
      <c r="I681" s="3">
        <v>7.3664015657962789</v>
      </c>
      <c r="J681" s="3">
        <v>-27.488503083686041</v>
      </c>
      <c r="K681">
        <v>19321.390800000001</v>
      </c>
      <c r="L681">
        <v>5</v>
      </c>
      <c r="M681">
        <v>1405.2</v>
      </c>
      <c r="N681">
        <v>527.08955779999997</v>
      </c>
      <c r="O681">
        <v>0.20599999999999999</v>
      </c>
      <c r="P681">
        <v>443</v>
      </c>
    </row>
    <row r="682" spans="1:16">
      <c r="A682" s="2">
        <v>1004577</v>
      </c>
      <c r="B682" t="s">
        <v>1421</v>
      </c>
      <c r="C682">
        <v>1</v>
      </c>
      <c r="D682" s="1">
        <v>41893</v>
      </c>
      <c r="E682" s="1" t="s">
        <v>1589</v>
      </c>
      <c r="F682">
        <v>45.736359999999998</v>
      </c>
      <c r="G682">
        <v>-107.575</v>
      </c>
      <c r="H682" t="s">
        <v>55</v>
      </c>
      <c r="I682" s="3">
        <v>6.2777902780374344</v>
      </c>
      <c r="J682" s="3">
        <v>-24.698271197872359</v>
      </c>
      <c r="K682">
        <v>53631.360000000001</v>
      </c>
      <c r="L682">
        <v>5</v>
      </c>
      <c r="M682">
        <v>878.49</v>
      </c>
      <c r="N682">
        <v>376.64964909999998</v>
      </c>
      <c r="O682">
        <v>0.58399999999999996</v>
      </c>
      <c r="P682">
        <v>496</v>
      </c>
    </row>
    <row r="683" spans="1:16">
      <c r="A683" s="2">
        <v>1002531</v>
      </c>
      <c r="B683" t="s">
        <v>344</v>
      </c>
      <c r="C683">
        <v>1</v>
      </c>
      <c r="D683" s="1">
        <v>41485</v>
      </c>
      <c r="E683" s="1" t="s">
        <v>1589</v>
      </c>
      <c r="F683">
        <v>45.991390000000003</v>
      </c>
      <c r="G683">
        <v>-111.46339999999999</v>
      </c>
      <c r="H683" t="s">
        <v>12</v>
      </c>
      <c r="I683" s="3">
        <v>5.56968850178583</v>
      </c>
      <c r="J683" s="3">
        <v>-22.748418945751801</v>
      </c>
      <c r="K683">
        <v>35906.188499999997</v>
      </c>
      <c r="L683">
        <v>5</v>
      </c>
      <c r="M683">
        <v>1224.1400000000001</v>
      </c>
      <c r="N683">
        <v>568.15134669999998</v>
      </c>
      <c r="O683">
        <v>0.27300000000000002</v>
      </c>
      <c r="P683">
        <v>294</v>
      </c>
    </row>
    <row r="684" spans="1:16">
      <c r="A684" s="2">
        <v>1003075</v>
      </c>
      <c r="B684" t="s">
        <v>602</v>
      </c>
      <c r="C684">
        <v>1</v>
      </c>
      <c r="D684" s="1">
        <v>41528</v>
      </c>
      <c r="E684" s="1" t="s">
        <v>1589</v>
      </c>
      <c r="F684">
        <v>47.5398</v>
      </c>
      <c r="G684">
        <v>-115.0797</v>
      </c>
      <c r="H684" t="s">
        <v>12</v>
      </c>
      <c r="I684" s="3">
        <v>5.9564791607022958</v>
      </c>
      <c r="J684" s="3">
        <v>-25.986247868334107</v>
      </c>
      <c r="K684">
        <v>51382.453500000003</v>
      </c>
      <c r="L684">
        <v>5</v>
      </c>
      <c r="M684">
        <v>738.18</v>
      </c>
      <c r="N684">
        <v>795.50289369999996</v>
      </c>
      <c r="O684">
        <v>9.2999999999999999E-2</v>
      </c>
      <c r="P684">
        <v>200</v>
      </c>
    </row>
    <row r="685" spans="1:16">
      <c r="A685" s="2">
        <v>1004055</v>
      </c>
      <c r="B685" t="s">
        <v>1082</v>
      </c>
      <c r="C685">
        <v>1</v>
      </c>
      <c r="D685" s="1">
        <v>41842</v>
      </c>
      <c r="E685" s="1" t="s">
        <v>1589</v>
      </c>
      <c r="F685">
        <v>46.885440000000003</v>
      </c>
      <c r="G685">
        <v>-104.9552</v>
      </c>
      <c r="H685" t="s">
        <v>55</v>
      </c>
      <c r="I685" s="3">
        <v>9.0623511255260141</v>
      </c>
      <c r="J685" s="3">
        <v>-22.746622490689173</v>
      </c>
      <c r="K685">
        <v>168002.307</v>
      </c>
      <c r="L685">
        <v>5</v>
      </c>
      <c r="M685">
        <v>644.87</v>
      </c>
      <c r="N685">
        <v>411.17407580000003</v>
      </c>
      <c r="O685">
        <v>0.39900000000000002</v>
      </c>
      <c r="P685">
        <v>350</v>
      </c>
    </row>
    <row r="686" spans="1:16">
      <c r="A686" s="2">
        <v>1003129</v>
      </c>
      <c r="B686" t="s">
        <v>638</v>
      </c>
      <c r="C686">
        <v>1</v>
      </c>
      <c r="D686" s="1">
        <v>41535</v>
      </c>
      <c r="E686" s="1" t="s">
        <v>1589</v>
      </c>
      <c r="F686">
        <v>45.126550000000002</v>
      </c>
      <c r="G686">
        <v>-110.80410000000001</v>
      </c>
      <c r="H686" t="s">
        <v>12</v>
      </c>
      <c r="I686" s="3">
        <v>6.0242606665960929</v>
      </c>
      <c r="J686" s="3">
        <v>-14.16278665193818</v>
      </c>
      <c r="K686">
        <v>6781.9067999999997</v>
      </c>
      <c r="L686">
        <v>4</v>
      </c>
      <c r="M686">
        <v>1545.44</v>
      </c>
      <c r="N686">
        <v>776.66954510000005</v>
      </c>
      <c r="O686">
        <v>0.373</v>
      </c>
      <c r="P686">
        <v>220</v>
      </c>
    </row>
    <row r="687" spans="1:16">
      <c r="A687" s="2">
        <v>1003063</v>
      </c>
      <c r="B687" t="s">
        <v>594</v>
      </c>
      <c r="C687">
        <v>1</v>
      </c>
      <c r="D687" s="1">
        <v>41527</v>
      </c>
      <c r="E687" s="1" t="s">
        <v>1589</v>
      </c>
      <c r="F687">
        <v>47.346339999999998</v>
      </c>
      <c r="G687">
        <v>-114.7239</v>
      </c>
      <c r="H687" t="s">
        <v>12</v>
      </c>
      <c r="I687" s="3">
        <v>4.1751999772086057</v>
      </c>
      <c r="J687" s="3">
        <v>-24.354092352713714</v>
      </c>
      <c r="K687">
        <v>23113.600200000001</v>
      </c>
      <c r="L687">
        <v>5</v>
      </c>
      <c r="M687">
        <v>755.58</v>
      </c>
      <c r="N687">
        <v>902.39591840000003</v>
      </c>
      <c r="O687">
        <v>9.6000000000000002E-2</v>
      </c>
      <c r="P687">
        <v>175.6</v>
      </c>
    </row>
    <row r="688" spans="1:16">
      <c r="A688" s="2">
        <v>1002597</v>
      </c>
      <c r="B688" t="s">
        <v>374</v>
      </c>
      <c r="C688">
        <v>1</v>
      </c>
      <c r="D688" s="1">
        <v>41485</v>
      </c>
      <c r="E688" s="1" t="s">
        <v>1589</v>
      </c>
      <c r="F688">
        <v>48.005850000000002</v>
      </c>
      <c r="G688">
        <v>-106.10890000000001</v>
      </c>
      <c r="H688" t="s">
        <v>55</v>
      </c>
      <c r="I688" s="3">
        <v>7.8770587267707057</v>
      </c>
      <c r="J688" s="3">
        <v>-26.776477557163869</v>
      </c>
      <c r="K688">
        <v>200157.38370000001</v>
      </c>
      <c r="L688">
        <v>5</v>
      </c>
      <c r="M688">
        <v>612.79999999999995</v>
      </c>
      <c r="N688">
        <v>416.5584915</v>
      </c>
      <c r="O688">
        <v>0.218</v>
      </c>
      <c r="P688">
        <v>758</v>
      </c>
    </row>
    <row r="689" spans="1:16">
      <c r="A689" s="2">
        <v>1004100</v>
      </c>
      <c r="B689" t="s">
        <v>1109</v>
      </c>
      <c r="C689">
        <v>1</v>
      </c>
      <c r="D689" s="1">
        <v>41843</v>
      </c>
      <c r="E689" s="1" t="s">
        <v>1589</v>
      </c>
      <c r="F689">
        <v>47.727530000000002</v>
      </c>
      <c r="G689">
        <v>-104.0921</v>
      </c>
      <c r="H689" t="s">
        <v>55</v>
      </c>
      <c r="I689" s="3">
        <v>7.1018649710657602</v>
      </c>
      <c r="J689" s="3">
        <v>-24.842037374194614</v>
      </c>
      <c r="K689">
        <v>178103.38680000001</v>
      </c>
      <c r="L689">
        <v>5</v>
      </c>
      <c r="M689">
        <v>573.24</v>
      </c>
      <c r="N689">
        <v>407.53113960000002</v>
      </c>
      <c r="O689">
        <v>0.40400000000000003</v>
      </c>
      <c r="P689">
        <v>368</v>
      </c>
    </row>
    <row r="690" spans="1:16">
      <c r="A690" s="2">
        <v>1002498</v>
      </c>
      <c r="B690" t="s">
        <v>326</v>
      </c>
      <c r="C690">
        <v>1</v>
      </c>
      <c r="D690" s="1">
        <v>41479</v>
      </c>
      <c r="E690" s="1" t="s">
        <v>1589</v>
      </c>
      <c r="F690">
        <v>48.221780000000003</v>
      </c>
      <c r="G690">
        <v>-105.1217</v>
      </c>
      <c r="H690" t="s">
        <v>55</v>
      </c>
      <c r="I690" s="3">
        <v>5.6331633047715686</v>
      </c>
      <c r="J690" s="3">
        <v>-29.791267585829999</v>
      </c>
      <c r="K690">
        <v>6654.5640000000003</v>
      </c>
      <c r="L690">
        <v>4</v>
      </c>
      <c r="M690">
        <v>609.17999999999995</v>
      </c>
      <c r="N690">
        <v>334.92485649999998</v>
      </c>
      <c r="O690">
        <v>0.77900000000000003</v>
      </c>
      <c r="P690">
        <v>1404</v>
      </c>
    </row>
    <row r="691" spans="1:16">
      <c r="A691" s="2">
        <v>1002739</v>
      </c>
      <c r="B691" t="s">
        <v>452</v>
      </c>
      <c r="C691">
        <v>1</v>
      </c>
      <c r="D691" s="1">
        <v>41500</v>
      </c>
      <c r="E691" s="1" t="s">
        <v>1589</v>
      </c>
      <c r="F691">
        <v>45.561529999999998</v>
      </c>
      <c r="G691">
        <v>-107.43510000000001</v>
      </c>
      <c r="H691" t="s">
        <v>55</v>
      </c>
      <c r="I691" s="3">
        <v>4.0172896220940615</v>
      </c>
      <c r="J691" s="3">
        <v>-27.843291565693281</v>
      </c>
      <c r="K691">
        <v>3037.4883</v>
      </c>
      <c r="L691">
        <v>4</v>
      </c>
      <c r="M691">
        <v>933.19</v>
      </c>
      <c r="N691">
        <v>462.05550219999998</v>
      </c>
      <c r="O691">
        <v>0.22800000000000001</v>
      </c>
      <c r="P691">
        <v>596</v>
      </c>
    </row>
    <row r="692" spans="1:16">
      <c r="A692" s="2">
        <v>1003181</v>
      </c>
      <c r="B692" t="s">
        <v>676</v>
      </c>
      <c r="C692">
        <v>1</v>
      </c>
      <c r="D692" s="1">
        <v>41542</v>
      </c>
      <c r="E692" s="1" t="s">
        <v>1589</v>
      </c>
      <c r="F692">
        <v>46.895049999999998</v>
      </c>
      <c r="G692">
        <v>-113.81480000000001</v>
      </c>
      <c r="H692" t="s">
        <v>12</v>
      </c>
      <c r="I692" s="3">
        <v>4.8423896294587081</v>
      </c>
      <c r="J692" s="3">
        <v>-26.158533871223444</v>
      </c>
      <c r="K692">
        <v>5880.3516</v>
      </c>
      <c r="L692">
        <v>4</v>
      </c>
      <c r="M692">
        <v>1006.54</v>
      </c>
      <c r="N692">
        <v>692.24694750000003</v>
      </c>
      <c r="O692">
        <v>0.108</v>
      </c>
      <c r="P692">
        <v>258</v>
      </c>
    </row>
    <row r="693" spans="1:16">
      <c r="A693" s="2">
        <v>1004292</v>
      </c>
      <c r="B693" t="s">
        <v>1241</v>
      </c>
      <c r="C693">
        <v>1</v>
      </c>
      <c r="D693" s="1">
        <v>41863</v>
      </c>
      <c r="E693" s="1" t="s">
        <v>1589</v>
      </c>
      <c r="F693">
        <v>48.693150000000003</v>
      </c>
      <c r="G693">
        <v>-112.50830000000001</v>
      </c>
      <c r="H693" t="s">
        <v>55</v>
      </c>
      <c r="I693" s="3">
        <v>7.8986280984727397</v>
      </c>
      <c r="J693" s="3">
        <v>-27.761939975746646</v>
      </c>
      <c r="K693">
        <v>1501.6122</v>
      </c>
      <c r="L693">
        <v>4</v>
      </c>
      <c r="M693">
        <v>1150.21</v>
      </c>
      <c r="N693">
        <v>537.10051910000004</v>
      </c>
      <c r="O693">
        <v>0.26</v>
      </c>
      <c r="P693">
        <v>353</v>
      </c>
    </row>
    <row r="694" spans="1:16">
      <c r="A694" s="2">
        <v>1002486</v>
      </c>
      <c r="B694" t="s">
        <v>322</v>
      </c>
      <c r="C694">
        <v>1</v>
      </c>
      <c r="D694" s="1">
        <v>41480</v>
      </c>
      <c r="E694" s="1" t="s">
        <v>1589</v>
      </c>
      <c r="F694">
        <v>46.608989999999999</v>
      </c>
      <c r="G694">
        <v>-111.0762</v>
      </c>
      <c r="H694" t="s">
        <v>55</v>
      </c>
      <c r="I694" s="3">
        <v>5.9607521328330968</v>
      </c>
      <c r="J694" s="3">
        <v>-26.700504761390306</v>
      </c>
      <c r="K694">
        <v>1324.6334999999999</v>
      </c>
      <c r="L694">
        <v>4</v>
      </c>
      <c r="M694">
        <v>1442.25</v>
      </c>
      <c r="N694">
        <v>487.18862200000001</v>
      </c>
      <c r="O694">
        <v>0.314</v>
      </c>
      <c r="P694">
        <v>417</v>
      </c>
    </row>
    <row r="695" spans="1:16">
      <c r="A695" s="2">
        <v>1004233</v>
      </c>
      <c r="B695" t="s">
        <v>1202</v>
      </c>
      <c r="C695">
        <v>1</v>
      </c>
      <c r="D695" s="1">
        <v>41857</v>
      </c>
      <c r="E695" s="1" t="s">
        <v>1589</v>
      </c>
      <c r="F695">
        <v>46.343240000000002</v>
      </c>
      <c r="G695">
        <v>-105.8019</v>
      </c>
      <c r="H695" t="s">
        <v>55</v>
      </c>
      <c r="I695" s="3">
        <v>10.011078451314589</v>
      </c>
      <c r="J695" s="3">
        <v>-28.139122697980703</v>
      </c>
      <c r="K695">
        <v>13936.060799999999</v>
      </c>
      <c r="L695">
        <v>5</v>
      </c>
      <c r="M695">
        <v>724.67</v>
      </c>
      <c r="N695">
        <v>405.85492599999998</v>
      </c>
      <c r="O695">
        <v>0.26</v>
      </c>
      <c r="P695">
        <v>655</v>
      </c>
    </row>
    <row r="696" spans="1:16">
      <c r="A696" s="2">
        <v>1004666</v>
      </c>
      <c r="B696" t="s">
        <v>1475</v>
      </c>
      <c r="C696">
        <v>1</v>
      </c>
      <c r="D696" s="1">
        <v>41906</v>
      </c>
      <c r="E696" s="1" t="s">
        <v>1589</v>
      </c>
      <c r="F696">
        <v>47.02261</v>
      </c>
      <c r="G696">
        <v>-113.30070000000001</v>
      </c>
      <c r="H696" t="s">
        <v>12</v>
      </c>
      <c r="I696" s="3">
        <v>5.8801080139990791</v>
      </c>
      <c r="J696" s="3">
        <v>-25.357766273658989</v>
      </c>
      <c r="K696">
        <v>3894.5520000000001</v>
      </c>
      <c r="L696">
        <v>4</v>
      </c>
      <c r="M696">
        <v>1175.96</v>
      </c>
      <c r="N696">
        <v>675.89232219999997</v>
      </c>
      <c r="O696">
        <v>9.8000000000000004E-2</v>
      </c>
      <c r="P696">
        <v>278</v>
      </c>
    </row>
    <row r="697" spans="1:16">
      <c r="A697" s="2">
        <v>1004177</v>
      </c>
      <c r="B697" t="s">
        <v>1165</v>
      </c>
      <c r="C697">
        <v>1</v>
      </c>
      <c r="D697" s="1">
        <v>41851</v>
      </c>
      <c r="E697" s="1" t="s">
        <v>1589</v>
      </c>
      <c r="F697">
        <v>48.005049999999997</v>
      </c>
      <c r="G697">
        <v>-116.0017</v>
      </c>
      <c r="H697" t="s">
        <v>12</v>
      </c>
      <c r="I697" s="3">
        <v>3.1041505313358977</v>
      </c>
      <c r="J697" s="3">
        <v>-29.927638876673964</v>
      </c>
      <c r="K697">
        <v>31.149000000000001</v>
      </c>
      <c r="L697">
        <v>2</v>
      </c>
      <c r="M697">
        <v>736.8</v>
      </c>
      <c r="N697">
        <v>1042.499051</v>
      </c>
      <c r="O697">
        <v>2.4E-2</v>
      </c>
      <c r="P697">
        <v>67</v>
      </c>
    </row>
    <row r="698" spans="1:16">
      <c r="A698" s="2">
        <v>1002305</v>
      </c>
      <c r="B698" t="s">
        <v>217</v>
      </c>
      <c r="C698">
        <v>1</v>
      </c>
      <c r="D698" s="1">
        <v>41465</v>
      </c>
      <c r="E698" s="1" t="s">
        <v>1589</v>
      </c>
      <c r="F698">
        <v>45.837690000000002</v>
      </c>
      <c r="G698">
        <v>-110.0458</v>
      </c>
      <c r="H698" t="s">
        <v>55</v>
      </c>
      <c r="I698" s="3">
        <v>5.5848029490252813</v>
      </c>
      <c r="J698" s="3">
        <v>-26.358006908954138</v>
      </c>
      <c r="K698">
        <v>50.012099999999997</v>
      </c>
      <c r="L698">
        <v>2</v>
      </c>
      <c r="M698">
        <v>1287.81</v>
      </c>
      <c r="N698">
        <v>580.43015349999996</v>
      </c>
      <c r="O698">
        <v>0.30099999999999999</v>
      </c>
      <c r="P698">
        <v>348</v>
      </c>
    </row>
    <row r="699" spans="1:16">
      <c r="A699" s="2">
        <v>1002317</v>
      </c>
      <c r="B699" t="s">
        <v>228</v>
      </c>
      <c r="C699">
        <v>1</v>
      </c>
      <c r="D699" s="1">
        <v>41463</v>
      </c>
      <c r="E699" s="1" t="s">
        <v>1589</v>
      </c>
      <c r="F699">
        <v>46.16677</v>
      </c>
      <c r="G699">
        <v>-110.5491</v>
      </c>
      <c r="H699" t="s">
        <v>55</v>
      </c>
      <c r="I699" s="3">
        <v>2.1771059320748902</v>
      </c>
      <c r="J699" s="3">
        <v>-28.732446683260743</v>
      </c>
      <c r="K699">
        <v>139.2876</v>
      </c>
      <c r="L699">
        <v>3</v>
      </c>
      <c r="M699">
        <v>1757.65</v>
      </c>
      <c r="N699">
        <v>860.52961359999995</v>
      </c>
      <c r="O699">
        <v>0.1</v>
      </c>
      <c r="P699">
        <v>160</v>
      </c>
    </row>
    <row r="700" spans="1:16">
      <c r="A700" s="2">
        <v>1003759</v>
      </c>
      <c r="B700" t="s">
        <v>893</v>
      </c>
      <c r="C700">
        <v>1</v>
      </c>
      <c r="D700" s="1">
        <v>41813</v>
      </c>
      <c r="E700" s="1" t="s">
        <v>1589</v>
      </c>
      <c r="F700">
        <v>45.433819999999997</v>
      </c>
      <c r="G700">
        <v>-107.7782</v>
      </c>
      <c r="H700" t="s">
        <v>55</v>
      </c>
      <c r="I700" s="3">
        <v>8.5733504161460896</v>
      </c>
      <c r="J700" s="3">
        <v>-33.568310135249533</v>
      </c>
      <c r="K700">
        <v>50.835599999999999</v>
      </c>
      <c r="L700">
        <v>2</v>
      </c>
      <c r="M700">
        <v>951.09</v>
      </c>
      <c r="N700">
        <v>434.14124659999999</v>
      </c>
      <c r="O700">
        <v>1.7689999999999999</v>
      </c>
      <c r="P700">
        <v>3760</v>
      </c>
    </row>
    <row r="701" spans="1:16">
      <c r="A701" s="2">
        <v>1002676</v>
      </c>
      <c r="B701" t="s">
        <v>420</v>
      </c>
      <c r="C701">
        <v>1</v>
      </c>
      <c r="D701" s="1">
        <v>41494</v>
      </c>
      <c r="E701" s="1" t="s">
        <v>1589</v>
      </c>
      <c r="F701">
        <v>45.531619999999997</v>
      </c>
      <c r="G701">
        <v>-112.1075</v>
      </c>
      <c r="H701" t="s">
        <v>12</v>
      </c>
      <c r="I701" s="3">
        <v>-0.61630024945296202</v>
      </c>
      <c r="J701" s="3">
        <v>-26.131454491704659</v>
      </c>
      <c r="K701">
        <v>11.061</v>
      </c>
      <c r="L701">
        <v>2</v>
      </c>
      <c r="M701">
        <v>2252.0100000000002</v>
      </c>
      <c r="N701">
        <v>991.58211180000001</v>
      </c>
      <c r="O701">
        <v>0.04</v>
      </c>
      <c r="P701">
        <v>101</v>
      </c>
    </row>
    <row r="702" spans="1:16">
      <c r="A702" s="2">
        <v>1003878</v>
      </c>
      <c r="B702" t="s">
        <v>964</v>
      </c>
      <c r="C702">
        <v>1</v>
      </c>
      <c r="D702" s="1">
        <v>41828</v>
      </c>
      <c r="E702" s="1" t="s">
        <v>1589</v>
      </c>
      <c r="F702">
        <v>48.729550000000003</v>
      </c>
      <c r="G702">
        <v>-105.44119999999999</v>
      </c>
      <c r="H702" t="s">
        <v>55</v>
      </c>
      <c r="I702" s="3">
        <v>7.2035956802988128</v>
      </c>
      <c r="J702" s="3">
        <v>-28.465790937540756</v>
      </c>
      <c r="K702">
        <v>2688.5898000000002</v>
      </c>
      <c r="L702">
        <v>4</v>
      </c>
      <c r="M702">
        <v>699.59</v>
      </c>
      <c r="N702">
        <v>343.22732559999997</v>
      </c>
      <c r="O702">
        <v>1.413</v>
      </c>
      <c r="P702">
        <v>1300</v>
      </c>
    </row>
    <row r="703" spans="1:16">
      <c r="A703" s="2">
        <v>1002884</v>
      </c>
      <c r="B703" t="s">
        <v>521</v>
      </c>
      <c r="C703">
        <v>1</v>
      </c>
      <c r="D703" s="1">
        <v>41513</v>
      </c>
      <c r="E703" s="1" t="s">
        <v>1589</v>
      </c>
      <c r="F703">
        <v>46.158900000000003</v>
      </c>
      <c r="G703">
        <v>-112.9051</v>
      </c>
      <c r="H703" t="s">
        <v>12</v>
      </c>
      <c r="I703" s="3">
        <v>6.1226250203021841</v>
      </c>
      <c r="J703" s="3">
        <v>-29.134263027688707</v>
      </c>
      <c r="K703">
        <v>68.377499999999998</v>
      </c>
      <c r="L703">
        <v>2</v>
      </c>
      <c r="M703">
        <v>1561.81</v>
      </c>
      <c r="N703">
        <v>653.95560060000003</v>
      </c>
      <c r="O703">
        <v>0.17799999999999999</v>
      </c>
      <c r="P703">
        <v>218</v>
      </c>
    </row>
    <row r="704" spans="1:16">
      <c r="A704" s="2">
        <v>1002436</v>
      </c>
      <c r="B704" t="s">
        <v>297</v>
      </c>
      <c r="C704">
        <v>1</v>
      </c>
      <c r="D704" s="1">
        <v>41478</v>
      </c>
      <c r="E704" s="1" t="s">
        <v>1589</v>
      </c>
      <c r="F704">
        <v>46.585590000000003</v>
      </c>
      <c r="G704">
        <v>-111.2657</v>
      </c>
      <c r="H704" t="s">
        <v>12</v>
      </c>
      <c r="I704" s="3">
        <v>2.074096926658322</v>
      </c>
      <c r="J704" s="3">
        <v>-26.889227639815903</v>
      </c>
      <c r="K704">
        <v>3.4767000000000001</v>
      </c>
      <c r="L704">
        <v>1</v>
      </c>
      <c r="M704">
        <v>1904.61</v>
      </c>
      <c r="N704">
        <v>935.80641809999997</v>
      </c>
      <c r="O704">
        <v>9.4E-2</v>
      </c>
      <c r="P704">
        <v>90.6</v>
      </c>
    </row>
    <row r="705" spans="1:16">
      <c r="A705" s="2">
        <v>1003896</v>
      </c>
      <c r="B705" t="s">
        <v>978</v>
      </c>
      <c r="C705">
        <v>1</v>
      </c>
      <c r="D705" s="1">
        <v>41829</v>
      </c>
      <c r="E705" s="1" t="s">
        <v>1589</v>
      </c>
      <c r="F705">
        <v>48.94323</v>
      </c>
      <c r="G705">
        <v>-106.8565</v>
      </c>
      <c r="H705" t="s">
        <v>55</v>
      </c>
      <c r="I705" s="3">
        <v>4.805987475060113</v>
      </c>
      <c r="J705" s="3">
        <v>-28.770332707647167</v>
      </c>
      <c r="K705">
        <v>858.0924</v>
      </c>
      <c r="L705">
        <v>3</v>
      </c>
      <c r="M705">
        <v>762.57</v>
      </c>
      <c r="N705">
        <v>329.12621460000003</v>
      </c>
      <c r="O705">
        <v>0.94599999999999995</v>
      </c>
      <c r="P705">
        <v>1279</v>
      </c>
    </row>
    <row r="706" spans="1:16">
      <c r="A706" s="2">
        <v>1002167</v>
      </c>
      <c r="B706" t="s">
        <v>123</v>
      </c>
      <c r="C706">
        <v>1</v>
      </c>
      <c r="D706" s="1">
        <v>41450</v>
      </c>
      <c r="E706" s="1" t="s">
        <v>1589</v>
      </c>
      <c r="F706">
        <v>48.143210000000003</v>
      </c>
      <c r="G706">
        <v>-112.1246</v>
      </c>
      <c r="H706" t="s">
        <v>55</v>
      </c>
      <c r="I706" s="3">
        <v>5.8509164518083043</v>
      </c>
      <c r="J706" s="3">
        <v>-28.046122439567938</v>
      </c>
      <c r="K706">
        <v>85.714200000000005</v>
      </c>
      <c r="L706">
        <v>2</v>
      </c>
      <c r="M706">
        <v>1141.08</v>
      </c>
      <c r="N706">
        <v>339.4688195</v>
      </c>
      <c r="O706">
        <v>2.3879999999999999</v>
      </c>
      <c r="P706">
        <v>9168</v>
      </c>
    </row>
    <row r="707" spans="1:16">
      <c r="A707" s="2">
        <v>1004405</v>
      </c>
      <c r="B707" t="s">
        <v>1308</v>
      </c>
      <c r="C707">
        <v>1</v>
      </c>
      <c r="D707" s="1">
        <v>41871</v>
      </c>
      <c r="E707" s="1" t="s">
        <v>1589</v>
      </c>
      <c r="F707">
        <v>45.034210000000002</v>
      </c>
      <c r="G707">
        <v>-107.5853</v>
      </c>
      <c r="H707" t="s">
        <v>55</v>
      </c>
      <c r="I707" s="3">
        <v>3.6382150985434598</v>
      </c>
      <c r="J707" s="3">
        <v>-29.096362444343477</v>
      </c>
      <c r="K707">
        <v>504.06389999999999</v>
      </c>
      <c r="L707">
        <v>3</v>
      </c>
      <c r="M707">
        <v>1278.1300000000001</v>
      </c>
      <c r="N707">
        <v>640.16983640000001</v>
      </c>
      <c r="O707">
        <v>0.17100000000000001</v>
      </c>
      <c r="P707">
        <v>379</v>
      </c>
    </row>
    <row r="708" spans="1:16">
      <c r="A708" s="2">
        <v>1004578</v>
      </c>
      <c r="B708" t="s">
        <v>1422</v>
      </c>
      <c r="C708">
        <v>1</v>
      </c>
      <c r="D708" s="1">
        <v>41892</v>
      </c>
      <c r="E708" s="1" t="s">
        <v>1589</v>
      </c>
      <c r="F708">
        <v>45.347709999999999</v>
      </c>
      <c r="G708">
        <v>-109.1694</v>
      </c>
      <c r="H708" t="s">
        <v>55</v>
      </c>
      <c r="I708" s="3">
        <v>4.2150929321795285</v>
      </c>
      <c r="J708" s="3">
        <v>-20.229297224095482</v>
      </c>
      <c r="K708">
        <v>560.17169999999999</v>
      </c>
      <c r="L708">
        <v>3</v>
      </c>
      <c r="M708">
        <v>1404.62</v>
      </c>
      <c r="N708">
        <v>777.62936500000001</v>
      </c>
      <c r="O708">
        <v>0.28399999999999997</v>
      </c>
      <c r="P708">
        <v>95.9</v>
      </c>
    </row>
    <row r="709" spans="1:16">
      <c r="A709" s="2">
        <v>1002391</v>
      </c>
      <c r="B709" t="s">
        <v>273</v>
      </c>
      <c r="C709">
        <v>1</v>
      </c>
      <c r="D709" s="1">
        <v>41473</v>
      </c>
      <c r="E709" s="1" t="s">
        <v>1589</v>
      </c>
      <c r="F709">
        <v>47.115369999999999</v>
      </c>
      <c r="G709">
        <v>-111.3768</v>
      </c>
      <c r="H709" t="s">
        <v>55</v>
      </c>
      <c r="I709" s="3">
        <v>6.8988769215688226</v>
      </c>
      <c r="J709" s="3">
        <v>-27.575267551447379</v>
      </c>
      <c r="K709">
        <v>31.169699999999999</v>
      </c>
      <c r="L709">
        <v>2</v>
      </c>
      <c r="M709">
        <v>1285.46</v>
      </c>
      <c r="N709">
        <v>419.49459689999998</v>
      </c>
      <c r="O709">
        <v>0.23300000000000001</v>
      </c>
      <c r="P709">
        <v>539</v>
      </c>
    </row>
    <row r="710" spans="1:16">
      <c r="A710" s="2">
        <v>1004162</v>
      </c>
      <c r="B710" t="s">
        <v>1154</v>
      </c>
      <c r="C710">
        <v>1</v>
      </c>
      <c r="D710" s="1">
        <v>41850</v>
      </c>
      <c r="E710" s="1" t="s">
        <v>1589</v>
      </c>
      <c r="F710">
        <v>45.05171</v>
      </c>
      <c r="G710">
        <v>-105.21429999999999</v>
      </c>
      <c r="H710" t="s">
        <v>55</v>
      </c>
      <c r="I710" s="3">
        <v>5.4288739338996779</v>
      </c>
      <c r="J710" s="3">
        <v>-30.391019458945092</v>
      </c>
      <c r="K710">
        <v>116.1054</v>
      </c>
      <c r="L710">
        <v>3</v>
      </c>
      <c r="M710">
        <v>1043.22</v>
      </c>
      <c r="N710">
        <v>415.48039749999998</v>
      </c>
      <c r="O710">
        <v>0.44500000000000001</v>
      </c>
      <c r="P710">
        <v>1475</v>
      </c>
    </row>
    <row r="711" spans="1:16">
      <c r="A711" s="2">
        <v>1004075</v>
      </c>
      <c r="B711" t="s">
        <v>1092</v>
      </c>
      <c r="C711">
        <v>1</v>
      </c>
      <c r="D711" s="1">
        <v>41843</v>
      </c>
      <c r="E711" s="1" t="s">
        <v>1589</v>
      </c>
      <c r="F711">
        <v>48.549469999999999</v>
      </c>
      <c r="G711">
        <v>-109.3917</v>
      </c>
      <c r="H711" t="s">
        <v>55</v>
      </c>
      <c r="I711" s="3">
        <v>8.4280650938924211</v>
      </c>
      <c r="J711" s="3">
        <v>-30.028363627607998</v>
      </c>
      <c r="K711">
        <v>340.26299999999998</v>
      </c>
      <c r="L711">
        <v>3</v>
      </c>
      <c r="M711">
        <v>780.44</v>
      </c>
      <c r="N711">
        <v>459.24923200000001</v>
      </c>
      <c r="O711">
        <v>0.59299999999999997</v>
      </c>
      <c r="P711">
        <v>743</v>
      </c>
    </row>
    <row r="712" spans="1:16">
      <c r="A712" s="2">
        <v>1002183</v>
      </c>
      <c r="B712" t="s">
        <v>137</v>
      </c>
      <c r="C712">
        <v>1</v>
      </c>
      <c r="D712" s="1">
        <v>41451</v>
      </c>
      <c r="E712" s="1" t="s">
        <v>1589</v>
      </c>
      <c r="F712">
        <v>47.721719999999998</v>
      </c>
      <c r="G712">
        <v>-112.4911</v>
      </c>
      <c r="H712" t="s">
        <v>55</v>
      </c>
      <c r="I712" s="3">
        <v>2.6478938625569137</v>
      </c>
      <c r="J712" s="3">
        <v>-30.236400039909547</v>
      </c>
      <c r="K712">
        <v>149.29830000000001</v>
      </c>
      <c r="L712">
        <v>3</v>
      </c>
      <c r="M712">
        <v>1312.47</v>
      </c>
      <c r="N712">
        <v>808.21668090000003</v>
      </c>
      <c r="O712">
        <v>5.0999999999999997E-2</v>
      </c>
      <c r="P712">
        <v>342</v>
      </c>
    </row>
    <row r="713" spans="1:16">
      <c r="A713" s="2">
        <v>1004224</v>
      </c>
      <c r="B713" t="s">
        <v>1195</v>
      </c>
      <c r="C713">
        <v>1</v>
      </c>
      <c r="D713" s="1">
        <v>41855</v>
      </c>
      <c r="E713" s="1" t="s">
        <v>1589</v>
      </c>
      <c r="F713">
        <v>46.78492</v>
      </c>
      <c r="G713">
        <v>-108.5939</v>
      </c>
      <c r="H713" t="s">
        <v>55</v>
      </c>
      <c r="I713" s="3">
        <v>6.3346802174525463</v>
      </c>
      <c r="J713" s="3">
        <v>-28.360834808133983</v>
      </c>
      <c r="K713">
        <v>489.91680000000002</v>
      </c>
      <c r="L713">
        <v>3</v>
      </c>
      <c r="M713">
        <v>1073.97</v>
      </c>
      <c r="N713">
        <v>581.26013850000004</v>
      </c>
      <c r="O713">
        <v>0.28999999999999998</v>
      </c>
      <c r="P713">
        <v>1200</v>
      </c>
    </row>
    <row r="714" spans="1:16">
      <c r="A714" s="2">
        <v>1002770</v>
      </c>
      <c r="B714" t="s">
        <v>474</v>
      </c>
      <c r="C714">
        <v>1</v>
      </c>
      <c r="D714" s="1">
        <v>41506</v>
      </c>
      <c r="E714" s="1" t="s">
        <v>1589</v>
      </c>
      <c r="F714">
        <v>45.993499999999997</v>
      </c>
      <c r="G714">
        <v>-110.7353</v>
      </c>
      <c r="H714" t="s">
        <v>55</v>
      </c>
      <c r="I714" s="3">
        <v>5.983777413274793</v>
      </c>
      <c r="J714" s="3">
        <v>-28.941947917747807</v>
      </c>
      <c r="K714">
        <v>229.50899999999999</v>
      </c>
      <c r="L714">
        <v>3</v>
      </c>
      <c r="M714">
        <v>1583.66</v>
      </c>
      <c r="N714">
        <v>719.29079790000003</v>
      </c>
      <c r="O714">
        <v>0.46100000000000002</v>
      </c>
      <c r="P714">
        <v>479</v>
      </c>
    </row>
    <row r="715" spans="1:16">
      <c r="A715" s="2">
        <v>1002795</v>
      </c>
      <c r="B715" t="s">
        <v>492</v>
      </c>
      <c r="C715">
        <v>1</v>
      </c>
      <c r="D715" s="1">
        <v>41507</v>
      </c>
      <c r="E715" s="1" t="s">
        <v>1589</v>
      </c>
      <c r="F715">
        <v>46.327950000000001</v>
      </c>
      <c r="G715">
        <v>-110.6049</v>
      </c>
      <c r="H715" t="s">
        <v>55</v>
      </c>
      <c r="I715" s="3">
        <v>5.1701610339266058</v>
      </c>
      <c r="J715" s="3">
        <v>-28.849731328448378</v>
      </c>
      <c r="K715">
        <v>33.224400000000003</v>
      </c>
      <c r="L715">
        <v>2</v>
      </c>
      <c r="M715">
        <v>1771.49</v>
      </c>
      <c r="N715">
        <v>694.24947480000003</v>
      </c>
      <c r="O715">
        <v>0.19800000000000001</v>
      </c>
      <c r="P715">
        <v>247</v>
      </c>
    </row>
    <row r="716" spans="1:16">
      <c r="A716" s="2">
        <v>1003772</v>
      </c>
      <c r="B716" t="s">
        <v>901</v>
      </c>
      <c r="C716">
        <v>1</v>
      </c>
      <c r="D716" s="1">
        <v>41814</v>
      </c>
      <c r="E716" s="1" t="s">
        <v>1589</v>
      </c>
      <c r="F716">
        <v>45.001480000000001</v>
      </c>
      <c r="G716">
        <v>-107.68340000000001</v>
      </c>
      <c r="H716" t="s">
        <v>55</v>
      </c>
      <c r="I716" s="3">
        <v>4.6094013465638133</v>
      </c>
      <c r="J716" s="3">
        <v>-29.352285572434994</v>
      </c>
      <c r="K716">
        <v>0.9738</v>
      </c>
      <c r="L716">
        <v>1</v>
      </c>
      <c r="M716">
        <v>1651.09</v>
      </c>
      <c r="N716">
        <v>516.1837749</v>
      </c>
      <c r="O716">
        <v>0.26</v>
      </c>
      <c r="P716">
        <v>500</v>
      </c>
    </row>
    <row r="717" spans="1:16">
      <c r="A717" s="2">
        <v>1002861</v>
      </c>
      <c r="B717" t="s">
        <v>507</v>
      </c>
      <c r="C717">
        <v>1</v>
      </c>
      <c r="D717" s="1">
        <v>41507</v>
      </c>
      <c r="E717" s="1" t="s">
        <v>1589</v>
      </c>
      <c r="F717">
        <v>48.945959999999999</v>
      </c>
      <c r="G717">
        <v>-114.0254</v>
      </c>
      <c r="H717" t="s">
        <v>12</v>
      </c>
      <c r="I717" s="3">
        <v>-1.3909254806574975</v>
      </c>
      <c r="J717" s="3">
        <v>-31.985447475984287</v>
      </c>
      <c r="K717">
        <v>3.0861000000000001</v>
      </c>
      <c r="L717">
        <v>1</v>
      </c>
      <c r="M717">
        <v>1723.27</v>
      </c>
      <c r="N717">
        <v>1614.0019219999999</v>
      </c>
      <c r="O717">
        <v>3.1E-2</v>
      </c>
      <c r="P717">
        <v>92.6</v>
      </c>
    </row>
    <row r="718" spans="1:16">
      <c r="A718" s="2">
        <v>1003760</v>
      </c>
      <c r="B718" t="s">
        <v>894</v>
      </c>
      <c r="C718">
        <v>1</v>
      </c>
      <c r="D718" s="1">
        <v>41813</v>
      </c>
      <c r="E718" s="1" t="s">
        <v>1589</v>
      </c>
      <c r="F718">
        <v>46.40587</v>
      </c>
      <c r="G718">
        <v>-112.3704</v>
      </c>
      <c r="H718" t="s">
        <v>12</v>
      </c>
      <c r="I718" s="3">
        <v>2.5313812704895295</v>
      </c>
      <c r="J718" s="3">
        <v>-22.322584828120227</v>
      </c>
      <c r="K718">
        <v>4.5</v>
      </c>
      <c r="L718">
        <v>1</v>
      </c>
      <c r="M718">
        <v>1993.01</v>
      </c>
      <c r="N718">
        <v>776.20377570000005</v>
      </c>
      <c r="O718">
        <v>0.17799999999999999</v>
      </c>
      <c r="P718">
        <v>35.299999999999997</v>
      </c>
    </row>
    <row r="719" spans="1:16">
      <c r="A719" s="2">
        <v>1004202</v>
      </c>
      <c r="B719" t="s">
        <v>1180</v>
      </c>
      <c r="C719">
        <v>1</v>
      </c>
      <c r="D719" s="1">
        <v>41856</v>
      </c>
      <c r="E719" s="1" t="s">
        <v>1589</v>
      </c>
      <c r="F719">
        <v>45.01191</v>
      </c>
      <c r="G719">
        <v>-109.0605</v>
      </c>
      <c r="H719" t="s">
        <v>24</v>
      </c>
      <c r="I719" s="3">
        <v>4.4531566819778075</v>
      </c>
      <c r="J719" s="3">
        <v>-21.976385894864329</v>
      </c>
      <c r="K719">
        <v>346.96710000000002</v>
      </c>
      <c r="L719">
        <v>3</v>
      </c>
      <c r="M719">
        <v>1217.79</v>
      </c>
      <c r="N719">
        <v>218.91023440000001</v>
      </c>
      <c r="O719">
        <v>0.39</v>
      </c>
      <c r="P719">
        <v>193.4</v>
      </c>
    </row>
    <row r="720" spans="1:16">
      <c r="A720" s="2">
        <v>1002841</v>
      </c>
      <c r="B720" t="s">
        <v>498</v>
      </c>
      <c r="C720">
        <v>1</v>
      </c>
      <c r="D720" s="1">
        <v>41508</v>
      </c>
      <c r="E720" s="1" t="s">
        <v>1589</v>
      </c>
      <c r="F720">
        <v>46.075319999999998</v>
      </c>
      <c r="G720">
        <v>-110.0509</v>
      </c>
      <c r="H720" t="s">
        <v>55</v>
      </c>
      <c r="I720" s="3">
        <v>4.2521205082837348</v>
      </c>
      <c r="J720" s="3">
        <v>-27.157407407817931</v>
      </c>
      <c r="K720">
        <v>24.453900000000001</v>
      </c>
      <c r="L720">
        <v>2</v>
      </c>
      <c r="M720">
        <v>1628.6</v>
      </c>
      <c r="N720">
        <v>691.9543271</v>
      </c>
      <c r="O720">
        <v>0.24099999999999999</v>
      </c>
      <c r="P720">
        <v>298</v>
      </c>
    </row>
    <row r="721" spans="1:16">
      <c r="A721" s="2">
        <v>1003964</v>
      </c>
      <c r="B721" t="s">
        <v>1018</v>
      </c>
      <c r="C721">
        <v>1</v>
      </c>
      <c r="D721" s="1">
        <v>41835</v>
      </c>
      <c r="E721" s="1" t="s">
        <v>1589</v>
      </c>
      <c r="F721">
        <v>48.152790000000003</v>
      </c>
      <c r="G721">
        <v>-109.8484</v>
      </c>
      <c r="H721" t="s">
        <v>55</v>
      </c>
      <c r="I721" s="3">
        <v>9.9409713064047303</v>
      </c>
      <c r="J721" s="3">
        <v>-27.985815670199571</v>
      </c>
      <c r="K721">
        <v>3.8871000000000002</v>
      </c>
      <c r="L721">
        <v>1</v>
      </c>
      <c r="M721">
        <v>1182.2</v>
      </c>
      <c r="N721">
        <v>475.39586200000002</v>
      </c>
      <c r="O721">
        <v>0.81499999999999995</v>
      </c>
      <c r="P721">
        <v>459</v>
      </c>
    </row>
    <row r="722" spans="1:16">
      <c r="A722" s="2">
        <v>1004482</v>
      </c>
      <c r="B722" t="s">
        <v>1359</v>
      </c>
      <c r="C722">
        <v>1</v>
      </c>
      <c r="D722" s="1">
        <v>41878</v>
      </c>
      <c r="E722" s="1" t="s">
        <v>1589</v>
      </c>
      <c r="F722">
        <v>48.603009999999998</v>
      </c>
      <c r="G722">
        <v>-113.85290000000001</v>
      </c>
      <c r="H722" t="s">
        <v>12</v>
      </c>
      <c r="I722" s="3">
        <v>2.3455360522782058</v>
      </c>
      <c r="J722" s="3">
        <v>-28.009264450417415</v>
      </c>
      <c r="K722">
        <v>12.819599999999999</v>
      </c>
      <c r="L722">
        <v>2</v>
      </c>
      <c r="M722">
        <v>1281.72</v>
      </c>
      <c r="N722">
        <v>1575.9226160000001</v>
      </c>
      <c r="O722">
        <v>0.183</v>
      </c>
      <c r="P722">
        <v>21</v>
      </c>
    </row>
    <row r="723" spans="1:16">
      <c r="A723" s="2">
        <v>1004139</v>
      </c>
      <c r="B723" t="s">
        <v>1140</v>
      </c>
      <c r="C723">
        <v>1</v>
      </c>
      <c r="D723" s="1">
        <v>41849</v>
      </c>
      <c r="E723" s="1" t="s">
        <v>1589</v>
      </c>
      <c r="F723">
        <v>46.947659999999999</v>
      </c>
      <c r="G723">
        <v>-112.3603</v>
      </c>
      <c r="H723" t="s">
        <v>12</v>
      </c>
      <c r="I723" s="3">
        <v>4.1792897602415122</v>
      </c>
      <c r="J723" s="3">
        <v>-27.860841566183431</v>
      </c>
      <c r="K723">
        <v>3.8403</v>
      </c>
      <c r="L723">
        <v>1</v>
      </c>
      <c r="M723">
        <v>1592.74</v>
      </c>
      <c r="N723">
        <v>614.93709449999994</v>
      </c>
      <c r="O723">
        <v>4.1000000000000002E-2</v>
      </c>
      <c r="P723">
        <v>241</v>
      </c>
    </row>
    <row r="724" spans="1:16">
      <c r="A724" s="2">
        <v>1004497</v>
      </c>
      <c r="B724" t="s">
        <v>1368</v>
      </c>
      <c r="C724">
        <v>1</v>
      </c>
      <c r="D724" s="1">
        <v>41879</v>
      </c>
      <c r="E724" s="1" t="s">
        <v>1589</v>
      </c>
      <c r="F724">
        <v>47.259830000000001</v>
      </c>
      <c r="G724">
        <v>-110.846</v>
      </c>
      <c r="H724" t="s">
        <v>55</v>
      </c>
      <c r="I724" s="3">
        <v>8.304198707775674</v>
      </c>
      <c r="J724" s="3">
        <v>-24.744546545862786</v>
      </c>
      <c r="K724">
        <v>17.3871</v>
      </c>
      <c r="L724">
        <v>2</v>
      </c>
      <c r="M724">
        <v>1267.3</v>
      </c>
      <c r="N724">
        <v>498.99482180000001</v>
      </c>
      <c r="O724">
        <v>0.63</v>
      </c>
      <c r="P724">
        <v>620</v>
      </c>
    </row>
    <row r="725" spans="1:16">
      <c r="A725" s="2">
        <v>1004488</v>
      </c>
      <c r="B725" t="s">
        <v>1363</v>
      </c>
      <c r="C725">
        <v>1</v>
      </c>
      <c r="D725" s="1">
        <v>41879</v>
      </c>
      <c r="E725" s="1" t="s">
        <v>1589</v>
      </c>
      <c r="F725">
        <v>45.648589999999999</v>
      </c>
      <c r="G725">
        <v>-114.3548</v>
      </c>
      <c r="H725" t="s">
        <v>12</v>
      </c>
      <c r="I725" s="3">
        <v>2.6419575131358348</v>
      </c>
      <c r="J725" s="3">
        <v>-25.549829060538695</v>
      </c>
      <c r="K725">
        <v>8.5976999999999997</v>
      </c>
      <c r="L725">
        <v>1</v>
      </c>
      <c r="M725">
        <v>1649.59</v>
      </c>
      <c r="N725">
        <v>954.16374880000001</v>
      </c>
      <c r="O725">
        <v>6.5000000000000002E-2</v>
      </c>
      <c r="P725">
        <v>25.4</v>
      </c>
    </row>
    <row r="726" spans="1:16">
      <c r="A726" s="2">
        <v>1004306</v>
      </c>
      <c r="B726" t="s">
        <v>1247</v>
      </c>
      <c r="C726">
        <v>1</v>
      </c>
      <c r="D726" s="1">
        <v>41864</v>
      </c>
      <c r="E726" s="1" t="s">
        <v>1589</v>
      </c>
      <c r="F726">
        <v>48.43206</v>
      </c>
      <c r="G726">
        <v>-113.1133</v>
      </c>
      <c r="H726" t="s">
        <v>55</v>
      </c>
      <c r="I726" s="3">
        <v>2.1593119698367635</v>
      </c>
      <c r="J726" s="3">
        <v>-25.178179341892342</v>
      </c>
      <c r="K726">
        <v>16.823699999999999</v>
      </c>
      <c r="L726">
        <v>2</v>
      </c>
      <c r="M726">
        <v>1354.69</v>
      </c>
      <c r="N726">
        <v>634.43415270000003</v>
      </c>
      <c r="O726">
        <v>0.23899999999999999</v>
      </c>
      <c r="P726">
        <v>424</v>
      </c>
    </row>
    <row r="727" spans="1:16">
      <c r="A727" s="2">
        <v>1004609</v>
      </c>
      <c r="B727" t="s">
        <v>1444</v>
      </c>
      <c r="C727">
        <v>1</v>
      </c>
      <c r="D727" s="1">
        <v>41898</v>
      </c>
      <c r="E727" s="1" t="s">
        <v>1589</v>
      </c>
      <c r="F727">
        <v>47.061329999999998</v>
      </c>
      <c r="G727">
        <v>-110.2411</v>
      </c>
      <c r="H727" t="s">
        <v>55</v>
      </c>
      <c r="I727" s="3">
        <v>0.84390528338097148</v>
      </c>
      <c r="J727" s="3">
        <v>-20.139547632645538</v>
      </c>
      <c r="K727">
        <v>37.268999999999998</v>
      </c>
      <c r="L727">
        <v>2</v>
      </c>
      <c r="M727">
        <v>1413.63</v>
      </c>
      <c r="N727">
        <v>450.11412410000003</v>
      </c>
      <c r="O727">
        <v>0.35899999999999999</v>
      </c>
      <c r="P727">
        <v>807</v>
      </c>
    </row>
    <row r="728" spans="1:16">
      <c r="A728" s="2">
        <v>1004537</v>
      </c>
      <c r="B728" t="s">
        <v>1391</v>
      </c>
      <c r="C728">
        <v>1</v>
      </c>
      <c r="D728" s="1">
        <v>41886</v>
      </c>
      <c r="E728" s="1" t="s">
        <v>1589</v>
      </c>
      <c r="F728">
        <v>48.18282</v>
      </c>
      <c r="G728">
        <v>-104.6439</v>
      </c>
      <c r="H728" t="s">
        <v>55</v>
      </c>
      <c r="I728" s="3">
        <v>2.286150927210493</v>
      </c>
      <c r="J728" s="3">
        <v>-30.480701733774726</v>
      </c>
      <c r="K728">
        <v>42.1479</v>
      </c>
      <c r="L728">
        <v>2</v>
      </c>
      <c r="M728">
        <v>583.37</v>
      </c>
      <c r="N728">
        <v>344.67418020000002</v>
      </c>
      <c r="O728">
        <v>1.8280000000000001</v>
      </c>
      <c r="P728">
        <v>3720</v>
      </c>
    </row>
    <row r="729" spans="1:16">
      <c r="A729" s="2">
        <v>1004579</v>
      </c>
      <c r="B729" t="s">
        <v>1423</v>
      </c>
      <c r="C729">
        <v>1</v>
      </c>
      <c r="D729" s="1">
        <v>41892</v>
      </c>
      <c r="E729" s="1" t="s">
        <v>1589</v>
      </c>
      <c r="F729">
        <v>46.074449999999999</v>
      </c>
      <c r="G729">
        <v>-114.0615</v>
      </c>
      <c r="H729" t="s">
        <v>12</v>
      </c>
      <c r="I729" s="3">
        <v>-0.95694636468613503</v>
      </c>
      <c r="J729" s="3">
        <v>-16.64305019854843</v>
      </c>
      <c r="K729">
        <v>6.6581999999999999</v>
      </c>
      <c r="L729">
        <v>1</v>
      </c>
      <c r="M729">
        <v>1555.37</v>
      </c>
      <c r="N729">
        <v>625.71062979999999</v>
      </c>
      <c r="O729">
        <v>9.6000000000000002E-2</v>
      </c>
      <c r="P729">
        <v>133.30000000000001</v>
      </c>
    </row>
    <row r="730" spans="1:16">
      <c r="A730" s="2">
        <v>1004782</v>
      </c>
      <c r="B730" t="s">
        <v>1495</v>
      </c>
      <c r="C730">
        <v>1</v>
      </c>
      <c r="D730" s="1">
        <v>41501</v>
      </c>
      <c r="E730" s="1" t="s">
        <v>1589</v>
      </c>
      <c r="F730">
        <v>36.543819999999997</v>
      </c>
      <c r="G730">
        <v>-76.890249999999995</v>
      </c>
      <c r="H730" t="s">
        <v>29</v>
      </c>
      <c r="I730" s="3">
        <v>5.1824910517728799</v>
      </c>
      <c r="J730" s="3">
        <v>-34.653634927443264</v>
      </c>
      <c r="K730">
        <v>285.39179999999999</v>
      </c>
      <c r="L730">
        <v>3</v>
      </c>
      <c r="M730">
        <v>0.34</v>
      </c>
      <c r="N730">
        <v>1232.6636699999999</v>
      </c>
      <c r="O730">
        <v>0.82</v>
      </c>
      <c r="P730">
        <v>109.2</v>
      </c>
    </row>
    <row r="731" spans="1:16">
      <c r="A731" s="2">
        <v>1002692</v>
      </c>
      <c r="B731" t="s">
        <v>429</v>
      </c>
      <c r="C731">
        <v>1</v>
      </c>
      <c r="D731" s="1">
        <v>41494</v>
      </c>
      <c r="E731" s="1" t="s">
        <v>1589</v>
      </c>
      <c r="F731">
        <v>35.439819999999997</v>
      </c>
      <c r="G731">
        <v>-78.025649999999999</v>
      </c>
      <c r="H731" t="s">
        <v>29</v>
      </c>
      <c r="I731" s="3">
        <v>6.3717859463339934</v>
      </c>
      <c r="J731" s="3">
        <v>-30.19458940642064</v>
      </c>
      <c r="K731">
        <v>774.11969999999997</v>
      </c>
      <c r="L731">
        <v>3</v>
      </c>
      <c r="M731">
        <v>23.27</v>
      </c>
      <c r="N731">
        <v>1178.4201539999999</v>
      </c>
      <c r="O731">
        <v>1.03</v>
      </c>
      <c r="P731">
        <v>100.3</v>
      </c>
    </row>
    <row r="732" spans="1:16">
      <c r="A732" s="2">
        <v>1004789</v>
      </c>
      <c r="B732" t="s">
        <v>1500</v>
      </c>
      <c r="C732">
        <v>1</v>
      </c>
      <c r="D732" s="1">
        <v>41533</v>
      </c>
      <c r="E732" s="1" t="s">
        <v>1589</v>
      </c>
      <c r="F732">
        <v>36.273899999999998</v>
      </c>
      <c r="G732">
        <v>-81.870959999999997</v>
      </c>
      <c r="H732" t="s">
        <v>18</v>
      </c>
      <c r="I732" s="3">
        <v>3.9768484674911067</v>
      </c>
      <c r="J732" s="3">
        <v>-23.450240467339576</v>
      </c>
      <c r="K732">
        <v>53.091000000000001</v>
      </c>
      <c r="L732">
        <v>2</v>
      </c>
      <c r="M732">
        <v>778.64</v>
      </c>
      <c r="N732">
        <v>1131.5212630000001</v>
      </c>
      <c r="O732">
        <v>0.97299999999999998</v>
      </c>
      <c r="P732">
        <v>66.400000000000006</v>
      </c>
    </row>
    <row r="733" spans="1:16">
      <c r="A733" s="2">
        <v>1002485</v>
      </c>
      <c r="B733" t="s">
        <v>321</v>
      </c>
      <c r="C733">
        <v>1</v>
      </c>
      <c r="D733" s="1">
        <v>41479</v>
      </c>
      <c r="E733" s="1" t="s">
        <v>1589</v>
      </c>
      <c r="F733">
        <v>36.214919999999999</v>
      </c>
      <c r="G733">
        <v>-80.960290000000001</v>
      </c>
      <c r="H733" t="s">
        <v>18</v>
      </c>
      <c r="I733" s="3">
        <v>6.1032594093088486</v>
      </c>
      <c r="J733" s="3">
        <v>-26.039383985489547</v>
      </c>
      <c r="K733">
        <v>2024.8280999999999</v>
      </c>
      <c r="L733">
        <v>4</v>
      </c>
      <c r="M733">
        <v>275.52999999999997</v>
      </c>
      <c r="N733">
        <v>1261.8442749999999</v>
      </c>
      <c r="O733">
        <v>0.64300000000000002</v>
      </c>
      <c r="P733">
        <v>42.5</v>
      </c>
    </row>
    <row r="734" spans="1:16">
      <c r="A734" s="2">
        <v>1002691</v>
      </c>
      <c r="B734" t="s">
        <v>428</v>
      </c>
      <c r="C734">
        <v>1</v>
      </c>
      <c r="D734" s="1">
        <v>41495</v>
      </c>
      <c r="E734" s="1" t="s">
        <v>1589</v>
      </c>
      <c r="F734">
        <v>35.457999999999998</v>
      </c>
      <c r="G734">
        <v>-77.674999999999997</v>
      </c>
      <c r="H734" t="s">
        <v>29</v>
      </c>
      <c r="I734" s="3">
        <v>7.3347701917109989</v>
      </c>
      <c r="J734" s="3">
        <v>-29.847951303611058</v>
      </c>
      <c r="K734">
        <v>1804.2938999999999</v>
      </c>
      <c r="L734">
        <v>4</v>
      </c>
      <c r="M734">
        <v>8.3699999999999992</v>
      </c>
      <c r="N734">
        <v>1193.609342</v>
      </c>
      <c r="O734">
        <v>1.3049999999999999</v>
      </c>
      <c r="P734">
        <v>117.8</v>
      </c>
    </row>
    <row r="735" spans="1:16">
      <c r="A735" s="2">
        <v>1004784</v>
      </c>
      <c r="B735" t="s">
        <v>686</v>
      </c>
      <c r="C735">
        <v>1</v>
      </c>
      <c r="D735" s="1">
        <v>41508</v>
      </c>
      <c r="E735" s="1" t="s">
        <v>1589</v>
      </c>
      <c r="F735">
        <v>36.150210000000001</v>
      </c>
      <c r="G735">
        <v>-76.737889999999993</v>
      </c>
      <c r="H735" t="s">
        <v>29</v>
      </c>
      <c r="I735" s="3">
        <v>6.4602615040867821</v>
      </c>
      <c r="J735" s="3">
        <v>-27.682050880363953</v>
      </c>
      <c r="K735">
        <v>12602.908799999999</v>
      </c>
      <c r="L735">
        <v>5</v>
      </c>
      <c r="M735">
        <v>0</v>
      </c>
      <c r="N735">
        <v>1180.300587</v>
      </c>
      <c r="O735">
        <v>0.76500000000000001</v>
      </c>
      <c r="P735">
        <v>98.1</v>
      </c>
    </row>
    <row r="736" spans="1:16">
      <c r="A736" s="2">
        <v>1003146</v>
      </c>
      <c r="B736" t="s">
        <v>650</v>
      </c>
      <c r="C736">
        <v>1</v>
      </c>
      <c r="D736" s="1">
        <v>41537</v>
      </c>
      <c r="E736" s="1" t="s">
        <v>1589</v>
      </c>
      <c r="F736">
        <v>34.923369999999998</v>
      </c>
      <c r="G736">
        <v>-78.798199999999994</v>
      </c>
      <c r="H736" t="s">
        <v>29</v>
      </c>
      <c r="I736" s="3">
        <v>8.2814147808073386</v>
      </c>
      <c r="J736" s="3">
        <v>-29.284969849093301</v>
      </c>
      <c r="K736">
        <v>12466.9539</v>
      </c>
      <c r="L736">
        <v>5</v>
      </c>
      <c r="M736">
        <v>13.59</v>
      </c>
      <c r="N736">
        <v>1161.644323</v>
      </c>
      <c r="O736">
        <v>1.4279999999999999</v>
      </c>
      <c r="P736">
        <v>143.4</v>
      </c>
    </row>
    <row r="737" spans="1:16">
      <c r="A737" s="2">
        <v>1003145</v>
      </c>
      <c r="B737" t="s">
        <v>649</v>
      </c>
      <c r="C737">
        <v>1</v>
      </c>
      <c r="D737" s="1">
        <v>41536</v>
      </c>
      <c r="E737" s="1" t="s">
        <v>1589</v>
      </c>
      <c r="F737">
        <v>35.176079999999999</v>
      </c>
      <c r="G737">
        <v>-78.809740000000005</v>
      </c>
      <c r="H737" t="s">
        <v>29</v>
      </c>
      <c r="I737" s="3">
        <v>9.1500644037214265</v>
      </c>
      <c r="J737" s="3">
        <v>-25.177450510948553</v>
      </c>
      <c r="K737">
        <v>11163.8151</v>
      </c>
      <c r="L737">
        <v>5</v>
      </c>
      <c r="M737">
        <v>13.18</v>
      </c>
      <c r="N737">
        <v>1160.656254</v>
      </c>
      <c r="O737">
        <v>0.81399999999999995</v>
      </c>
      <c r="P737">
        <v>154.1</v>
      </c>
    </row>
    <row r="738" spans="1:16">
      <c r="A738" s="2">
        <v>1004781</v>
      </c>
      <c r="B738" t="s">
        <v>1494</v>
      </c>
      <c r="C738">
        <v>1</v>
      </c>
      <c r="D738" s="1">
        <v>41500</v>
      </c>
      <c r="E738" s="1" t="s">
        <v>1589</v>
      </c>
      <c r="F738">
        <v>36.471699999999998</v>
      </c>
      <c r="G738">
        <v>-76.943449999999999</v>
      </c>
      <c r="H738" t="s">
        <v>29</v>
      </c>
      <c r="I738" s="3">
        <v>7.2997401670816764</v>
      </c>
      <c r="J738" s="3">
        <v>-34.396681532687246</v>
      </c>
      <c r="K738">
        <v>6773.5944</v>
      </c>
      <c r="L738">
        <v>4</v>
      </c>
      <c r="M738">
        <v>0</v>
      </c>
      <c r="N738">
        <v>1180.370748</v>
      </c>
      <c r="O738">
        <v>0.61599999999999999</v>
      </c>
      <c r="P738">
        <v>70.5</v>
      </c>
    </row>
    <row r="739" spans="1:16">
      <c r="A739" s="2">
        <v>1002460</v>
      </c>
      <c r="B739" t="s">
        <v>312</v>
      </c>
      <c r="C739">
        <v>1</v>
      </c>
      <c r="D739" s="1">
        <v>41478</v>
      </c>
      <c r="E739" s="1" t="s">
        <v>1589</v>
      </c>
      <c r="F739">
        <v>36.413179999999997</v>
      </c>
      <c r="G739">
        <v>-80.264799999999994</v>
      </c>
      <c r="H739" t="s">
        <v>9</v>
      </c>
      <c r="I739" s="3">
        <v>3.046737976494827</v>
      </c>
      <c r="J739" s="3">
        <v>-26.325077388305647</v>
      </c>
      <c r="K739">
        <v>4.4180999999999999</v>
      </c>
      <c r="L739">
        <v>1</v>
      </c>
      <c r="M739">
        <v>316.48</v>
      </c>
      <c r="N739">
        <v>1239.014629</v>
      </c>
      <c r="O739">
        <v>0.16900000000000001</v>
      </c>
      <c r="P739">
        <v>13.1</v>
      </c>
    </row>
    <row r="740" spans="1:16">
      <c r="A740" s="2">
        <v>1003143</v>
      </c>
      <c r="B740" t="s">
        <v>647</v>
      </c>
      <c r="C740">
        <v>1</v>
      </c>
      <c r="D740" s="1">
        <v>41535</v>
      </c>
      <c r="E740" s="1" t="s">
        <v>1589</v>
      </c>
      <c r="F740">
        <v>35.082389999999997</v>
      </c>
      <c r="G740">
        <v>-79.58954</v>
      </c>
      <c r="H740" t="s">
        <v>9</v>
      </c>
      <c r="I740" s="3">
        <v>8.4648869095589525</v>
      </c>
      <c r="J740" s="3">
        <v>-29.717274099371632</v>
      </c>
      <c r="K740">
        <v>99.858599999999996</v>
      </c>
      <c r="L740">
        <v>2</v>
      </c>
      <c r="M740">
        <v>95.41</v>
      </c>
      <c r="N740">
        <v>1171.8697749999999</v>
      </c>
      <c r="O740">
        <v>0.30499999999999999</v>
      </c>
      <c r="P740">
        <v>33.5</v>
      </c>
    </row>
    <row r="741" spans="1:16">
      <c r="A741" s="2">
        <v>1003198</v>
      </c>
      <c r="B741" t="s">
        <v>685</v>
      </c>
      <c r="C741">
        <v>1</v>
      </c>
      <c r="D741" s="1">
        <v>41544</v>
      </c>
      <c r="E741" s="1" t="s">
        <v>1589</v>
      </c>
      <c r="F741">
        <v>34.742489999999997</v>
      </c>
      <c r="G741">
        <v>-77.022239999999996</v>
      </c>
      <c r="H741" t="s">
        <v>9</v>
      </c>
      <c r="I741" s="3">
        <v>2.1163876454755539</v>
      </c>
      <c r="J741" s="3">
        <v>-30.899826633029118</v>
      </c>
      <c r="K741">
        <v>11.1465</v>
      </c>
      <c r="L741">
        <v>2</v>
      </c>
      <c r="M741">
        <v>2.69</v>
      </c>
      <c r="N741">
        <v>1439.983964</v>
      </c>
      <c r="O741">
        <v>0.71099999999999997</v>
      </c>
      <c r="P741">
        <v>105.1</v>
      </c>
    </row>
    <row r="742" spans="1:16">
      <c r="A742" s="2">
        <v>1002407</v>
      </c>
      <c r="B742" t="s">
        <v>285</v>
      </c>
      <c r="C742">
        <v>1</v>
      </c>
      <c r="D742" s="1">
        <v>41474</v>
      </c>
      <c r="E742" s="1" t="s">
        <v>1589</v>
      </c>
      <c r="F742">
        <v>35.822409999999998</v>
      </c>
      <c r="G742">
        <v>-81.184030000000007</v>
      </c>
      <c r="H742" t="s">
        <v>18</v>
      </c>
      <c r="I742" s="3">
        <v>7.5844918058596784</v>
      </c>
      <c r="J742" s="3">
        <v>-24.669534181542605</v>
      </c>
      <c r="K742">
        <v>3398.7923999999998</v>
      </c>
      <c r="L742">
        <v>4</v>
      </c>
      <c r="M742">
        <v>256.13</v>
      </c>
      <c r="N742">
        <v>1268.0163669999999</v>
      </c>
      <c r="O742">
        <v>0.33300000000000002</v>
      </c>
      <c r="P742">
        <v>40</v>
      </c>
    </row>
    <row r="743" spans="1:16">
      <c r="A743" s="2">
        <v>1004788</v>
      </c>
      <c r="B743" t="s">
        <v>1499</v>
      </c>
      <c r="C743">
        <v>1</v>
      </c>
      <c r="D743" s="1">
        <v>41532</v>
      </c>
      <c r="E743" s="1" t="s">
        <v>1589</v>
      </c>
      <c r="F743">
        <v>35.715719999999997</v>
      </c>
      <c r="G743">
        <v>-81.845219999999998</v>
      </c>
      <c r="H743" t="s">
        <v>18</v>
      </c>
      <c r="I743" s="3">
        <v>9.5533052676099519</v>
      </c>
      <c r="J743" s="3">
        <v>-28.368961345736345</v>
      </c>
      <c r="K743">
        <v>1275.4971</v>
      </c>
      <c r="L743">
        <v>4</v>
      </c>
      <c r="M743">
        <v>323.94</v>
      </c>
      <c r="N743">
        <v>1291.0037219999999</v>
      </c>
      <c r="O743">
        <v>0.38500000000000001</v>
      </c>
      <c r="P743">
        <v>62.8</v>
      </c>
    </row>
    <row r="744" spans="1:16">
      <c r="A744" s="2">
        <v>1004780</v>
      </c>
      <c r="B744" t="s">
        <v>1493</v>
      </c>
      <c r="C744">
        <v>1</v>
      </c>
      <c r="D744" s="1">
        <v>41493</v>
      </c>
      <c r="E744" s="1" t="s">
        <v>1589</v>
      </c>
      <c r="F744">
        <v>35.939540000000001</v>
      </c>
      <c r="G744">
        <v>-78.575530000000001</v>
      </c>
      <c r="H744" t="s">
        <v>18</v>
      </c>
      <c r="I744" s="3">
        <v>5.9390761999351067</v>
      </c>
      <c r="J744" s="3">
        <v>-30.395100268827299</v>
      </c>
      <c r="K744">
        <v>2001.3669</v>
      </c>
      <c r="L744">
        <v>4</v>
      </c>
      <c r="M744">
        <v>58.2</v>
      </c>
      <c r="N744">
        <v>1150.9070180000001</v>
      </c>
      <c r="O744">
        <v>0.56799999999999995</v>
      </c>
      <c r="P744">
        <v>82.9</v>
      </c>
    </row>
    <row r="745" spans="1:16">
      <c r="A745" s="2">
        <v>1003622</v>
      </c>
      <c r="B745" t="s">
        <v>803</v>
      </c>
      <c r="C745">
        <v>1</v>
      </c>
      <c r="D745" s="1">
        <v>41799</v>
      </c>
      <c r="E745" s="1" t="s">
        <v>1589</v>
      </c>
      <c r="F745">
        <v>34.32929</v>
      </c>
      <c r="G745">
        <v>-79.036429999999996</v>
      </c>
      <c r="H745" t="s">
        <v>29</v>
      </c>
      <c r="I745" s="3">
        <v>7.8020326503063817</v>
      </c>
      <c r="J745" s="3">
        <v>-28.769115423499404</v>
      </c>
      <c r="K745">
        <v>3265.29</v>
      </c>
      <c r="L745">
        <v>4</v>
      </c>
      <c r="M745">
        <v>18.25</v>
      </c>
      <c r="N745">
        <v>1185.436895</v>
      </c>
      <c r="O745">
        <v>1.081</v>
      </c>
      <c r="P745">
        <v>63.7</v>
      </c>
    </row>
    <row r="746" spans="1:16">
      <c r="A746" s="2">
        <v>1002392</v>
      </c>
      <c r="B746" t="s">
        <v>274</v>
      </c>
      <c r="C746">
        <v>1</v>
      </c>
      <c r="D746" s="1">
        <v>41471</v>
      </c>
      <c r="E746" s="1" t="s">
        <v>1589</v>
      </c>
      <c r="F746">
        <v>34.361899999999999</v>
      </c>
      <c r="G746">
        <v>-77.933779999999999</v>
      </c>
      <c r="H746" t="s">
        <v>29</v>
      </c>
      <c r="I746" s="3">
        <v>8.096186323926915</v>
      </c>
      <c r="J746" s="3">
        <v>-29.55164607887578</v>
      </c>
      <c r="K746">
        <v>3901.1246999999998</v>
      </c>
      <c r="L746">
        <v>4</v>
      </c>
      <c r="M746">
        <v>0.51</v>
      </c>
      <c r="N746">
        <v>1313.5224740000001</v>
      </c>
      <c r="O746">
        <v>1.274</v>
      </c>
      <c r="P746">
        <v>98.9</v>
      </c>
    </row>
    <row r="747" spans="1:16">
      <c r="A747" s="2">
        <v>1004785</v>
      </c>
      <c r="B747" t="s">
        <v>1497</v>
      </c>
      <c r="C747">
        <v>1</v>
      </c>
      <c r="D747" s="1">
        <v>41525</v>
      </c>
      <c r="E747" s="1" t="s">
        <v>1589</v>
      </c>
      <c r="F747">
        <v>35.04365</v>
      </c>
      <c r="G747">
        <v>-80.465580000000003</v>
      </c>
      <c r="H747" t="s">
        <v>18</v>
      </c>
      <c r="I747" s="3">
        <v>11.048717906254559</v>
      </c>
      <c r="J747" s="3">
        <v>-28.551548950696247</v>
      </c>
      <c r="K747">
        <v>327.98700000000002</v>
      </c>
      <c r="L747">
        <v>3</v>
      </c>
      <c r="M747">
        <v>139.88999999999999</v>
      </c>
      <c r="N747">
        <v>1159.575004</v>
      </c>
      <c r="O747">
        <v>23.274999999999999</v>
      </c>
      <c r="P747">
        <v>782</v>
      </c>
    </row>
    <row r="748" spans="1:16">
      <c r="A748" s="2">
        <v>1004783</v>
      </c>
      <c r="B748" t="s">
        <v>1496</v>
      </c>
      <c r="C748">
        <v>1</v>
      </c>
      <c r="D748" s="1">
        <v>41504</v>
      </c>
      <c r="E748" s="1" t="s">
        <v>1589</v>
      </c>
      <c r="F748">
        <v>34.58249</v>
      </c>
      <c r="G748">
        <v>-77.963220000000007</v>
      </c>
      <c r="H748" t="s">
        <v>29</v>
      </c>
      <c r="I748" s="3">
        <v>10.65993372444674</v>
      </c>
      <c r="J748" s="3">
        <v>-27.680467777747548</v>
      </c>
      <c r="K748">
        <v>8.3916000000000004</v>
      </c>
      <c r="L748">
        <v>1</v>
      </c>
      <c r="M748">
        <v>11.66</v>
      </c>
      <c r="N748">
        <v>1333.917637</v>
      </c>
      <c r="O748">
        <v>2.5379999999999998</v>
      </c>
      <c r="P748">
        <v>189</v>
      </c>
    </row>
    <row r="749" spans="1:16">
      <c r="A749" s="2">
        <v>1004787</v>
      </c>
      <c r="B749" t="s">
        <v>1498</v>
      </c>
      <c r="C749">
        <v>1</v>
      </c>
      <c r="D749" s="1">
        <v>41530</v>
      </c>
      <c r="E749" s="1" t="s">
        <v>1589</v>
      </c>
      <c r="F749">
        <v>35.060569999999998</v>
      </c>
      <c r="G749">
        <v>-84.024519999999995</v>
      </c>
      <c r="H749" t="s">
        <v>18</v>
      </c>
      <c r="I749" s="3">
        <v>6.2374590405599806</v>
      </c>
      <c r="J749" s="3">
        <v>-26.434626180416423</v>
      </c>
      <c r="K749">
        <v>21.133800000000001</v>
      </c>
      <c r="L749">
        <v>2</v>
      </c>
      <c r="M749">
        <v>492.4</v>
      </c>
      <c r="N749">
        <v>1466.132863</v>
      </c>
      <c r="O749">
        <v>0.19</v>
      </c>
      <c r="P749">
        <v>43.1</v>
      </c>
    </row>
    <row r="750" spans="1:16">
      <c r="A750" s="2">
        <v>1002459</v>
      </c>
      <c r="B750" t="s">
        <v>311</v>
      </c>
      <c r="C750">
        <v>1</v>
      </c>
      <c r="D750" s="1">
        <v>41477</v>
      </c>
      <c r="E750" s="1" t="s">
        <v>1589</v>
      </c>
      <c r="F750">
        <v>35.475700000000003</v>
      </c>
      <c r="G750">
        <v>-81.409580000000005</v>
      </c>
      <c r="H750" t="s">
        <v>18</v>
      </c>
      <c r="I750" s="3">
        <v>5.9446196003421612</v>
      </c>
      <c r="J750" s="3">
        <v>-26.271479977135023</v>
      </c>
      <c r="K750">
        <v>10.9008</v>
      </c>
      <c r="L750">
        <v>2</v>
      </c>
      <c r="M750">
        <v>264.77</v>
      </c>
      <c r="N750">
        <v>1216.2922120000001</v>
      </c>
      <c r="O750">
        <v>1.371</v>
      </c>
      <c r="P750">
        <v>62.4</v>
      </c>
    </row>
    <row r="751" spans="1:16">
      <c r="A751" s="2">
        <v>1004779</v>
      </c>
      <c r="B751" t="s">
        <v>1492</v>
      </c>
      <c r="C751">
        <v>1</v>
      </c>
      <c r="D751" s="1">
        <v>41492</v>
      </c>
      <c r="E751" s="1" t="s">
        <v>1589</v>
      </c>
      <c r="F751">
        <v>35.677280000000003</v>
      </c>
      <c r="G751">
        <v>-78.153440000000003</v>
      </c>
      <c r="H751" t="s">
        <v>18</v>
      </c>
      <c r="I751" s="3">
        <v>4.2004591235109086</v>
      </c>
      <c r="J751" s="3">
        <v>-29.512601796895314</v>
      </c>
      <c r="K751">
        <v>9.1196999999999999</v>
      </c>
      <c r="L751">
        <v>1</v>
      </c>
      <c r="M751">
        <v>46.83</v>
      </c>
      <c r="N751">
        <v>1178.956858</v>
      </c>
      <c r="O751">
        <v>1.23</v>
      </c>
      <c r="P751">
        <v>81.5</v>
      </c>
    </row>
    <row r="752" spans="1:16">
      <c r="A752" s="2">
        <v>1004793</v>
      </c>
      <c r="B752" t="s">
        <v>1502</v>
      </c>
      <c r="C752">
        <v>1</v>
      </c>
      <c r="D752" s="1">
        <v>41540</v>
      </c>
      <c r="E752" s="1" t="s">
        <v>1589</v>
      </c>
      <c r="F752">
        <v>34.534970000000001</v>
      </c>
      <c r="G752">
        <v>-78.82338</v>
      </c>
      <c r="H752" t="s">
        <v>29</v>
      </c>
      <c r="I752" s="3">
        <v>11.589334992642573</v>
      </c>
      <c r="J752" s="3">
        <v>-28.481972179692843</v>
      </c>
      <c r="K752">
        <v>42.884099999999997</v>
      </c>
      <c r="L752">
        <v>2</v>
      </c>
      <c r="M752">
        <v>28.02</v>
      </c>
      <c r="N752">
        <v>1209.159776</v>
      </c>
      <c r="O752">
        <v>6.0629999999999997</v>
      </c>
      <c r="P752">
        <v>254</v>
      </c>
    </row>
    <row r="753" spans="1:16">
      <c r="A753" s="2">
        <v>1004790</v>
      </c>
      <c r="B753" t="s">
        <v>1501</v>
      </c>
      <c r="C753">
        <v>1</v>
      </c>
      <c r="D753" s="1">
        <v>41534</v>
      </c>
      <c r="E753" s="1" t="s">
        <v>1589</v>
      </c>
      <c r="F753">
        <v>35.878799999999998</v>
      </c>
      <c r="G753">
        <v>-82.079599999999999</v>
      </c>
      <c r="H753" t="s">
        <v>18</v>
      </c>
      <c r="I753" s="3">
        <v>3.6437582365711929</v>
      </c>
      <c r="J753" s="3">
        <v>-26.087035894941177</v>
      </c>
      <c r="K753">
        <v>2.4641999999999999</v>
      </c>
      <c r="L753">
        <v>1</v>
      </c>
      <c r="M753">
        <v>835.8</v>
      </c>
      <c r="N753">
        <v>1423.5162929999999</v>
      </c>
      <c r="O753">
        <v>0.16800000000000001</v>
      </c>
      <c r="P753">
        <v>35.799999999999997</v>
      </c>
    </row>
    <row r="754" spans="1:16">
      <c r="A754" s="2">
        <v>1002864</v>
      </c>
      <c r="B754" t="s">
        <v>509</v>
      </c>
      <c r="C754">
        <v>1</v>
      </c>
      <c r="D754" s="1">
        <v>41509</v>
      </c>
      <c r="E754" s="1" t="s">
        <v>1589</v>
      </c>
      <c r="F754">
        <v>35.797179999999997</v>
      </c>
      <c r="G754">
        <v>-76.637709999999998</v>
      </c>
      <c r="H754" t="s">
        <v>29</v>
      </c>
      <c r="I754" s="3">
        <v>7.5441424939542943</v>
      </c>
      <c r="J754" s="3">
        <v>-28.958868674897104</v>
      </c>
      <c r="K754">
        <v>37.607399999999998</v>
      </c>
      <c r="L754">
        <v>2</v>
      </c>
      <c r="M754">
        <v>4.41</v>
      </c>
      <c r="N754">
        <v>1287.2758699999999</v>
      </c>
      <c r="O754">
        <v>2.7029999999999998</v>
      </c>
      <c r="P754">
        <v>278</v>
      </c>
    </row>
    <row r="755" spans="1:16">
      <c r="A755" s="2">
        <v>1002610</v>
      </c>
      <c r="B755" t="s">
        <v>381</v>
      </c>
      <c r="C755">
        <v>1</v>
      </c>
      <c r="D755" s="1">
        <v>41490</v>
      </c>
      <c r="E755" s="1" t="s">
        <v>1589</v>
      </c>
      <c r="F755">
        <v>35.732990000000001</v>
      </c>
      <c r="G755">
        <v>-78.970879999999994</v>
      </c>
      <c r="H755" t="s">
        <v>18</v>
      </c>
      <c r="I755" s="3">
        <v>5.0628982003474094</v>
      </c>
      <c r="J755" s="3">
        <v>-29.688627595178698</v>
      </c>
      <c r="K755">
        <v>1.4525999999999999</v>
      </c>
      <c r="L755">
        <v>1</v>
      </c>
      <c r="M755">
        <v>74.41</v>
      </c>
      <c r="N755">
        <v>1175.6149889999999</v>
      </c>
      <c r="O755">
        <v>1.5049999999999999</v>
      </c>
      <c r="P755">
        <v>124.2</v>
      </c>
    </row>
    <row r="756" spans="1:16">
      <c r="A756" s="2">
        <v>1003068</v>
      </c>
      <c r="B756" t="s">
        <v>597</v>
      </c>
      <c r="C756">
        <v>1</v>
      </c>
      <c r="D756" s="1">
        <v>41527</v>
      </c>
      <c r="E756" s="1" t="s">
        <v>1589</v>
      </c>
      <c r="F756">
        <v>35.355139999999999</v>
      </c>
      <c r="G756">
        <v>-83.02467</v>
      </c>
      <c r="H756" t="s">
        <v>18</v>
      </c>
      <c r="I756" s="3">
        <v>4.0024771353650435</v>
      </c>
      <c r="J756" s="3">
        <v>-24.647236872535029</v>
      </c>
      <c r="K756">
        <v>5.7321</v>
      </c>
      <c r="L756">
        <v>1</v>
      </c>
      <c r="M756">
        <v>1138.5</v>
      </c>
      <c r="N756">
        <v>1710.0613310000001</v>
      </c>
      <c r="O756">
        <v>0.106</v>
      </c>
      <c r="P756">
        <v>13.5</v>
      </c>
    </row>
    <row r="757" spans="1:16">
      <c r="A757" s="2">
        <v>1004795</v>
      </c>
      <c r="B757" t="s">
        <v>1503</v>
      </c>
      <c r="C757">
        <v>1</v>
      </c>
      <c r="D757" s="1">
        <v>41542</v>
      </c>
      <c r="E757" s="1" t="s">
        <v>1589</v>
      </c>
      <c r="F757">
        <v>35.3521</v>
      </c>
      <c r="G757">
        <v>-81.329580000000007</v>
      </c>
      <c r="H757" t="s">
        <v>18</v>
      </c>
      <c r="I757" s="3">
        <v>7.0071942170193919</v>
      </c>
      <c r="J757" s="3">
        <v>-27.922535410766045</v>
      </c>
      <c r="K757">
        <v>5.1803999999999997</v>
      </c>
      <c r="L757">
        <v>1</v>
      </c>
      <c r="M757">
        <v>270.29000000000002</v>
      </c>
      <c r="N757">
        <v>1185.3677660000001</v>
      </c>
      <c r="O757">
        <v>0.44900000000000001</v>
      </c>
      <c r="P757">
        <v>77.099999999999994</v>
      </c>
    </row>
    <row r="758" spans="1:16">
      <c r="A758" s="2">
        <v>1002079</v>
      </c>
      <c r="B758" t="s">
        <v>65</v>
      </c>
      <c r="C758">
        <v>1</v>
      </c>
      <c r="D758" s="1">
        <v>41437</v>
      </c>
      <c r="E758" s="1" t="s">
        <v>1589</v>
      </c>
      <c r="F758">
        <v>46.27863</v>
      </c>
      <c r="G758">
        <v>-100.24290000000001</v>
      </c>
      <c r="H758" t="s">
        <v>55</v>
      </c>
      <c r="I758" s="3">
        <v>5.7235060296959919</v>
      </c>
      <c r="J758" s="3">
        <v>-27.706187261608079</v>
      </c>
      <c r="K758">
        <v>85.147199999999998</v>
      </c>
      <c r="L758">
        <v>2</v>
      </c>
      <c r="M758">
        <v>525.07000000000005</v>
      </c>
      <c r="N758">
        <v>447.98196799999999</v>
      </c>
      <c r="O758">
        <v>0.63100000000000001</v>
      </c>
      <c r="P758">
        <v>1403</v>
      </c>
    </row>
    <row r="759" spans="1:16">
      <c r="A759" s="2">
        <v>1002507</v>
      </c>
      <c r="B759" t="s">
        <v>333</v>
      </c>
      <c r="C759">
        <v>1</v>
      </c>
      <c r="D759" s="1">
        <v>41480</v>
      </c>
      <c r="E759" s="1" t="s">
        <v>1589</v>
      </c>
      <c r="F759">
        <v>47.758629999999997</v>
      </c>
      <c r="G759">
        <v>-103.73739999999999</v>
      </c>
      <c r="H759" t="s">
        <v>55</v>
      </c>
      <c r="I759" s="3">
        <v>8.1031852225790253</v>
      </c>
      <c r="J759" s="3">
        <v>-27.781152770077529</v>
      </c>
      <c r="K759">
        <v>111.72329999999999</v>
      </c>
      <c r="L759">
        <v>3</v>
      </c>
      <c r="M759">
        <v>651.45000000000005</v>
      </c>
      <c r="N759">
        <v>373.64339810000001</v>
      </c>
      <c r="O759">
        <v>1.645</v>
      </c>
      <c r="P759">
        <v>2060</v>
      </c>
    </row>
    <row r="760" spans="1:16">
      <c r="A760" s="2">
        <v>1004281</v>
      </c>
      <c r="B760" t="s">
        <v>1236</v>
      </c>
      <c r="C760">
        <v>1</v>
      </c>
      <c r="D760" s="1">
        <v>41863</v>
      </c>
      <c r="E760" s="1" t="s">
        <v>1589</v>
      </c>
      <c r="F760">
        <v>46.026719999999997</v>
      </c>
      <c r="G760">
        <v>-101.3583</v>
      </c>
      <c r="H760" t="s">
        <v>55</v>
      </c>
      <c r="I760" s="3">
        <v>2.576012176063017</v>
      </c>
      <c r="J760" s="3">
        <v>-29.286737127615211</v>
      </c>
      <c r="K760">
        <v>56.927700000000002</v>
      </c>
      <c r="L760">
        <v>2</v>
      </c>
      <c r="M760">
        <v>615.53</v>
      </c>
      <c r="N760">
        <v>421.21217230000002</v>
      </c>
      <c r="O760">
        <v>1.254</v>
      </c>
      <c r="P760">
        <v>1154</v>
      </c>
    </row>
    <row r="761" spans="1:16">
      <c r="A761" s="2">
        <v>1003766</v>
      </c>
      <c r="B761" t="s">
        <v>898</v>
      </c>
      <c r="C761">
        <v>1</v>
      </c>
      <c r="D761" s="1">
        <v>41814</v>
      </c>
      <c r="E761" s="1" t="s">
        <v>1589</v>
      </c>
      <c r="F761">
        <v>47.14528</v>
      </c>
      <c r="G761">
        <v>-101.3734</v>
      </c>
      <c r="H761" t="s">
        <v>55</v>
      </c>
      <c r="I761" s="3">
        <v>9.3129692398580453</v>
      </c>
      <c r="J761" s="3">
        <v>-29.991604624882427</v>
      </c>
      <c r="K761">
        <v>85.845600000000005</v>
      </c>
      <c r="L761">
        <v>2</v>
      </c>
      <c r="M761">
        <v>620.99</v>
      </c>
      <c r="N761">
        <v>441.47155850000001</v>
      </c>
      <c r="O761">
        <v>0.8</v>
      </c>
      <c r="P761">
        <v>1659</v>
      </c>
    </row>
    <row r="762" spans="1:16">
      <c r="A762" s="2">
        <v>1003681</v>
      </c>
      <c r="B762" t="s">
        <v>844</v>
      </c>
      <c r="C762">
        <v>1</v>
      </c>
      <c r="D762" s="1">
        <v>41806</v>
      </c>
      <c r="E762" s="1" t="s">
        <v>1589</v>
      </c>
      <c r="F762">
        <v>46.330390000000001</v>
      </c>
      <c r="G762">
        <v>-102.99809999999999</v>
      </c>
      <c r="H762" t="s">
        <v>55</v>
      </c>
      <c r="I762" s="3">
        <v>10.38304702455549</v>
      </c>
      <c r="J762" s="3">
        <v>-28.140475863034169</v>
      </c>
      <c r="K762">
        <v>109.70010000000001</v>
      </c>
      <c r="L762">
        <v>3</v>
      </c>
      <c r="M762">
        <v>826.76</v>
      </c>
      <c r="N762">
        <v>381.49399740000001</v>
      </c>
      <c r="O762">
        <v>2.254</v>
      </c>
      <c r="P762">
        <v>3510</v>
      </c>
    </row>
    <row r="763" spans="1:16">
      <c r="A763" s="2">
        <v>1003871</v>
      </c>
      <c r="B763" t="s">
        <v>960</v>
      </c>
      <c r="C763">
        <v>1</v>
      </c>
      <c r="D763" s="1">
        <v>41828</v>
      </c>
      <c r="E763" s="1" t="s">
        <v>1589</v>
      </c>
      <c r="F763">
        <v>47.474179999999997</v>
      </c>
      <c r="G763">
        <v>-102.6896</v>
      </c>
      <c r="H763" t="s">
        <v>55</v>
      </c>
      <c r="I763" s="3">
        <v>7.6474738926706287</v>
      </c>
      <c r="J763" s="3">
        <v>-27.02548404965605</v>
      </c>
      <c r="K763">
        <v>102.9906</v>
      </c>
      <c r="L763">
        <v>3</v>
      </c>
      <c r="M763">
        <v>595.96</v>
      </c>
      <c r="N763">
        <v>424.04586929999999</v>
      </c>
      <c r="O763">
        <v>0.95899999999999996</v>
      </c>
      <c r="P763">
        <v>2620</v>
      </c>
    </row>
    <row r="764" spans="1:16">
      <c r="A764" s="2">
        <v>1003886</v>
      </c>
      <c r="B764" t="s">
        <v>971</v>
      </c>
      <c r="C764">
        <v>1</v>
      </c>
      <c r="D764" s="1">
        <v>41829</v>
      </c>
      <c r="E764" s="1" t="s">
        <v>1589</v>
      </c>
      <c r="F764">
        <v>48.390320000000003</v>
      </c>
      <c r="G764">
        <v>-102.76949999999999</v>
      </c>
      <c r="H764" t="s">
        <v>55</v>
      </c>
      <c r="I764" s="3">
        <v>6.6219445927836951</v>
      </c>
      <c r="J764" s="3">
        <v>-22.897818985890421</v>
      </c>
      <c r="K764">
        <v>1088.1026999999999</v>
      </c>
      <c r="L764">
        <v>4</v>
      </c>
      <c r="M764">
        <v>638.49</v>
      </c>
      <c r="N764">
        <v>409.2421142</v>
      </c>
      <c r="O764">
        <v>1.8029999999999999</v>
      </c>
      <c r="P764">
        <v>1884</v>
      </c>
    </row>
    <row r="765" spans="1:16">
      <c r="A765" s="2">
        <v>1003905</v>
      </c>
      <c r="B765" t="s">
        <v>983</v>
      </c>
      <c r="C765">
        <v>1</v>
      </c>
      <c r="D765" s="1">
        <v>41830</v>
      </c>
      <c r="E765" s="1" t="s">
        <v>1589</v>
      </c>
      <c r="F765">
        <v>48.022849999999998</v>
      </c>
      <c r="G765">
        <v>-102.1922</v>
      </c>
      <c r="H765" t="s">
        <v>55</v>
      </c>
      <c r="I765" s="3">
        <v>7.5645938981216183</v>
      </c>
      <c r="J765" s="3">
        <v>-28.065256534372157</v>
      </c>
      <c r="K765">
        <v>538.68420000000003</v>
      </c>
      <c r="L765">
        <v>3</v>
      </c>
      <c r="M765">
        <v>579.47</v>
      </c>
      <c r="N765">
        <v>416.47866540000001</v>
      </c>
      <c r="O765">
        <v>2.11</v>
      </c>
      <c r="P765">
        <v>2500</v>
      </c>
    </row>
    <row r="766" spans="1:16">
      <c r="A766" s="2">
        <v>1004135</v>
      </c>
      <c r="B766" t="s">
        <v>1136</v>
      </c>
      <c r="C766">
        <v>1</v>
      </c>
      <c r="D766" s="1">
        <v>41849</v>
      </c>
      <c r="E766" s="1" t="s">
        <v>1589</v>
      </c>
      <c r="F766">
        <v>46.916719999999998</v>
      </c>
      <c r="G766">
        <v>-101.61750000000001</v>
      </c>
      <c r="H766" t="s">
        <v>55</v>
      </c>
      <c r="I766" s="3">
        <v>5.2723824752973929</v>
      </c>
      <c r="J766" s="3">
        <v>-25.523078672394199</v>
      </c>
      <c r="K766">
        <v>105.2298</v>
      </c>
      <c r="L766">
        <v>3</v>
      </c>
      <c r="M766">
        <v>645.61</v>
      </c>
      <c r="N766">
        <v>432.42517120000002</v>
      </c>
      <c r="O766">
        <v>1.381</v>
      </c>
      <c r="P766">
        <v>4030</v>
      </c>
    </row>
    <row r="767" spans="1:16">
      <c r="A767" s="2">
        <v>1003959</v>
      </c>
      <c r="B767" t="s">
        <v>1016</v>
      </c>
      <c r="C767">
        <v>1</v>
      </c>
      <c r="D767" s="1">
        <v>41835</v>
      </c>
      <c r="E767" s="1" t="s">
        <v>1589</v>
      </c>
      <c r="F767">
        <v>46.60633</v>
      </c>
      <c r="G767">
        <v>-100.25709999999999</v>
      </c>
      <c r="H767" t="s">
        <v>55</v>
      </c>
      <c r="I767" s="3">
        <v>7.4013342367441588</v>
      </c>
      <c r="J767" s="3">
        <v>-27.777627542407323</v>
      </c>
      <c r="K767">
        <v>121.0356</v>
      </c>
      <c r="L767">
        <v>3</v>
      </c>
      <c r="M767">
        <v>531.35</v>
      </c>
      <c r="N767">
        <v>457.54775710000001</v>
      </c>
      <c r="O767">
        <v>1.29</v>
      </c>
      <c r="P767">
        <v>1300</v>
      </c>
    </row>
    <row r="768" spans="1:16">
      <c r="A768" s="2">
        <v>1004234</v>
      </c>
      <c r="B768" t="s">
        <v>1203</v>
      </c>
      <c r="C768">
        <v>1</v>
      </c>
      <c r="D768" s="1">
        <v>41857</v>
      </c>
      <c r="E768" s="1" t="s">
        <v>1589</v>
      </c>
      <c r="F768">
        <v>46.116289999999999</v>
      </c>
      <c r="G768">
        <v>-97.385059999999996</v>
      </c>
      <c r="H768" t="s">
        <v>8</v>
      </c>
      <c r="I768" s="3">
        <v>13.175811410396282</v>
      </c>
      <c r="J768" s="3">
        <v>-26.547551788987434</v>
      </c>
      <c r="K768">
        <v>1834.8912</v>
      </c>
      <c r="L768">
        <v>4</v>
      </c>
      <c r="M768">
        <v>338.35</v>
      </c>
      <c r="N768">
        <v>573.54300139999998</v>
      </c>
      <c r="O768">
        <v>1.7929999999999999</v>
      </c>
      <c r="P768">
        <v>1743</v>
      </c>
    </row>
    <row r="769" spans="1:16">
      <c r="A769" s="2">
        <v>1004178</v>
      </c>
      <c r="B769" t="s">
        <v>1166</v>
      </c>
      <c r="C769">
        <v>1</v>
      </c>
      <c r="D769" s="1">
        <v>41851</v>
      </c>
      <c r="E769" s="1" t="s">
        <v>1589</v>
      </c>
      <c r="F769">
        <v>47.129579999999997</v>
      </c>
      <c r="G769">
        <v>-102.2342</v>
      </c>
      <c r="H769" t="s">
        <v>55</v>
      </c>
      <c r="I769" s="3">
        <v>9.8143564656064495</v>
      </c>
      <c r="J769" s="3">
        <v>-29.652189068967722</v>
      </c>
      <c r="K769">
        <v>2073.4551000000001</v>
      </c>
      <c r="L769">
        <v>4</v>
      </c>
      <c r="M769">
        <v>585.66</v>
      </c>
      <c r="N769">
        <v>406.56285539999999</v>
      </c>
      <c r="O769">
        <v>1.2130000000000001</v>
      </c>
      <c r="P769">
        <v>2940</v>
      </c>
    </row>
    <row r="770" spans="1:16">
      <c r="A770" s="2">
        <v>1004205</v>
      </c>
      <c r="B770" t="s">
        <v>1182</v>
      </c>
      <c r="C770">
        <v>1</v>
      </c>
      <c r="D770" s="1">
        <v>41856</v>
      </c>
      <c r="E770" s="1" t="s">
        <v>1589</v>
      </c>
      <c r="F770">
        <v>48.175759999999997</v>
      </c>
      <c r="G770">
        <v>-97.699860000000001</v>
      </c>
      <c r="H770" t="s">
        <v>8</v>
      </c>
      <c r="I770" s="3">
        <v>11.718951947535308</v>
      </c>
      <c r="J770" s="3">
        <v>-27.002478345985764</v>
      </c>
      <c r="K770">
        <v>929.00250000000005</v>
      </c>
      <c r="L770">
        <v>3</v>
      </c>
      <c r="M770">
        <v>306.23</v>
      </c>
      <c r="N770">
        <v>510.89140500000002</v>
      </c>
      <c r="O770">
        <v>1.788</v>
      </c>
      <c r="P770">
        <v>1128</v>
      </c>
    </row>
    <row r="771" spans="1:16">
      <c r="A771" s="2">
        <v>1002609</v>
      </c>
      <c r="B771" t="s">
        <v>380</v>
      </c>
      <c r="C771">
        <v>1</v>
      </c>
      <c r="D771" s="1">
        <v>41491</v>
      </c>
      <c r="E771" s="1" t="s">
        <v>1589</v>
      </c>
      <c r="F771">
        <v>46.221490000000003</v>
      </c>
      <c r="G771">
        <v>-101.5025</v>
      </c>
      <c r="H771" t="s">
        <v>55</v>
      </c>
      <c r="I771" s="3">
        <v>6.8959835297091985</v>
      </c>
      <c r="J771" s="3">
        <v>-28.434170255703791</v>
      </c>
      <c r="K771">
        <v>3771.4247999999998</v>
      </c>
      <c r="L771">
        <v>4</v>
      </c>
      <c r="M771">
        <v>603.94000000000005</v>
      </c>
      <c r="N771">
        <v>406.40172389999998</v>
      </c>
      <c r="O771">
        <v>0.98399999999999999</v>
      </c>
      <c r="P771">
        <v>2410</v>
      </c>
    </row>
    <row r="772" spans="1:16">
      <c r="A772" s="2">
        <v>1003800</v>
      </c>
      <c r="B772" t="s">
        <v>914</v>
      </c>
      <c r="C772">
        <v>1</v>
      </c>
      <c r="D772" s="1">
        <v>41816</v>
      </c>
      <c r="E772" s="1" t="s">
        <v>1589</v>
      </c>
      <c r="F772">
        <v>47.502229999999997</v>
      </c>
      <c r="G772">
        <v>-97.338859999999997</v>
      </c>
      <c r="H772" t="s">
        <v>8</v>
      </c>
      <c r="I772" s="3">
        <v>11.709311842293438</v>
      </c>
      <c r="J772" s="3">
        <v>-26.401824182261041</v>
      </c>
      <c r="K772">
        <v>2508.8139000000001</v>
      </c>
      <c r="L772">
        <v>4</v>
      </c>
      <c r="M772">
        <v>289.43</v>
      </c>
      <c r="N772">
        <v>541.41008720000002</v>
      </c>
      <c r="O772">
        <v>0.76300000000000001</v>
      </c>
      <c r="P772">
        <v>1396</v>
      </c>
    </row>
    <row r="773" spans="1:16">
      <c r="A773" s="2">
        <v>1002093</v>
      </c>
      <c r="B773" t="s">
        <v>76</v>
      </c>
      <c r="C773">
        <v>1</v>
      </c>
      <c r="D773" s="1">
        <v>41443</v>
      </c>
      <c r="E773" s="1" t="s">
        <v>1589</v>
      </c>
      <c r="F773">
        <v>46.799720000000001</v>
      </c>
      <c r="G773">
        <v>-101.10680000000001</v>
      </c>
      <c r="H773" t="s">
        <v>55</v>
      </c>
      <c r="I773" s="3">
        <v>11.300702193217308</v>
      </c>
      <c r="J773" s="3">
        <v>-27.539677398294245</v>
      </c>
      <c r="K773">
        <v>690.31079999999997</v>
      </c>
      <c r="L773">
        <v>3</v>
      </c>
      <c r="M773">
        <v>524.62</v>
      </c>
      <c r="N773">
        <v>439.53735769999997</v>
      </c>
      <c r="O773">
        <v>1.409</v>
      </c>
      <c r="P773">
        <v>2250</v>
      </c>
    </row>
    <row r="774" spans="1:16">
      <c r="A774" s="2">
        <v>1003707</v>
      </c>
      <c r="B774" t="s">
        <v>860</v>
      </c>
      <c r="C774">
        <v>1</v>
      </c>
      <c r="D774" s="1">
        <v>41807</v>
      </c>
      <c r="E774" s="1" t="s">
        <v>1589</v>
      </c>
      <c r="F774">
        <v>47.97871</v>
      </c>
      <c r="G774">
        <v>-103.8253</v>
      </c>
      <c r="H774" t="s">
        <v>55</v>
      </c>
      <c r="I774" s="3">
        <v>5.8335605408791231</v>
      </c>
      <c r="J774" s="3">
        <v>-26.406622655082824</v>
      </c>
      <c r="K774">
        <v>407593.21769999998</v>
      </c>
      <c r="L774">
        <v>5</v>
      </c>
      <c r="M774">
        <v>564.41</v>
      </c>
      <c r="N774">
        <v>406.47201280000002</v>
      </c>
      <c r="O774">
        <v>0.51600000000000001</v>
      </c>
      <c r="P774">
        <v>347</v>
      </c>
    </row>
    <row r="775" spans="1:16">
      <c r="A775" s="2">
        <v>1003725</v>
      </c>
      <c r="B775" t="s">
        <v>875</v>
      </c>
      <c r="C775">
        <v>1</v>
      </c>
      <c r="D775" s="1">
        <v>41808</v>
      </c>
      <c r="E775" s="1" t="s">
        <v>1589</v>
      </c>
      <c r="F775">
        <v>46.762079999999997</v>
      </c>
      <c r="G775">
        <v>-97.193340000000006</v>
      </c>
      <c r="H775" t="s">
        <v>8</v>
      </c>
      <c r="I775" s="3">
        <v>11.869395728387198</v>
      </c>
      <c r="J775" s="3">
        <v>-28.163583340882429</v>
      </c>
      <c r="K775">
        <v>2677.1480999999999</v>
      </c>
      <c r="L775">
        <v>4</v>
      </c>
      <c r="M775">
        <v>279.39999999999998</v>
      </c>
      <c r="N775">
        <v>544.42983059999995</v>
      </c>
      <c r="O775">
        <v>2.9780000000000002</v>
      </c>
      <c r="P775">
        <v>1811</v>
      </c>
    </row>
    <row r="776" spans="1:16">
      <c r="A776" s="2">
        <v>1002173</v>
      </c>
      <c r="B776" t="s">
        <v>129</v>
      </c>
      <c r="C776">
        <v>1</v>
      </c>
      <c r="D776" s="1">
        <v>41450</v>
      </c>
      <c r="E776" s="1" t="s">
        <v>1589</v>
      </c>
      <c r="F776">
        <v>45.958289999999998</v>
      </c>
      <c r="G776">
        <v>-103.1202</v>
      </c>
      <c r="H776" t="s">
        <v>55</v>
      </c>
      <c r="I776" s="3">
        <v>7.9713745818283552</v>
      </c>
      <c r="J776" s="3">
        <v>-25.581236783858866</v>
      </c>
      <c r="K776">
        <v>1362.5019</v>
      </c>
      <c r="L776">
        <v>4</v>
      </c>
      <c r="M776">
        <v>814.32</v>
      </c>
      <c r="N776">
        <v>390.1779646</v>
      </c>
      <c r="O776">
        <v>1.208</v>
      </c>
      <c r="P776">
        <v>2340</v>
      </c>
    </row>
    <row r="777" spans="1:16">
      <c r="A777" s="2">
        <v>1004612</v>
      </c>
      <c r="B777" t="s">
        <v>1447</v>
      </c>
      <c r="C777">
        <v>1</v>
      </c>
      <c r="D777" s="1">
        <v>41898</v>
      </c>
      <c r="E777" s="1" t="s">
        <v>1589</v>
      </c>
      <c r="F777">
        <v>46.054549999999999</v>
      </c>
      <c r="G777">
        <v>-102.07510000000001</v>
      </c>
      <c r="H777" t="s">
        <v>55</v>
      </c>
      <c r="I777" s="3">
        <v>12.975030425681728</v>
      </c>
      <c r="J777" s="3">
        <v>-28.006536499294228</v>
      </c>
      <c r="K777">
        <v>2582.5877999999998</v>
      </c>
      <c r="L777">
        <v>4</v>
      </c>
      <c r="M777">
        <v>697.45</v>
      </c>
      <c r="N777">
        <v>398.35964000000001</v>
      </c>
      <c r="O777">
        <v>1.9410000000000001</v>
      </c>
      <c r="P777">
        <v>2880</v>
      </c>
    </row>
    <row r="778" spans="1:16">
      <c r="A778" s="2">
        <v>1003606</v>
      </c>
      <c r="B778" t="s">
        <v>790</v>
      </c>
      <c r="C778">
        <v>1</v>
      </c>
      <c r="D778" s="1">
        <v>41799</v>
      </c>
      <c r="E778" s="1" t="s">
        <v>1589</v>
      </c>
      <c r="F778">
        <v>45.97889</v>
      </c>
      <c r="G778">
        <v>-98.167580000000001</v>
      </c>
      <c r="H778" t="s">
        <v>8</v>
      </c>
      <c r="I778" s="3">
        <v>14.180255505663544</v>
      </c>
      <c r="J778" s="3">
        <v>-28.905999675802313</v>
      </c>
      <c r="K778">
        <v>11293.430399999999</v>
      </c>
      <c r="L778">
        <v>5</v>
      </c>
      <c r="M778">
        <v>392.33</v>
      </c>
      <c r="N778">
        <v>504.30667740000001</v>
      </c>
      <c r="O778">
        <v>1.956</v>
      </c>
      <c r="P778">
        <v>957</v>
      </c>
    </row>
    <row r="779" spans="1:16">
      <c r="A779" s="2">
        <v>1003596</v>
      </c>
      <c r="B779" t="s">
        <v>782</v>
      </c>
      <c r="C779">
        <v>1</v>
      </c>
      <c r="D779" s="1">
        <v>41798</v>
      </c>
      <c r="E779" s="1" t="s">
        <v>1589</v>
      </c>
      <c r="F779">
        <v>47.280290000000001</v>
      </c>
      <c r="G779">
        <v>-101.17789999999999</v>
      </c>
      <c r="H779" t="s">
        <v>55</v>
      </c>
      <c r="I779" s="3">
        <v>8.2374504273094367</v>
      </c>
      <c r="J779" s="3">
        <v>-26.069377966395184</v>
      </c>
      <c r="K779">
        <v>454472.31420000002</v>
      </c>
      <c r="L779">
        <v>5</v>
      </c>
      <c r="M779">
        <v>505.8</v>
      </c>
      <c r="N779">
        <v>404.99771449999997</v>
      </c>
      <c r="O779">
        <v>0.36399999999999999</v>
      </c>
      <c r="P779">
        <v>774</v>
      </c>
    </row>
    <row r="780" spans="1:16">
      <c r="A780" s="2">
        <v>1003668</v>
      </c>
      <c r="B780" t="s">
        <v>835</v>
      </c>
      <c r="C780">
        <v>1</v>
      </c>
      <c r="D780" s="1">
        <v>41805</v>
      </c>
      <c r="E780" s="1" t="s">
        <v>1589</v>
      </c>
      <c r="F780">
        <v>46.591920000000002</v>
      </c>
      <c r="G780">
        <v>-101.7355</v>
      </c>
      <c r="H780" t="s">
        <v>9</v>
      </c>
      <c r="I780" s="3">
        <v>11.497301191960975</v>
      </c>
      <c r="J780" s="3">
        <v>-25.548069707387782</v>
      </c>
      <c r="K780">
        <v>4807.4831999999997</v>
      </c>
      <c r="L780">
        <v>4</v>
      </c>
      <c r="M780">
        <v>597.29999999999995</v>
      </c>
      <c r="N780">
        <v>415.8967111</v>
      </c>
      <c r="O780">
        <v>2.4300000000000002</v>
      </c>
      <c r="P780">
        <v>1376</v>
      </c>
    </row>
    <row r="781" spans="1:16">
      <c r="A781" s="2">
        <v>1003717</v>
      </c>
      <c r="B781" t="s">
        <v>868</v>
      </c>
      <c r="C781">
        <v>1</v>
      </c>
      <c r="D781" s="1">
        <v>41808</v>
      </c>
      <c r="E781" s="1" t="s">
        <v>1589</v>
      </c>
      <c r="F781">
        <v>46.253399999999999</v>
      </c>
      <c r="G781">
        <v>-103.9119</v>
      </c>
      <c r="H781" t="s">
        <v>9</v>
      </c>
      <c r="I781" s="3">
        <v>5.6836633935479064</v>
      </c>
      <c r="J781" s="3">
        <v>-24.607808147760004</v>
      </c>
      <c r="K781">
        <v>10445.3298</v>
      </c>
      <c r="L781">
        <v>5</v>
      </c>
      <c r="M781">
        <v>828.17</v>
      </c>
      <c r="N781">
        <v>381.62347210000001</v>
      </c>
      <c r="O781">
        <v>1.161</v>
      </c>
      <c r="P781">
        <v>1666</v>
      </c>
    </row>
    <row r="782" spans="1:16">
      <c r="A782" s="2">
        <v>1004341</v>
      </c>
      <c r="B782" t="s">
        <v>1267</v>
      </c>
      <c r="C782">
        <v>1</v>
      </c>
      <c r="D782" s="1">
        <v>41868</v>
      </c>
      <c r="E782" s="1" t="s">
        <v>1589</v>
      </c>
      <c r="F782">
        <v>48.838180000000001</v>
      </c>
      <c r="G782">
        <v>-98.006799999999998</v>
      </c>
      <c r="H782" t="s">
        <v>9</v>
      </c>
      <c r="I782" s="3">
        <v>6.7743955976056434</v>
      </c>
      <c r="J782" s="3">
        <v>-29.583240387540723</v>
      </c>
      <c r="K782">
        <v>439.62389999999999</v>
      </c>
      <c r="L782">
        <v>3</v>
      </c>
      <c r="M782">
        <v>356.2</v>
      </c>
      <c r="N782">
        <v>522.79350290000002</v>
      </c>
      <c r="O782">
        <v>0.47099999999999997</v>
      </c>
      <c r="P782">
        <v>1182</v>
      </c>
    </row>
    <row r="783" spans="1:16">
      <c r="A783" s="2">
        <v>1003738</v>
      </c>
      <c r="B783" t="s">
        <v>881</v>
      </c>
      <c r="C783">
        <v>1</v>
      </c>
      <c r="D783" s="1">
        <v>41809</v>
      </c>
      <c r="E783" s="1" t="s">
        <v>1589</v>
      </c>
      <c r="F783">
        <v>46.410159999999998</v>
      </c>
      <c r="G783">
        <v>-100.6711</v>
      </c>
      <c r="H783" t="s">
        <v>55</v>
      </c>
      <c r="I783" s="3">
        <v>9.5010287445673747</v>
      </c>
      <c r="J783" s="3">
        <v>-26.529056888181266</v>
      </c>
      <c r="K783">
        <v>10861.661700000001</v>
      </c>
      <c r="L783">
        <v>5</v>
      </c>
      <c r="M783">
        <v>493.6</v>
      </c>
      <c r="N783">
        <v>412.36971449999999</v>
      </c>
      <c r="O783">
        <v>2.68</v>
      </c>
      <c r="P783">
        <v>3010</v>
      </c>
    </row>
    <row r="784" spans="1:16">
      <c r="A784" s="2">
        <v>1004589</v>
      </c>
      <c r="B784" t="s">
        <v>1431</v>
      </c>
      <c r="C784">
        <v>1</v>
      </c>
      <c r="D784" s="1">
        <v>41893</v>
      </c>
      <c r="E784" s="1" t="s">
        <v>1589</v>
      </c>
      <c r="F784">
        <v>46.503700000000002</v>
      </c>
      <c r="G784">
        <v>-102.753</v>
      </c>
      <c r="H784" t="s">
        <v>55</v>
      </c>
      <c r="I784" s="3">
        <v>8.6088842265297014</v>
      </c>
      <c r="J784" s="3">
        <v>-27.738771755777645</v>
      </c>
      <c r="K784">
        <v>894.62429999999995</v>
      </c>
      <c r="L784">
        <v>3</v>
      </c>
      <c r="M784">
        <v>764.24</v>
      </c>
      <c r="N784">
        <v>387.0339386</v>
      </c>
      <c r="O784">
        <v>1.3879999999999999</v>
      </c>
      <c r="P784">
        <v>3040</v>
      </c>
    </row>
    <row r="785" spans="1:16">
      <c r="A785" s="2">
        <v>1002624</v>
      </c>
      <c r="B785" t="s">
        <v>394</v>
      </c>
      <c r="C785">
        <v>1</v>
      </c>
      <c r="D785" s="1">
        <v>41492</v>
      </c>
      <c r="E785" s="1" t="s">
        <v>1589</v>
      </c>
      <c r="F785">
        <v>46.75123</v>
      </c>
      <c r="G785">
        <v>-102.3682</v>
      </c>
      <c r="H785" t="s">
        <v>55</v>
      </c>
      <c r="I785" s="3">
        <v>9.5534064407209307</v>
      </c>
      <c r="J785" s="3">
        <v>-28.945786444376601</v>
      </c>
      <c r="K785">
        <v>3011.1822000000002</v>
      </c>
      <c r="L785">
        <v>4</v>
      </c>
      <c r="M785">
        <v>667.09</v>
      </c>
      <c r="N785">
        <v>409.32510730000001</v>
      </c>
      <c r="O785">
        <v>0.71599999999999997</v>
      </c>
      <c r="P785">
        <v>1995</v>
      </c>
    </row>
    <row r="786" spans="1:16">
      <c r="A786" s="2">
        <v>1004371</v>
      </c>
      <c r="B786" t="s">
        <v>1288</v>
      </c>
      <c r="C786">
        <v>1</v>
      </c>
      <c r="D786" s="1">
        <v>41870</v>
      </c>
      <c r="E786" s="1" t="s">
        <v>1589</v>
      </c>
      <c r="F786">
        <v>46.052660000000003</v>
      </c>
      <c r="G786">
        <v>-101.4819</v>
      </c>
      <c r="H786" t="s">
        <v>55</v>
      </c>
      <c r="I786" s="3">
        <v>9.2423524002816357</v>
      </c>
      <c r="J786" s="3">
        <v>-27.017982539912531</v>
      </c>
      <c r="K786">
        <v>4309.5015000000003</v>
      </c>
      <c r="L786">
        <v>4</v>
      </c>
      <c r="M786">
        <v>609.49</v>
      </c>
      <c r="N786">
        <v>406.0430078</v>
      </c>
      <c r="O786">
        <v>1.7649999999999999</v>
      </c>
      <c r="P786">
        <v>3030</v>
      </c>
    </row>
    <row r="787" spans="1:16">
      <c r="A787" s="2">
        <v>1002451</v>
      </c>
      <c r="B787" t="s">
        <v>307</v>
      </c>
      <c r="C787">
        <v>1</v>
      </c>
      <c r="D787" s="1">
        <v>41479</v>
      </c>
      <c r="E787" s="1" t="s">
        <v>1589</v>
      </c>
      <c r="F787">
        <v>47.189520000000002</v>
      </c>
      <c r="G787">
        <v>-102.6249</v>
      </c>
      <c r="H787" t="s">
        <v>55</v>
      </c>
      <c r="I787" s="3">
        <v>8.1544546307747758</v>
      </c>
      <c r="J787" s="3">
        <v>-28.256912915139811</v>
      </c>
      <c r="K787">
        <v>615.7287</v>
      </c>
      <c r="L787">
        <v>3</v>
      </c>
      <c r="M787">
        <v>633.16</v>
      </c>
      <c r="N787">
        <v>395.80890069999998</v>
      </c>
      <c r="O787">
        <v>1.121</v>
      </c>
      <c r="P787">
        <v>1871</v>
      </c>
    </row>
    <row r="788" spans="1:16">
      <c r="A788" s="2">
        <v>1004657</v>
      </c>
      <c r="B788" t="s">
        <v>1470</v>
      </c>
      <c r="C788">
        <v>1</v>
      </c>
      <c r="D788" s="1">
        <v>41905</v>
      </c>
      <c r="E788" s="1" t="s">
        <v>1589</v>
      </c>
      <c r="F788">
        <v>45.955500000000001</v>
      </c>
      <c r="G788">
        <v>-103.95740000000001</v>
      </c>
      <c r="H788" t="s">
        <v>55</v>
      </c>
      <c r="I788" s="3">
        <v>5.3391533818420633</v>
      </c>
      <c r="J788" s="3">
        <v>-27.462899724749292</v>
      </c>
      <c r="K788">
        <v>3014.0010000000002</v>
      </c>
      <c r="L788">
        <v>4</v>
      </c>
      <c r="M788">
        <v>878.14</v>
      </c>
      <c r="N788">
        <v>368.58699580000001</v>
      </c>
      <c r="O788">
        <v>0.58599999999999997</v>
      </c>
      <c r="P788">
        <v>1636</v>
      </c>
    </row>
    <row r="789" spans="1:16">
      <c r="A789" s="2">
        <v>1004638</v>
      </c>
      <c r="B789" t="s">
        <v>1460</v>
      </c>
      <c r="C789">
        <v>1</v>
      </c>
      <c r="D789" s="1">
        <v>41900</v>
      </c>
      <c r="E789" s="1" t="s">
        <v>1589</v>
      </c>
      <c r="F789">
        <v>46.66263</v>
      </c>
      <c r="G789">
        <v>-102.0795</v>
      </c>
      <c r="H789" t="s">
        <v>55</v>
      </c>
      <c r="I789" s="3">
        <v>16.127445643728695</v>
      </c>
      <c r="J789" s="3">
        <v>-29.267273856015773</v>
      </c>
      <c r="K789">
        <v>3954.1014</v>
      </c>
      <c r="L789">
        <v>4</v>
      </c>
      <c r="M789">
        <v>636.16999999999996</v>
      </c>
      <c r="N789">
        <v>412.67886149999998</v>
      </c>
      <c r="O789">
        <v>1.454</v>
      </c>
      <c r="P789">
        <v>2610</v>
      </c>
    </row>
    <row r="790" spans="1:16">
      <c r="A790" s="2">
        <v>1002138</v>
      </c>
      <c r="B790" t="s">
        <v>113</v>
      </c>
      <c r="C790">
        <v>1</v>
      </c>
      <c r="D790" s="1">
        <v>41449</v>
      </c>
      <c r="E790" s="1" t="s">
        <v>1589</v>
      </c>
      <c r="F790">
        <v>46.417940000000002</v>
      </c>
      <c r="G790">
        <v>-103.5124</v>
      </c>
      <c r="H790" t="s">
        <v>55</v>
      </c>
      <c r="I790" s="3">
        <v>4.6800704329894511</v>
      </c>
      <c r="J790" s="3">
        <v>-27.782255703938965</v>
      </c>
      <c r="K790">
        <v>498.67919999999998</v>
      </c>
      <c r="L790">
        <v>3</v>
      </c>
      <c r="M790">
        <v>823.05</v>
      </c>
      <c r="N790">
        <v>376.84495379999998</v>
      </c>
      <c r="O790">
        <v>1.6240000000000001</v>
      </c>
      <c r="P790">
        <v>3360</v>
      </c>
    </row>
    <row r="791" spans="1:16">
      <c r="A791" s="2">
        <v>1002268</v>
      </c>
      <c r="B791" t="s">
        <v>191</v>
      </c>
      <c r="C791">
        <v>1</v>
      </c>
      <c r="D791" s="1">
        <v>41464</v>
      </c>
      <c r="E791" s="1" t="s">
        <v>1589</v>
      </c>
      <c r="F791">
        <v>47.046460000000003</v>
      </c>
      <c r="G791">
        <v>-101.10469999999999</v>
      </c>
      <c r="H791" t="s">
        <v>55</v>
      </c>
      <c r="I791" s="3">
        <v>10.174630820038052</v>
      </c>
      <c r="J791" s="3">
        <v>-26.938275587290136</v>
      </c>
      <c r="K791">
        <v>517.13729999999998</v>
      </c>
      <c r="L791">
        <v>3</v>
      </c>
      <c r="M791">
        <v>553.85</v>
      </c>
      <c r="N791">
        <v>443.1999624</v>
      </c>
      <c r="O791">
        <v>1.256</v>
      </c>
      <c r="P791">
        <v>1883</v>
      </c>
    </row>
    <row r="792" spans="1:16">
      <c r="A792" s="2">
        <v>1002244</v>
      </c>
      <c r="B792" t="s">
        <v>178</v>
      </c>
      <c r="C792">
        <v>1</v>
      </c>
      <c r="D792" s="1">
        <v>41457</v>
      </c>
      <c r="E792" s="1" t="s">
        <v>1589</v>
      </c>
      <c r="F792">
        <v>47.16789</v>
      </c>
      <c r="G792">
        <v>-102.64579999999999</v>
      </c>
      <c r="H792" t="s">
        <v>55</v>
      </c>
      <c r="I792" s="3">
        <v>7.2437298187029366</v>
      </c>
      <c r="J792" s="3">
        <v>-29.61306333960307</v>
      </c>
      <c r="K792">
        <v>324.62009999999998</v>
      </c>
      <c r="L792">
        <v>3</v>
      </c>
      <c r="M792">
        <v>643.16999999999996</v>
      </c>
      <c r="N792">
        <v>407.32110870000002</v>
      </c>
      <c r="O792">
        <v>1.046</v>
      </c>
      <c r="P792">
        <v>3420</v>
      </c>
    </row>
    <row r="793" spans="1:16">
      <c r="A793" s="2">
        <v>1004188</v>
      </c>
      <c r="B793" t="s">
        <v>1172</v>
      </c>
      <c r="C793">
        <v>1</v>
      </c>
      <c r="D793" s="1">
        <v>41855</v>
      </c>
      <c r="E793" s="1" t="s">
        <v>1589</v>
      </c>
      <c r="F793">
        <v>47.324710000000003</v>
      </c>
      <c r="G793">
        <v>-97.036600000000007</v>
      </c>
      <c r="H793" t="s">
        <v>8</v>
      </c>
      <c r="I793" s="3">
        <v>11.470734214602093</v>
      </c>
      <c r="J793" s="3">
        <v>-29.436024200701326</v>
      </c>
      <c r="K793">
        <v>3328.4286000000002</v>
      </c>
      <c r="L793">
        <v>4</v>
      </c>
      <c r="M793">
        <v>274.14</v>
      </c>
      <c r="N793">
        <v>546.54616869999995</v>
      </c>
      <c r="O793">
        <v>1.58</v>
      </c>
      <c r="P793">
        <v>1744</v>
      </c>
    </row>
    <row r="794" spans="1:16">
      <c r="A794" s="2">
        <v>1002255</v>
      </c>
      <c r="B794" t="s">
        <v>185</v>
      </c>
      <c r="C794">
        <v>1</v>
      </c>
      <c r="D794" s="1">
        <v>41463</v>
      </c>
      <c r="E794" s="1" t="s">
        <v>1589</v>
      </c>
      <c r="F794">
        <v>47.096690000000002</v>
      </c>
      <c r="G794">
        <v>-101.8017</v>
      </c>
      <c r="H794" t="s">
        <v>55</v>
      </c>
      <c r="I794" s="3">
        <v>8.3478689615554558</v>
      </c>
      <c r="J794" s="3">
        <v>-27.23816675050913</v>
      </c>
      <c r="K794">
        <v>56.9925</v>
      </c>
      <c r="L794">
        <v>2</v>
      </c>
      <c r="M794">
        <v>630.34</v>
      </c>
      <c r="N794">
        <v>426.09647810000001</v>
      </c>
      <c r="O794">
        <v>1.046</v>
      </c>
      <c r="P794">
        <v>3490</v>
      </c>
    </row>
    <row r="795" spans="1:16">
      <c r="A795" s="2">
        <v>1002067</v>
      </c>
      <c r="B795" t="s">
        <v>54</v>
      </c>
      <c r="C795">
        <v>1</v>
      </c>
      <c r="D795" s="1">
        <v>41436</v>
      </c>
      <c r="E795" s="1" t="s">
        <v>1589</v>
      </c>
      <c r="F795">
        <v>46.314880000000002</v>
      </c>
      <c r="G795">
        <v>-101.6123</v>
      </c>
      <c r="H795" t="s">
        <v>55</v>
      </c>
      <c r="I795" s="3">
        <v>4.0212225549371325</v>
      </c>
      <c r="J795" s="3">
        <v>-30.408520517022549</v>
      </c>
      <c r="K795">
        <v>16.8462</v>
      </c>
      <c r="L795">
        <v>2</v>
      </c>
      <c r="M795">
        <v>679.37</v>
      </c>
      <c r="N795">
        <v>413.33420139999998</v>
      </c>
      <c r="O795">
        <v>1.383</v>
      </c>
      <c r="P795">
        <v>2650</v>
      </c>
    </row>
    <row r="796" spans="1:16">
      <c r="A796" s="2">
        <v>1002184</v>
      </c>
      <c r="B796" t="s">
        <v>138</v>
      </c>
      <c r="C796">
        <v>1</v>
      </c>
      <c r="D796" s="1">
        <v>41451</v>
      </c>
      <c r="E796" s="1" t="s">
        <v>1589</v>
      </c>
      <c r="F796">
        <v>45.980510000000002</v>
      </c>
      <c r="G796">
        <v>-102.8498</v>
      </c>
      <c r="H796" t="s">
        <v>55</v>
      </c>
      <c r="I796" s="3">
        <v>5.5103749761538072</v>
      </c>
      <c r="J796" s="3">
        <v>-27.792280567723495</v>
      </c>
      <c r="K796">
        <v>33.539400000000001</v>
      </c>
      <c r="L796">
        <v>2</v>
      </c>
      <c r="M796">
        <v>798.89</v>
      </c>
      <c r="N796">
        <v>395.60432350000002</v>
      </c>
      <c r="O796">
        <v>1.2330000000000001</v>
      </c>
      <c r="P796">
        <v>1887</v>
      </c>
    </row>
    <row r="797" spans="1:16">
      <c r="A797" s="2">
        <v>1002112</v>
      </c>
      <c r="B797" t="s">
        <v>93</v>
      </c>
      <c r="C797">
        <v>1</v>
      </c>
      <c r="D797" s="1">
        <v>41445</v>
      </c>
      <c r="E797" s="1" t="s">
        <v>1589</v>
      </c>
      <c r="F797">
        <v>47.182259999999999</v>
      </c>
      <c r="G797">
        <v>-101.79430000000001</v>
      </c>
      <c r="H797" t="s">
        <v>55</v>
      </c>
      <c r="I797" s="3">
        <v>7.6662904168199777</v>
      </c>
      <c r="J797" s="3">
        <v>-29.602986457228589</v>
      </c>
      <c r="K797">
        <v>69.816599999999994</v>
      </c>
      <c r="L797">
        <v>2</v>
      </c>
      <c r="M797">
        <v>588.35</v>
      </c>
      <c r="N797">
        <v>427.36619839999997</v>
      </c>
      <c r="O797">
        <v>0.60399999999999998</v>
      </c>
      <c r="P797">
        <v>1611</v>
      </c>
    </row>
    <row r="798" spans="1:16">
      <c r="A798" s="2">
        <v>1002508</v>
      </c>
      <c r="B798" t="s">
        <v>334</v>
      </c>
      <c r="C798">
        <v>1</v>
      </c>
      <c r="D798" s="1">
        <v>41481</v>
      </c>
      <c r="E798" s="1" t="s">
        <v>1589</v>
      </c>
      <c r="F798">
        <v>47.581220000000002</v>
      </c>
      <c r="G798">
        <v>-102.831</v>
      </c>
      <c r="H798" t="s">
        <v>55</v>
      </c>
      <c r="I798" s="3">
        <v>7.1355560071930313</v>
      </c>
      <c r="J798" s="3">
        <v>-23.344511593685755</v>
      </c>
      <c r="K798">
        <v>15.001200000000001</v>
      </c>
      <c r="L798">
        <v>2</v>
      </c>
      <c r="M798">
        <v>588.6</v>
      </c>
      <c r="N798">
        <v>432.1282157</v>
      </c>
      <c r="O798">
        <v>1.4890000000000001</v>
      </c>
      <c r="P798">
        <v>4680</v>
      </c>
    </row>
    <row r="799" spans="1:16">
      <c r="A799" s="2">
        <v>1002509</v>
      </c>
      <c r="B799" t="s">
        <v>335</v>
      </c>
      <c r="C799">
        <v>1</v>
      </c>
      <c r="D799" s="1">
        <v>41480</v>
      </c>
      <c r="E799" s="1" t="s">
        <v>1589</v>
      </c>
      <c r="F799">
        <v>47.823050000000002</v>
      </c>
      <c r="G799">
        <v>-103.9888</v>
      </c>
      <c r="H799" t="s">
        <v>55</v>
      </c>
      <c r="I799" s="3">
        <v>7.7318996231129535</v>
      </c>
      <c r="J799" s="3">
        <v>-26.45481390893141</v>
      </c>
      <c r="K799">
        <v>86.652000000000001</v>
      </c>
      <c r="L799">
        <v>2</v>
      </c>
      <c r="M799">
        <v>574.6</v>
      </c>
      <c r="N799">
        <v>355.1771493</v>
      </c>
      <c r="O799">
        <v>0.52500000000000002</v>
      </c>
      <c r="P799">
        <v>614</v>
      </c>
    </row>
    <row r="800" spans="1:16">
      <c r="A800" s="2">
        <v>1003616</v>
      </c>
      <c r="B800" t="s">
        <v>799</v>
      </c>
      <c r="C800">
        <v>1</v>
      </c>
      <c r="D800" s="1">
        <v>41800</v>
      </c>
      <c r="E800" s="1" t="s">
        <v>1589</v>
      </c>
      <c r="F800">
        <v>46.831589999999998</v>
      </c>
      <c r="G800">
        <v>-102.5029</v>
      </c>
      <c r="H800" t="s">
        <v>55</v>
      </c>
      <c r="I800" s="3">
        <v>8.8821285251816757</v>
      </c>
      <c r="J800" s="3">
        <v>-28.036013616973118</v>
      </c>
      <c r="K800">
        <v>42.973199999999999</v>
      </c>
      <c r="L800">
        <v>2</v>
      </c>
      <c r="M800">
        <v>697.55</v>
      </c>
      <c r="N800">
        <v>419.33626429999998</v>
      </c>
      <c r="O800">
        <v>1.9530000000000001</v>
      </c>
      <c r="P800">
        <v>4730</v>
      </c>
    </row>
    <row r="801" spans="1:16">
      <c r="A801" s="2">
        <v>1003594</v>
      </c>
      <c r="B801" t="s">
        <v>780</v>
      </c>
      <c r="C801">
        <v>1</v>
      </c>
      <c r="D801" s="1">
        <v>41795</v>
      </c>
      <c r="E801" s="1" t="s">
        <v>1589</v>
      </c>
      <c r="F801">
        <v>46.615940000000002</v>
      </c>
      <c r="G801">
        <v>-102.01949999999999</v>
      </c>
      <c r="H801" t="s">
        <v>55</v>
      </c>
      <c r="I801" s="3">
        <v>10.620593896324079</v>
      </c>
      <c r="J801" s="3">
        <v>-28.584773332427659</v>
      </c>
      <c r="K801">
        <v>91.350899999999996</v>
      </c>
      <c r="L801">
        <v>2</v>
      </c>
      <c r="M801">
        <v>638.38</v>
      </c>
      <c r="N801">
        <v>435.00856709999999</v>
      </c>
      <c r="O801">
        <v>1.5429999999999999</v>
      </c>
      <c r="P801">
        <v>3170</v>
      </c>
    </row>
    <row r="802" spans="1:16">
      <c r="A802" s="2">
        <v>1003570</v>
      </c>
      <c r="B802" t="s">
        <v>765</v>
      </c>
      <c r="C802">
        <v>1</v>
      </c>
      <c r="D802" s="1">
        <v>41793</v>
      </c>
      <c r="E802" s="1" t="s">
        <v>1589</v>
      </c>
      <c r="F802">
        <v>46.550550000000001</v>
      </c>
      <c r="G802">
        <v>-101.705</v>
      </c>
      <c r="H802" t="s">
        <v>55</v>
      </c>
      <c r="I802" s="3">
        <v>5.0104366942356879</v>
      </c>
      <c r="J802" s="3">
        <v>-31.063973989675667</v>
      </c>
      <c r="K802">
        <v>10.555199999999999</v>
      </c>
      <c r="L802">
        <v>2</v>
      </c>
      <c r="M802">
        <v>630.9</v>
      </c>
      <c r="N802">
        <v>425.48922770000001</v>
      </c>
      <c r="O802">
        <v>0.36799999999999999</v>
      </c>
      <c r="P802">
        <v>811</v>
      </c>
    </row>
    <row r="803" spans="1:16">
      <c r="A803" s="2">
        <v>1003713</v>
      </c>
      <c r="B803" t="s">
        <v>865</v>
      </c>
      <c r="C803">
        <v>1</v>
      </c>
      <c r="D803" s="1">
        <v>41808</v>
      </c>
      <c r="E803" s="1" t="s">
        <v>1589</v>
      </c>
      <c r="F803">
        <v>46.27863</v>
      </c>
      <c r="G803">
        <v>-104.0273</v>
      </c>
      <c r="H803" t="s">
        <v>55</v>
      </c>
      <c r="I803" s="3">
        <v>5.4894751805525228</v>
      </c>
      <c r="J803" s="3">
        <v>-26.634593239036349</v>
      </c>
      <c r="K803">
        <v>83.492999999999995</v>
      </c>
      <c r="L803">
        <v>2</v>
      </c>
      <c r="M803">
        <v>858.44</v>
      </c>
      <c r="N803">
        <v>353.47836089999998</v>
      </c>
      <c r="O803">
        <v>1.0840000000000001</v>
      </c>
      <c r="P803">
        <v>5790</v>
      </c>
    </row>
    <row r="804" spans="1:16">
      <c r="A804" s="2">
        <v>1002064</v>
      </c>
      <c r="B804" t="s">
        <v>51</v>
      </c>
      <c r="C804">
        <v>1</v>
      </c>
      <c r="D804" s="1">
        <v>41436</v>
      </c>
      <c r="E804" s="1" t="s">
        <v>1589</v>
      </c>
      <c r="F804">
        <v>40.841659999999997</v>
      </c>
      <c r="G804">
        <v>-99.744380000000007</v>
      </c>
      <c r="H804" t="s">
        <v>13</v>
      </c>
      <c r="I804" s="3">
        <v>7.9461938522881486</v>
      </c>
      <c r="J804" s="3">
        <v>-22.624710514710262</v>
      </c>
      <c r="K804">
        <v>59.243400000000001</v>
      </c>
      <c r="L804">
        <v>2</v>
      </c>
      <c r="M804">
        <v>736.44</v>
      </c>
      <c r="N804">
        <v>592.39520289999996</v>
      </c>
      <c r="O804">
        <v>0.97</v>
      </c>
      <c r="P804">
        <v>825</v>
      </c>
    </row>
    <row r="805" spans="1:16">
      <c r="A805" s="2">
        <v>1003965</v>
      </c>
      <c r="B805" t="s">
        <v>1019</v>
      </c>
      <c r="C805">
        <v>1</v>
      </c>
      <c r="D805" s="1">
        <v>41835</v>
      </c>
      <c r="E805" s="1" t="s">
        <v>1589</v>
      </c>
      <c r="F805">
        <v>42.124920000000003</v>
      </c>
      <c r="G805">
        <v>-98.082949999999997</v>
      </c>
      <c r="H805" t="s">
        <v>13</v>
      </c>
      <c r="I805" s="3">
        <v>9.2382072291187569</v>
      </c>
      <c r="J805" s="3">
        <v>-26.525890493176316</v>
      </c>
      <c r="K805">
        <v>71.514899999999997</v>
      </c>
      <c r="L805">
        <v>2</v>
      </c>
      <c r="M805">
        <v>536.91</v>
      </c>
      <c r="N805">
        <v>685.94295980000004</v>
      </c>
      <c r="O805">
        <v>2.5830000000000002</v>
      </c>
      <c r="P805">
        <v>485</v>
      </c>
    </row>
    <row r="806" spans="1:16">
      <c r="A806" s="2">
        <v>1003973</v>
      </c>
      <c r="B806" t="s">
        <v>1026</v>
      </c>
      <c r="C806">
        <v>1</v>
      </c>
      <c r="D806" s="1">
        <v>41836</v>
      </c>
      <c r="E806" s="1" t="s">
        <v>1589</v>
      </c>
      <c r="F806">
        <v>41.462409999999998</v>
      </c>
      <c r="G806">
        <v>-97.681920000000005</v>
      </c>
      <c r="H806" t="s">
        <v>13</v>
      </c>
      <c r="I806" s="3">
        <v>7.3445912491693575</v>
      </c>
      <c r="J806" s="3">
        <v>-23.425429484907561</v>
      </c>
      <c r="K806">
        <v>176.24700000000001</v>
      </c>
      <c r="L806">
        <v>3</v>
      </c>
      <c r="M806">
        <v>468.64</v>
      </c>
      <c r="N806">
        <v>714.03200440000001</v>
      </c>
      <c r="O806">
        <v>6.5380000000000003</v>
      </c>
      <c r="P806">
        <v>554</v>
      </c>
    </row>
    <row r="807" spans="1:16">
      <c r="A807" s="2">
        <v>1004413</v>
      </c>
      <c r="B807" t="s">
        <v>1314</v>
      </c>
      <c r="C807">
        <v>1</v>
      </c>
      <c r="D807" s="1">
        <v>41871</v>
      </c>
      <c r="E807" s="1" t="s">
        <v>1589</v>
      </c>
      <c r="F807">
        <v>42.819679999999998</v>
      </c>
      <c r="G807">
        <v>-98.264759999999995</v>
      </c>
      <c r="H807" t="s">
        <v>55</v>
      </c>
      <c r="I807" s="3">
        <v>9.9574320311869009</v>
      </c>
      <c r="J807" s="3">
        <v>-24.558435610976687</v>
      </c>
      <c r="K807">
        <v>2052.1287000000002</v>
      </c>
      <c r="L807">
        <v>4</v>
      </c>
      <c r="M807">
        <v>396.16</v>
      </c>
      <c r="N807">
        <v>630.279943</v>
      </c>
      <c r="O807">
        <v>0.34899999999999998</v>
      </c>
      <c r="P807">
        <v>1179</v>
      </c>
    </row>
    <row r="808" spans="1:16">
      <c r="A808" s="2">
        <v>1002058</v>
      </c>
      <c r="B808" t="s">
        <v>48</v>
      </c>
      <c r="C808">
        <v>1</v>
      </c>
      <c r="D808" s="1">
        <v>41435</v>
      </c>
      <c r="E808" s="1" t="s">
        <v>1589</v>
      </c>
      <c r="F808">
        <v>40.799660000000003</v>
      </c>
      <c r="G808">
        <v>-98.437749999999994</v>
      </c>
      <c r="H808" t="s">
        <v>13</v>
      </c>
      <c r="I808" s="3">
        <v>10.395270066266667</v>
      </c>
      <c r="J808" s="3">
        <v>-20.422642623014418</v>
      </c>
      <c r="K808">
        <v>145503.05040000001</v>
      </c>
      <c r="L808">
        <v>5</v>
      </c>
      <c r="M808">
        <v>579.13</v>
      </c>
      <c r="N808">
        <v>440.5634642</v>
      </c>
      <c r="O808">
        <v>1.22</v>
      </c>
      <c r="P808">
        <v>883</v>
      </c>
    </row>
    <row r="809" spans="1:16">
      <c r="A809" s="2">
        <v>1003646</v>
      </c>
      <c r="B809" t="s">
        <v>822</v>
      </c>
      <c r="C809">
        <v>1</v>
      </c>
      <c r="D809" s="1">
        <v>41801</v>
      </c>
      <c r="E809" s="1" t="s">
        <v>1589</v>
      </c>
      <c r="F809">
        <v>40.357430000000001</v>
      </c>
      <c r="G809">
        <v>-98.130439999999993</v>
      </c>
      <c r="H809" t="s">
        <v>13</v>
      </c>
      <c r="I809" s="3">
        <v>8.7934044754247367</v>
      </c>
      <c r="J809" s="3">
        <v>-23.021515119605919</v>
      </c>
      <c r="K809">
        <v>141914.27609999999</v>
      </c>
      <c r="L809">
        <v>5</v>
      </c>
      <c r="M809">
        <v>506.24</v>
      </c>
      <c r="N809">
        <v>438.61070180000002</v>
      </c>
      <c r="O809">
        <v>3.1629999999999998</v>
      </c>
      <c r="P809">
        <v>461</v>
      </c>
    </row>
    <row r="810" spans="1:16">
      <c r="A810" s="2">
        <v>1004247</v>
      </c>
      <c r="B810" t="s">
        <v>1212</v>
      </c>
      <c r="C810">
        <v>1</v>
      </c>
      <c r="D810" s="1">
        <v>41857</v>
      </c>
      <c r="E810" s="1" t="s">
        <v>1589</v>
      </c>
      <c r="F810">
        <v>42.948039999999999</v>
      </c>
      <c r="G810">
        <v>-99.447670000000002</v>
      </c>
      <c r="H810" t="s">
        <v>55</v>
      </c>
      <c r="I810" s="3">
        <v>6.3577180613635482</v>
      </c>
      <c r="J810" s="3">
        <v>-26.646602583379458</v>
      </c>
      <c r="K810">
        <v>3767.0102999999999</v>
      </c>
      <c r="L810">
        <v>4</v>
      </c>
      <c r="M810">
        <v>573.21</v>
      </c>
      <c r="N810">
        <v>561.7099637</v>
      </c>
      <c r="O810">
        <v>1.0860000000000001</v>
      </c>
      <c r="P810">
        <v>388</v>
      </c>
    </row>
    <row r="811" spans="1:16">
      <c r="A811" s="2">
        <v>1003892</v>
      </c>
      <c r="B811" t="s">
        <v>975</v>
      </c>
      <c r="C811">
        <v>1</v>
      </c>
      <c r="D811" s="1">
        <v>41829</v>
      </c>
      <c r="E811" s="1" t="s">
        <v>1589</v>
      </c>
      <c r="F811">
        <v>40.624920000000003</v>
      </c>
      <c r="G811">
        <v>-100.5746</v>
      </c>
      <c r="H811" t="s">
        <v>13</v>
      </c>
      <c r="I811" s="3">
        <v>9.6028986286344491</v>
      </c>
      <c r="J811" s="3">
        <v>-23.02818978467732</v>
      </c>
      <c r="K811">
        <v>322.1739</v>
      </c>
      <c r="L811">
        <v>3</v>
      </c>
      <c r="M811">
        <v>790.09</v>
      </c>
      <c r="N811">
        <v>543.53657550000003</v>
      </c>
      <c r="O811">
        <v>2.488</v>
      </c>
      <c r="P811">
        <v>452</v>
      </c>
    </row>
    <row r="812" spans="1:16">
      <c r="A812" s="2">
        <v>1003926</v>
      </c>
      <c r="B812" t="s">
        <v>996</v>
      </c>
      <c r="C812">
        <v>1</v>
      </c>
      <c r="D812" s="1">
        <v>41830</v>
      </c>
      <c r="E812" s="1" t="s">
        <v>1589</v>
      </c>
      <c r="F812">
        <v>40.235199999999999</v>
      </c>
      <c r="G812">
        <v>-100.3105</v>
      </c>
      <c r="H812" t="s">
        <v>13</v>
      </c>
      <c r="I812" s="3">
        <v>9.9828878514505881</v>
      </c>
      <c r="J812" s="3">
        <v>-24.330648976363548</v>
      </c>
      <c r="K812">
        <v>29062.681199999999</v>
      </c>
      <c r="L812">
        <v>5</v>
      </c>
      <c r="M812">
        <v>708</v>
      </c>
      <c r="N812">
        <v>473.19580989999997</v>
      </c>
      <c r="O812">
        <v>2.5129999999999999</v>
      </c>
      <c r="P812">
        <v>701</v>
      </c>
    </row>
    <row r="813" spans="1:16">
      <c r="A813" s="2">
        <v>1003641</v>
      </c>
      <c r="B813" t="s">
        <v>818</v>
      </c>
      <c r="C813">
        <v>1</v>
      </c>
      <c r="D813" s="1">
        <v>41799</v>
      </c>
      <c r="E813" s="1" t="s">
        <v>1589</v>
      </c>
      <c r="F813">
        <v>40.784289999999999</v>
      </c>
      <c r="G813">
        <v>-98.732320000000001</v>
      </c>
      <c r="H813" t="s">
        <v>13</v>
      </c>
      <c r="I813" s="3">
        <v>30.104856225692469</v>
      </c>
      <c r="J813" s="3">
        <v>-18.685634889667025</v>
      </c>
      <c r="K813">
        <v>1374.0939000000001</v>
      </c>
      <c r="L813">
        <v>4</v>
      </c>
      <c r="M813">
        <v>611.19000000000005</v>
      </c>
      <c r="N813">
        <v>607.41073549999999</v>
      </c>
      <c r="O813">
        <v>12.574999999999999</v>
      </c>
      <c r="P813">
        <v>1146</v>
      </c>
    </row>
    <row r="814" spans="1:16">
      <c r="A814" s="2">
        <v>1004307</v>
      </c>
      <c r="B814" t="s">
        <v>1248</v>
      </c>
      <c r="C814">
        <v>1</v>
      </c>
      <c r="D814" s="1">
        <v>41864</v>
      </c>
      <c r="E814" s="1" t="s">
        <v>1589</v>
      </c>
      <c r="F814">
        <v>41.540849999999999</v>
      </c>
      <c r="G814">
        <v>-102.71599999999999</v>
      </c>
      <c r="H814" t="s">
        <v>13</v>
      </c>
      <c r="I814" s="3">
        <v>9.644564253526891</v>
      </c>
      <c r="J814" s="3">
        <v>-23.647781876856371</v>
      </c>
      <c r="K814">
        <v>66583.443599999999</v>
      </c>
      <c r="L814">
        <v>5</v>
      </c>
      <c r="M814">
        <v>1072.53</v>
      </c>
      <c r="N814">
        <v>412.77788390000001</v>
      </c>
      <c r="O814">
        <v>2.633</v>
      </c>
      <c r="P814">
        <v>798</v>
      </c>
    </row>
    <row r="815" spans="1:16">
      <c r="A815" s="2">
        <v>1004327</v>
      </c>
      <c r="B815" t="s">
        <v>1257</v>
      </c>
      <c r="C815">
        <v>1</v>
      </c>
      <c r="D815" s="1">
        <v>41865</v>
      </c>
      <c r="E815" s="1" t="s">
        <v>1589</v>
      </c>
      <c r="F815">
        <v>41.024349999999998</v>
      </c>
      <c r="G815">
        <v>-98.066959999999995</v>
      </c>
      <c r="H815" t="s">
        <v>13</v>
      </c>
      <c r="I815" s="3">
        <v>11.085506695579596</v>
      </c>
      <c r="J815" s="3">
        <v>-21.993398480157708</v>
      </c>
      <c r="K815">
        <v>145762.03169999999</v>
      </c>
      <c r="L815">
        <v>5</v>
      </c>
      <c r="M815">
        <v>529.45000000000005</v>
      </c>
      <c r="N815">
        <v>441.03041139999999</v>
      </c>
      <c r="O815">
        <v>1.6759999999999999</v>
      </c>
      <c r="P815">
        <v>856</v>
      </c>
    </row>
    <row r="816" spans="1:16">
      <c r="A816" s="2">
        <v>1004803</v>
      </c>
      <c r="B816" t="s">
        <v>1506</v>
      </c>
      <c r="C816">
        <v>1</v>
      </c>
      <c r="D816" s="1">
        <v>41779</v>
      </c>
      <c r="E816" s="1" t="s">
        <v>1589</v>
      </c>
      <c r="F816">
        <v>42.624220000000001</v>
      </c>
      <c r="G816">
        <v>-103.71729999999999</v>
      </c>
      <c r="H816" t="s">
        <v>9</v>
      </c>
      <c r="I816" s="3">
        <v>3.6983364588229932</v>
      </c>
      <c r="J816" s="3">
        <v>-23.487576477114178</v>
      </c>
      <c r="K816">
        <v>114.70950000000001</v>
      </c>
      <c r="L816">
        <v>3</v>
      </c>
      <c r="M816">
        <v>1331.13</v>
      </c>
      <c r="N816">
        <v>424.97055940000001</v>
      </c>
      <c r="O816">
        <v>1.139</v>
      </c>
      <c r="P816">
        <v>296</v>
      </c>
    </row>
    <row r="817" spans="1:16">
      <c r="A817" s="2">
        <v>1004806</v>
      </c>
      <c r="B817" t="s">
        <v>1509</v>
      </c>
      <c r="C817">
        <v>1</v>
      </c>
      <c r="D817" s="1">
        <v>41781</v>
      </c>
      <c r="E817" s="1" t="s">
        <v>1589</v>
      </c>
      <c r="F817">
        <v>41.856879999999997</v>
      </c>
      <c r="G817">
        <v>-101.09820000000001</v>
      </c>
      <c r="H817" t="s">
        <v>9</v>
      </c>
      <c r="I817" s="3">
        <v>5.032018354272882</v>
      </c>
      <c r="J817" s="3">
        <v>-24.692832061407486</v>
      </c>
      <c r="K817">
        <v>347.6268</v>
      </c>
      <c r="L817">
        <v>3</v>
      </c>
      <c r="M817">
        <v>957.29</v>
      </c>
      <c r="N817">
        <v>510.50290639999997</v>
      </c>
      <c r="O817">
        <v>0.49399999999999999</v>
      </c>
      <c r="P817">
        <v>218</v>
      </c>
    </row>
    <row r="818" spans="1:16">
      <c r="A818" s="2">
        <v>1004804</v>
      </c>
      <c r="B818" t="s">
        <v>1507</v>
      </c>
      <c r="C818">
        <v>1</v>
      </c>
      <c r="D818" s="1">
        <v>41779</v>
      </c>
      <c r="E818" s="1" t="s">
        <v>1589</v>
      </c>
      <c r="F818">
        <v>42.765329999999999</v>
      </c>
      <c r="G818">
        <v>-103.92700000000001</v>
      </c>
      <c r="H818" t="s">
        <v>9</v>
      </c>
      <c r="I818" s="3">
        <v>4.3618866863198162</v>
      </c>
      <c r="J818" s="3">
        <v>-28.274408109759491</v>
      </c>
      <c r="K818">
        <v>5.8005000000000004</v>
      </c>
      <c r="L818">
        <v>1</v>
      </c>
      <c r="M818">
        <v>1355.29</v>
      </c>
      <c r="N818">
        <v>430.14060419999998</v>
      </c>
      <c r="O818">
        <v>0.34599999999999997</v>
      </c>
      <c r="P818">
        <v>377</v>
      </c>
    </row>
    <row r="819" spans="1:16">
      <c r="A819" s="2">
        <v>1004805</v>
      </c>
      <c r="B819" t="s">
        <v>1508</v>
      </c>
      <c r="C819">
        <v>1</v>
      </c>
      <c r="D819" s="1">
        <v>41780</v>
      </c>
      <c r="E819" s="1" t="s">
        <v>1589</v>
      </c>
      <c r="F819">
        <v>42.697749999999999</v>
      </c>
      <c r="G819">
        <v>-103.5673</v>
      </c>
      <c r="H819" t="s">
        <v>9</v>
      </c>
      <c r="I819" s="3">
        <v>4.1656983062621951</v>
      </c>
      <c r="J819" s="3">
        <v>-29.786247435654278</v>
      </c>
      <c r="K819">
        <v>38.682000000000002</v>
      </c>
      <c r="L819">
        <v>2</v>
      </c>
      <c r="M819">
        <v>1249.57</v>
      </c>
      <c r="N819">
        <v>483.43969019999997</v>
      </c>
      <c r="O819">
        <v>0.32500000000000001</v>
      </c>
      <c r="P819">
        <v>374</v>
      </c>
    </row>
    <row r="820" spans="1:16">
      <c r="A820" s="2">
        <v>1002368</v>
      </c>
      <c r="B820" t="s">
        <v>260</v>
      </c>
      <c r="C820">
        <v>1</v>
      </c>
      <c r="D820" s="1">
        <v>41472</v>
      </c>
      <c r="E820" s="1" t="s">
        <v>1589</v>
      </c>
      <c r="F820">
        <v>40.678600000000003</v>
      </c>
      <c r="G820">
        <v>-99.485020000000006</v>
      </c>
      <c r="H820" t="s">
        <v>13</v>
      </c>
      <c r="I820" s="3">
        <v>17.5477942638291</v>
      </c>
      <c r="J820" s="3">
        <v>-24.080422179364263</v>
      </c>
      <c r="K820">
        <v>142597.4112</v>
      </c>
      <c r="L820">
        <v>5</v>
      </c>
      <c r="M820">
        <v>696.23</v>
      </c>
      <c r="N820">
        <v>436.9191768</v>
      </c>
      <c r="O820">
        <v>1.29</v>
      </c>
      <c r="P820">
        <v>1000</v>
      </c>
    </row>
    <row r="821" spans="1:16">
      <c r="A821" s="2">
        <v>1004170</v>
      </c>
      <c r="B821" t="s">
        <v>1159</v>
      </c>
      <c r="C821">
        <v>1</v>
      </c>
      <c r="D821" s="1">
        <v>41850</v>
      </c>
      <c r="E821" s="1" t="s">
        <v>1589</v>
      </c>
      <c r="F821">
        <v>42.722529999999999</v>
      </c>
      <c r="G821">
        <v>-96.871669999999995</v>
      </c>
      <c r="H821" t="s">
        <v>8</v>
      </c>
      <c r="I821" s="3">
        <v>8.5995751587923301</v>
      </c>
      <c r="J821" s="3">
        <v>-24.256051444766815</v>
      </c>
      <c r="K821">
        <v>738011.36880000005</v>
      </c>
      <c r="L821">
        <v>5</v>
      </c>
      <c r="M821">
        <v>340.71</v>
      </c>
      <c r="N821">
        <v>437.34095380000002</v>
      </c>
      <c r="O821">
        <v>0.51900000000000002</v>
      </c>
      <c r="P821">
        <v>913</v>
      </c>
    </row>
    <row r="822" spans="1:16">
      <c r="A822" s="2">
        <v>1004184</v>
      </c>
      <c r="B822" t="s">
        <v>1169</v>
      </c>
      <c r="C822">
        <v>1</v>
      </c>
      <c r="D822" s="1">
        <v>41855</v>
      </c>
      <c r="E822" s="1" t="s">
        <v>1589</v>
      </c>
      <c r="F822">
        <v>42.908369999999998</v>
      </c>
      <c r="G822">
        <v>-100.45189999999999</v>
      </c>
      <c r="H822" t="s">
        <v>55</v>
      </c>
      <c r="I822" s="3">
        <v>5.2684672714236607</v>
      </c>
      <c r="J822" s="3">
        <v>-22.774268582826394</v>
      </c>
      <c r="K822">
        <v>15949.370699999999</v>
      </c>
      <c r="L822">
        <v>5</v>
      </c>
      <c r="M822">
        <v>711.42</v>
      </c>
      <c r="N822">
        <v>471.51739140000001</v>
      </c>
      <c r="O822">
        <v>0.80300000000000005</v>
      </c>
      <c r="P822">
        <v>229</v>
      </c>
    </row>
    <row r="823" spans="1:16">
      <c r="A823" s="2">
        <v>1004151</v>
      </c>
      <c r="B823" t="s">
        <v>1147</v>
      </c>
      <c r="C823">
        <v>1</v>
      </c>
      <c r="D823" s="1">
        <v>41849</v>
      </c>
      <c r="E823" s="1" t="s">
        <v>1589</v>
      </c>
      <c r="F823">
        <v>42.804180000000002</v>
      </c>
      <c r="G823">
        <v>-97.170509999999993</v>
      </c>
      <c r="H823" t="s">
        <v>8</v>
      </c>
      <c r="I823" s="3">
        <v>10.510178581053271</v>
      </c>
      <c r="J823" s="3">
        <v>-27.199877335819806</v>
      </c>
      <c r="K823">
        <v>729803.66579999996</v>
      </c>
      <c r="L823">
        <v>5</v>
      </c>
      <c r="M823">
        <v>347.53</v>
      </c>
      <c r="N823">
        <v>434.68546279999998</v>
      </c>
      <c r="O823">
        <v>0.51100000000000001</v>
      </c>
      <c r="P823">
        <v>943</v>
      </c>
    </row>
    <row r="824" spans="1:16">
      <c r="A824" s="2">
        <v>1003927</v>
      </c>
      <c r="B824" t="s">
        <v>997</v>
      </c>
      <c r="C824">
        <v>1</v>
      </c>
      <c r="D824" s="1">
        <v>41831</v>
      </c>
      <c r="E824" s="1" t="s">
        <v>1589</v>
      </c>
      <c r="F824">
        <v>41.220950000000002</v>
      </c>
      <c r="G824">
        <v>-99.24727</v>
      </c>
      <c r="H824" t="s">
        <v>13</v>
      </c>
      <c r="I824" s="3">
        <v>6.996244527884552</v>
      </c>
      <c r="J824" s="3">
        <v>-24.824686464049659</v>
      </c>
      <c r="K824">
        <v>807.8211</v>
      </c>
      <c r="L824">
        <v>3</v>
      </c>
      <c r="M824">
        <v>668.1</v>
      </c>
      <c r="N824">
        <v>621.26204959999995</v>
      </c>
      <c r="O824">
        <v>2.448</v>
      </c>
      <c r="P824">
        <v>630</v>
      </c>
    </row>
    <row r="825" spans="1:16">
      <c r="A825" s="2">
        <v>1003807</v>
      </c>
      <c r="B825" t="s">
        <v>919</v>
      </c>
      <c r="C825">
        <v>1</v>
      </c>
      <c r="D825" s="1">
        <v>41816</v>
      </c>
      <c r="E825" s="1" t="s">
        <v>1589</v>
      </c>
      <c r="F825">
        <v>40.893540000000002</v>
      </c>
      <c r="G825">
        <v>-96.603890000000007</v>
      </c>
      <c r="H825" t="s">
        <v>8</v>
      </c>
      <c r="I825" s="3">
        <v>8.8812083305286293</v>
      </c>
      <c r="J825" s="3">
        <v>-23.6120664070861</v>
      </c>
      <c r="K825">
        <v>2097.8415</v>
      </c>
      <c r="L825">
        <v>4</v>
      </c>
      <c r="M825">
        <v>336.63</v>
      </c>
      <c r="N825">
        <v>763.8869277</v>
      </c>
      <c r="O825">
        <v>2.6829999999999998</v>
      </c>
      <c r="P825">
        <v>3290</v>
      </c>
    </row>
    <row r="826" spans="1:16">
      <c r="A826" s="2">
        <v>1004206</v>
      </c>
      <c r="B826" t="s">
        <v>1183</v>
      </c>
      <c r="C826">
        <v>1</v>
      </c>
      <c r="D826" s="1">
        <v>41856</v>
      </c>
      <c r="E826" s="1" t="s">
        <v>1589</v>
      </c>
      <c r="F826">
        <v>42.962899999999998</v>
      </c>
      <c r="G826">
        <v>-99.504530000000003</v>
      </c>
      <c r="H826" t="s">
        <v>55</v>
      </c>
      <c r="I826" s="3">
        <v>6.750460722823215</v>
      </c>
      <c r="J826" s="3">
        <v>-27.194045650397037</v>
      </c>
      <c r="K826">
        <v>3716.0189999999998</v>
      </c>
      <c r="L826">
        <v>4</v>
      </c>
      <c r="M826">
        <v>581.84</v>
      </c>
      <c r="N826">
        <v>561.14619979999998</v>
      </c>
      <c r="O826">
        <v>0.71099999999999997</v>
      </c>
      <c r="P826">
        <v>419</v>
      </c>
    </row>
    <row r="827" spans="1:16">
      <c r="A827" s="2">
        <v>1004359</v>
      </c>
      <c r="B827" t="s">
        <v>1279</v>
      </c>
      <c r="C827">
        <v>1</v>
      </c>
      <c r="D827" s="1">
        <v>41866</v>
      </c>
      <c r="E827" s="1" t="s">
        <v>1589</v>
      </c>
      <c r="F827">
        <v>41.210680000000004</v>
      </c>
      <c r="G827">
        <v>-98.110820000000004</v>
      </c>
      <c r="H827" t="s">
        <v>13</v>
      </c>
      <c r="I827" s="3">
        <v>9.0413249605884367</v>
      </c>
      <c r="J827" s="3">
        <v>-21.715224134436244</v>
      </c>
      <c r="K827">
        <v>1011.6036</v>
      </c>
      <c r="L827">
        <v>4</v>
      </c>
      <c r="M827">
        <v>522.59</v>
      </c>
      <c r="N827">
        <v>692.73213169999997</v>
      </c>
      <c r="O827">
        <v>2.3839999999999999</v>
      </c>
      <c r="P827">
        <v>232</v>
      </c>
    </row>
    <row r="828" spans="1:16">
      <c r="A828" s="2">
        <v>1002044</v>
      </c>
      <c r="B828" t="s">
        <v>36</v>
      </c>
      <c r="C828">
        <v>1</v>
      </c>
      <c r="D828" s="1">
        <v>41429</v>
      </c>
      <c r="E828" s="1" t="s">
        <v>1589</v>
      </c>
      <c r="F828">
        <v>41.415660000000003</v>
      </c>
      <c r="G828">
        <v>-98.088970000000003</v>
      </c>
      <c r="H828" t="s">
        <v>13</v>
      </c>
      <c r="I828" s="3">
        <v>8.9766418922358255</v>
      </c>
      <c r="J828" s="3">
        <v>-27.431709451056516</v>
      </c>
      <c r="K828">
        <v>345.93209999999999</v>
      </c>
      <c r="L828">
        <v>3</v>
      </c>
      <c r="M828">
        <v>512.79999999999995</v>
      </c>
      <c r="N828">
        <v>677.22343679999994</v>
      </c>
      <c r="O828">
        <v>2.87</v>
      </c>
      <c r="P828">
        <v>674</v>
      </c>
    </row>
    <row r="829" spans="1:16">
      <c r="A829" s="2">
        <v>1002658</v>
      </c>
      <c r="B829" t="s">
        <v>411</v>
      </c>
      <c r="C829">
        <v>1</v>
      </c>
      <c r="D829" s="1">
        <v>41493</v>
      </c>
      <c r="E829" s="1" t="s">
        <v>1589</v>
      </c>
      <c r="F829">
        <v>42.589640000000003</v>
      </c>
      <c r="G829">
        <v>-97.872219999999999</v>
      </c>
      <c r="H829" t="s">
        <v>8</v>
      </c>
      <c r="I829" s="3">
        <v>8.588672497323131</v>
      </c>
      <c r="J829" s="3">
        <v>-22.669475111223356</v>
      </c>
      <c r="K829">
        <v>728.05859999999996</v>
      </c>
      <c r="L829">
        <v>3</v>
      </c>
      <c r="M829">
        <v>428.19</v>
      </c>
      <c r="N829">
        <v>701.11015729999997</v>
      </c>
      <c r="O829">
        <v>6.22</v>
      </c>
      <c r="P829">
        <v>687</v>
      </c>
    </row>
    <row r="830" spans="1:16">
      <c r="A830" s="2">
        <v>1002293</v>
      </c>
      <c r="B830" t="s">
        <v>208</v>
      </c>
      <c r="C830">
        <v>1</v>
      </c>
      <c r="D830" s="1">
        <v>41465</v>
      </c>
      <c r="E830" s="1" t="s">
        <v>1589</v>
      </c>
      <c r="F830">
        <v>42.89817</v>
      </c>
      <c r="G830">
        <v>-100.4854</v>
      </c>
      <c r="H830" t="s">
        <v>55</v>
      </c>
      <c r="I830" s="3">
        <v>11.397550206483114</v>
      </c>
      <c r="J830" s="3">
        <v>-26.587579260701997</v>
      </c>
      <c r="K830">
        <v>1065.6071999999999</v>
      </c>
      <c r="L830">
        <v>4</v>
      </c>
      <c r="M830">
        <v>720.95</v>
      </c>
      <c r="N830">
        <v>522.01101679999999</v>
      </c>
      <c r="O830">
        <v>0.8</v>
      </c>
      <c r="P830">
        <v>311</v>
      </c>
    </row>
    <row r="831" spans="1:16">
      <c r="A831" s="2">
        <v>1002236</v>
      </c>
      <c r="B831" t="s">
        <v>173</v>
      </c>
      <c r="C831">
        <v>1</v>
      </c>
      <c r="D831" s="1">
        <v>41456</v>
      </c>
      <c r="E831" s="1" t="s">
        <v>1589</v>
      </c>
      <c r="F831">
        <v>41.399560000000001</v>
      </c>
      <c r="G831">
        <v>-97.156940000000006</v>
      </c>
      <c r="H831" t="s">
        <v>13</v>
      </c>
      <c r="I831" s="3">
        <v>5.6347409646338207</v>
      </c>
      <c r="J831" s="3">
        <v>-26.334753896039036</v>
      </c>
      <c r="K831">
        <v>33436.1466</v>
      </c>
      <c r="L831">
        <v>5</v>
      </c>
      <c r="M831">
        <v>419.58</v>
      </c>
      <c r="N831">
        <v>601.52079079999999</v>
      </c>
      <c r="O831">
        <v>0.76</v>
      </c>
      <c r="P831">
        <v>373</v>
      </c>
    </row>
    <row r="832" spans="1:16">
      <c r="A832" s="2">
        <v>1002045</v>
      </c>
      <c r="B832" t="s">
        <v>37</v>
      </c>
      <c r="C832">
        <v>1</v>
      </c>
      <c r="D832" s="1">
        <v>41428</v>
      </c>
      <c r="E832" s="1" t="s">
        <v>1589</v>
      </c>
      <c r="F832">
        <v>41.673110000000001</v>
      </c>
      <c r="G832">
        <v>-97.676649999999995</v>
      </c>
      <c r="H832" t="s">
        <v>13</v>
      </c>
      <c r="I832" s="3">
        <v>8.5113460738463935</v>
      </c>
      <c r="J832" s="3">
        <v>-21.251817785403421</v>
      </c>
      <c r="K832">
        <v>396.55439999999999</v>
      </c>
      <c r="L832">
        <v>3</v>
      </c>
      <c r="M832">
        <v>497.07</v>
      </c>
      <c r="N832">
        <v>703.76026390000004</v>
      </c>
      <c r="O832">
        <v>6.89</v>
      </c>
      <c r="P832">
        <v>572</v>
      </c>
    </row>
    <row r="833" spans="1:16">
      <c r="A833" s="2">
        <v>1003642</v>
      </c>
      <c r="B833" t="s">
        <v>819</v>
      </c>
      <c r="C833">
        <v>1</v>
      </c>
      <c r="D833" s="1">
        <v>41800</v>
      </c>
      <c r="E833" s="1" t="s">
        <v>1589</v>
      </c>
      <c r="F833">
        <v>40.24371</v>
      </c>
      <c r="G833">
        <v>-97.535520000000005</v>
      </c>
      <c r="H833" t="s">
        <v>13</v>
      </c>
      <c r="I833" s="3">
        <v>8.6769689932357643</v>
      </c>
      <c r="J833" s="3">
        <v>-24.159079869252704</v>
      </c>
      <c r="K833">
        <v>816.13260000000002</v>
      </c>
      <c r="L833">
        <v>3</v>
      </c>
      <c r="M833">
        <v>449.29</v>
      </c>
      <c r="N833">
        <v>722.56680540000002</v>
      </c>
      <c r="O833">
        <v>3.3780000000000001</v>
      </c>
      <c r="P833">
        <v>156.19999999999999</v>
      </c>
    </row>
    <row r="834" spans="1:16">
      <c r="A834" s="2">
        <v>1002272</v>
      </c>
      <c r="B834" t="s">
        <v>193</v>
      </c>
      <c r="C834">
        <v>1</v>
      </c>
      <c r="D834" s="1">
        <v>41463</v>
      </c>
      <c r="E834" s="1" t="s">
        <v>1589</v>
      </c>
      <c r="F834">
        <v>42.797159999999998</v>
      </c>
      <c r="G834">
        <v>-100.0455</v>
      </c>
      <c r="H834" t="s">
        <v>55</v>
      </c>
      <c r="I834" s="3">
        <v>5.9674944402649155</v>
      </c>
      <c r="J834" s="3">
        <v>-28.418025862211021</v>
      </c>
      <c r="K834">
        <v>24.5871</v>
      </c>
      <c r="L834">
        <v>2</v>
      </c>
      <c r="M834">
        <v>664.17</v>
      </c>
      <c r="N834">
        <v>576.86973790000002</v>
      </c>
      <c r="O834">
        <v>0.73</v>
      </c>
      <c r="P834">
        <v>468</v>
      </c>
    </row>
    <row r="835" spans="1:16">
      <c r="A835" s="2">
        <v>1002037</v>
      </c>
      <c r="B835" t="s">
        <v>31</v>
      </c>
      <c r="C835">
        <v>1</v>
      </c>
      <c r="D835" s="1">
        <v>41430</v>
      </c>
      <c r="E835" s="1" t="s">
        <v>1589</v>
      </c>
      <c r="F835">
        <v>40.902259999999998</v>
      </c>
      <c r="G835">
        <v>-96.606260000000006</v>
      </c>
      <c r="H835" t="s">
        <v>8</v>
      </c>
      <c r="I835" s="3">
        <v>9.6196329276176034</v>
      </c>
      <c r="J835" s="3">
        <v>-24.967172136469578</v>
      </c>
      <c r="K835">
        <v>10.458</v>
      </c>
      <c r="L835">
        <v>2</v>
      </c>
      <c r="M835">
        <v>341.37</v>
      </c>
      <c r="N835">
        <v>773.36776180000004</v>
      </c>
      <c r="O835">
        <v>6.59</v>
      </c>
      <c r="P835">
        <v>845</v>
      </c>
    </row>
    <row r="836" spans="1:16">
      <c r="A836" s="2">
        <v>1004245</v>
      </c>
      <c r="B836" t="s">
        <v>1211</v>
      </c>
      <c r="C836">
        <v>1</v>
      </c>
      <c r="D836" s="1">
        <v>41859</v>
      </c>
      <c r="E836" s="1" t="s">
        <v>1589</v>
      </c>
      <c r="F836">
        <v>40.07208</v>
      </c>
      <c r="G836">
        <v>-97.241079999999997</v>
      </c>
      <c r="H836" t="s">
        <v>13</v>
      </c>
      <c r="I836" s="3">
        <v>11.98501298883086</v>
      </c>
      <c r="J836" s="3">
        <v>-23.930583222301852</v>
      </c>
      <c r="K836">
        <v>635.61779999999999</v>
      </c>
      <c r="L836">
        <v>3</v>
      </c>
      <c r="M836">
        <v>404.29</v>
      </c>
      <c r="N836">
        <v>762.66722619999996</v>
      </c>
      <c r="O836">
        <v>1.2430000000000001</v>
      </c>
      <c r="P836">
        <v>522</v>
      </c>
    </row>
    <row r="837" spans="1:16">
      <c r="A837" s="2">
        <v>1004207</v>
      </c>
      <c r="B837" t="s">
        <v>1184</v>
      </c>
      <c r="C837">
        <v>1</v>
      </c>
      <c r="D837" s="1">
        <v>41856</v>
      </c>
      <c r="E837" s="1" t="s">
        <v>1589</v>
      </c>
      <c r="F837">
        <v>42.936520000000002</v>
      </c>
      <c r="G837">
        <v>-98.818079999999995</v>
      </c>
      <c r="H837" t="s">
        <v>55</v>
      </c>
      <c r="I837" s="3">
        <v>12.409042428107773</v>
      </c>
      <c r="J837" s="3">
        <v>-26.544803820941269</v>
      </c>
      <c r="K837">
        <v>1343.88</v>
      </c>
      <c r="L837">
        <v>4</v>
      </c>
      <c r="M837">
        <v>491.23</v>
      </c>
      <c r="N837">
        <v>634.57664380000006</v>
      </c>
      <c r="O837">
        <v>0.48399999999999999</v>
      </c>
      <c r="P837">
        <v>961</v>
      </c>
    </row>
    <row r="838" spans="1:16">
      <c r="A838" s="2">
        <v>1003841</v>
      </c>
      <c r="B838" t="s">
        <v>942</v>
      </c>
      <c r="C838">
        <v>1</v>
      </c>
      <c r="D838" s="1">
        <v>41822</v>
      </c>
      <c r="E838" s="1" t="s">
        <v>1589</v>
      </c>
      <c r="F838">
        <v>41.822380000000003</v>
      </c>
      <c r="G838">
        <v>-96.857039999999998</v>
      </c>
      <c r="H838" t="s">
        <v>8</v>
      </c>
      <c r="I838" s="3">
        <v>12.690562990101018</v>
      </c>
      <c r="J838" s="3">
        <v>-24.064391137976344</v>
      </c>
      <c r="K838">
        <v>60.653700000000001</v>
      </c>
      <c r="L838">
        <v>2</v>
      </c>
      <c r="M838">
        <v>419.56</v>
      </c>
      <c r="N838">
        <v>749.97290459999999</v>
      </c>
      <c r="O838">
        <v>24.05</v>
      </c>
      <c r="P838">
        <v>824</v>
      </c>
    </row>
    <row r="839" spans="1:16">
      <c r="A839" s="2">
        <v>1004287</v>
      </c>
      <c r="B839" t="s">
        <v>1240</v>
      </c>
      <c r="C839">
        <v>1</v>
      </c>
      <c r="D839" s="1">
        <v>41863</v>
      </c>
      <c r="E839" s="1" t="s">
        <v>1589</v>
      </c>
      <c r="F839">
        <v>42.594889999999999</v>
      </c>
      <c r="G839">
        <v>-103.95480000000001</v>
      </c>
      <c r="H839" t="s">
        <v>13</v>
      </c>
      <c r="I839" s="3">
        <v>3.7427943875749659</v>
      </c>
      <c r="J839" s="3">
        <v>-28.428698256944976</v>
      </c>
      <c r="K839">
        <v>1.5227999999999999</v>
      </c>
      <c r="L839">
        <v>1</v>
      </c>
      <c r="M839">
        <v>1405.7</v>
      </c>
      <c r="N839">
        <v>397.09272349999998</v>
      </c>
      <c r="O839">
        <v>0.443</v>
      </c>
      <c r="P839">
        <v>383</v>
      </c>
    </row>
    <row r="840" spans="1:16">
      <c r="A840" s="2">
        <v>1004431</v>
      </c>
      <c r="B840" t="s">
        <v>1328</v>
      </c>
      <c r="C840">
        <v>1</v>
      </c>
      <c r="D840" s="1">
        <v>41873</v>
      </c>
      <c r="E840" s="1" t="s">
        <v>1589</v>
      </c>
      <c r="F840">
        <v>42.693890000000003</v>
      </c>
      <c r="G840">
        <v>-98.907049999999998</v>
      </c>
      <c r="H840" t="s">
        <v>55</v>
      </c>
      <c r="I840" s="3">
        <v>11.49289423824551</v>
      </c>
      <c r="J840" s="3">
        <v>-27.861304991569984</v>
      </c>
      <c r="K840">
        <v>3.4956</v>
      </c>
      <c r="L840">
        <v>1</v>
      </c>
      <c r="M840">
        <v>600.28</v>
      </c>
      <c r="N840">
        <v>630.76372490000006</v>
      </c>
      <c r="O840">
        <v>18</v>
      </c>
      <c r="P840">
        <v>425</v>
      </c>
    </row>
    <row r="841" spans="1:16">
      <c r="A841" s="2">
        <v>1004596</v>
      </c>
      <c r="B841" t="s">
        <v>1435</v>
      </c>
      <c r="C841">
        <v>1</v>
      </c>
      <c r="D841" s="1">
        <v>41897</v>
      </c>
      <c r="E841" s="1" t="s">
        <v>1589</v>
      </c>
      <c r="F841">
        <v>40.022799999999997</v>
      </c>
      <c r="G841">
        <v>-96.23836</v>
      </c>
      <c r="H841" t="s">
        <v>8</v>
      </c>
      <c r="I841" s="3">
        <v>8.1774659730928683</v>
      </c>
      <c r="J841" s="3">
        <v>-27.234230397435031</v>
      </c>
      <c r="K841">
        <v>29.578499999999998</v>
      </c>
      <c r="L841">
        <v>2</v>
      </c>
      <c r="M841">
        <v>361.39</v>
      </c>
      <c r="N841">
        <v>833.47739739999997</v>
      </c>
      <c r="O841">
        <v>0.46</v>
      </c>
      <c r="P841">
        <v>606</v>
      </c>
    </row>
    <row r="842" spans="1:16">
      <c r="A842" s="2">
        <v>1003019</v>
      </c>
      <c r="B842" t="s">
        <v>566</v>
      </c>
      <c r="C842">
        <v>1</v>
      </c>
      <c r="D842" s="1">
        <v>41521</v>
      </c>
      <c r="E842" s="1" t="s">
        <v>1589</v>
      </c>
      <c r="F842">
        <v>43.839469999999999</v>
      </c>
      <c r="G842">
        <v>-71.899169999999998</v>
      </c>
      <c r="H842" t="s">
        <v>33</v>
      </c>
      <c r="I842" s="3">
        <v>6.2262750694177456</v>
      </c>
      <c r="J842" s="3">
        <v>-28.37118208051459</v>
      </c>
      <c r="K842">
        <v>220.59450000000001</v>
      </c>
      <c r="L842">
        <v>3</v>
      </c>
      <c r="M842">
        <v>163.75</v>
      </c>
      <c r="N842">
        <v>1187.5196539999999</v>
      </c>
      <c r="O842">
        <v>0.193</v>
      </c>
      <c r="P842">
        <v>63.8</v>
      </c>
    </row>
    <row r="843" spans="1:16">
      <c r="A843" s="2">
        <v>1003064</v>
      </c>
      <c r="B843" t="s">
        <v>595</v>
      </c>
      <c r="C843">
        <v>1</v>
      </c>
      <c r="D843" s="1">
        <v>41528</v>
      </c>
      <c r="E843" s="1" t="s">
        <v>1589</v>
      </c>
      <c r="F843">
        <v>43.69267</v>
      </c>
      <c r="G843">
        <v>-72.27664</v>
      </c>
      <c r="H843" t="s">
        <v>33</v>
      </c>
      <c r="I843" s="3">
        <v>7.1192935987966806</v>
      </c>
      <c r="J843" s="3">
        <v>-26.549052905564054</v>
      </c>
      <c r="K843">
        <v>42.682499999999997</v>
      </c>
      <c r="L843">
        <v>2</v>
      </c>
      <c r="M843">
        <v>137.08000000000001</v>
      </c>
      <c r="N843">
        <v>1059.875851</v>
      </c>
      <c r="O843">
        <v>0.17399999999999999</v>
      </c>
      <c r="P843">
        <v>342</v>
      </c>
    </row>
    <row r="844" spans="1:16">
      <c r="A844" s="2">
        <v>1002107</v>
      </c>
      <c r="B844" t="s">
        <v>88</v>
      </c>
      <c r="C844">
        <v>1</v>
      </c>
      <c r="D844" s="1">
        <v>41444</v>
      </c>
      <c r="E844" s="1" t="s">
        <v>1589</v>
      </c>
      <c r="F844">
        <v>43.865810000000003</v>
      </c>
      <c r="G844">
        <v>-72.178219999999996</v>
      </c>
      <c r="H844" t="s">
        <v>33</v>
      </c>
      <c r="I844" s="3">
        <v>6.0131493183223608</v>
      </c>
      <c r="J844" s="3">
        <v>-26.235226941684449</v>
      </c>
      <c r="K844">
        <v>8095.1022000000003</v>
      </c>
      <c r="L844">
        <v>4</v>
      </c>
      <c r="M844">
        <v>120.27</v>
      </c>
      <c r="N844">
        <v>1149.018409</v>
      </c>
      <c r="O844">
        <v>0.314</v>
      </c>
      <c r="P844">
        <v>97.3</v>
      </c>
    </row>
    <row r="845" spans="1:16">
      <c r="A845" s="2">
        <v>1002649</v>
      </c>
      <c r="B845" t="s">
        <v>406</v>
      </c>
      <c r="C845">
        <v>1</v>
      </c>
      <c r="D845" s="1">
        <v>41493</v>
      </c>
      <c r="E845" s="1" t="s">
        <v>1589</v>
      </c>
      <c r="F845">
        <v>43.193170000000002</v>
      </c>
      <c r="G845">
        <v>-71.523510000000002</v>
      </c>
      <c r="H845" t="s">
        <v>33</v>
      </c>
      <c r="I845" s="3">
        <v>6.0669582938711049</v>
      </c>
      <c r="J845" s="3">
        <v>-27.689096978277249</v>
      </c>
      <c r="K845">
        <v>6177.5253000000002</v>
      </c>
      <c r="L845">
        <v>4</v>
      </c>
      <c r="M845">
        <v>67.19</v>
      </c>
      <c r="N845">
        <v>1234.872196</v>
      </c>
      <c r="O845">
        <v>0.28299999999999997</v>
      </c>
      <c r="P845">
        <v>86.4</v>
      </c>
    </row>
    <row r="846" spans="1:16">
      <c r="A846" s="2">
        <v>1002397</v>
      </c>
      <c r="B846" t="s">
        <v>278</v>
      </c>
      <c r="C846">
        <v>1</v>
      </c>
      <c r="D846" s="1">
        <v>41473</v>
      </c>
      <c r="E846" s="1" t="s">
        <v>1589</v>
      </c>
      <c r="F846">
        <v>43.351179999999999</v>
      </c>
      <c r="G846">
        <v>-72.393439999999998</v>
      </c>
      <c r="H846" t="s">
        <v>33</v>
      </c>
      <c r="I846" s="3">
        <v>6.2146085453653059</v>
      </c>
      <c r="J846" s="3">
        <v>-27.01064556536863</v>
      </c>
      <c r="K846">
        <v>12955.7808</v>
      </c>
      <c r="L846">
        <v>5</v>
      </c>
      <c r="M846">
        <v>86.86</v>
      </c>
      <c r="N846">
        <v>1150.4099779999999</v>
      </c>
      <c r="O846">
        <v>0.34899999999999998</v>
      </c>
      <c r="P846">
        <v>122.5</v>
      </c>
    </row>
    <row r="847" spans="1:16">
      <c r="A847" s="2">
        <v>1003711</v>
      </c>
      <c r="B847" t="s">
        <v>864</v>
      </c>
      <c r="C847">
        <v>1</v>
      </c>
      <c r="D847" s="1">
        <v>41807</v>
      </c>
      <c r="E847" s="1" t="s">
        <v>1589</v>
      </c>
      <c r="F847">
        <v>42.91113</v>
      </c>
      <c r="G847">
        <v>-71.995750000000001</v>
      </c>
      <c r="H847" t="s">
        <v>9</v>
      </c>
      <c r="I847" s="3">
        <v>3.4569679582263149</v>
      </c>
      <c r="J847" s="3">
        <v>-32.45910745147809</v>
      </c>
      <c r="K847">
        <v>65.977199999999996</v>
      </c>
      <c r="L847">
        <v>2</v>
      </c>
      <c r="M847">
        <v>290.18</v>
      </c>
      <c r="N847">
        <v>1243.9214039999999</v>
      </c>
      <c r="O847">
        <v>0.26</v>
      </c>
      <c r="P847">
        <v>40.4</v>
      </c>
    </row>
    <row r="848" spans="1:16">
      <c r="A848" s="2">
        <v>1003178</v>
      </c>
      <c r="B848" t="s">
        <v>674</v>
      </c>
      <c r="C848">
        <v>1</v>
      </c>
      <c r="D848" s="1">
        <v>41542</v>
      </c>
      <c r="E848" s="1" t="s">
        <v>1589</v>
      </c>
      <c r="F848">
        <v>44.162799999999997</v>
      </c>
      <c r="G848">
        <v>-71.094319999999996</v>
      </c>
      <c r="H848" t="s">
        <v>9</v>
      </c>
      <c r="I848" s="3">
        <v>3.2620440061275975</v>
      </c>
      <c r="J848" s="3">
        <v>-26.420113906233308</v>
      </c>
      <c r="K848">
        <v>21.3489</v>
      </c>
      <c r="L848">
        <v>2</v>
      </c>
      <c r="M848">
        <v>418.37</v>
      </c>
      <c r="N848">
        <v>1453.8626549999999</v>
      </c>
      <c r="O848">
        <v>7.9000000000000001E-2</v>
      </c>
      <c r="P848">
        <v>15.6</v>
      </c>
    </row>
    <row r="849" spans="1:16">
      <c r="A849" s="2">
        <v>1004238</v>
      </c>
      <c r="B849" t="s">
        <v>1206</v>
      </c>
      <c r="C849">
        <v>1</v>
      </c>
      <c r="D849" s="1">
        <v>41858</v>
      </c>
      <c r="E849" s="1" t="s">
        <v>1589</v>
      </c>
      <c r="F849">
        <v>44.121769999999998</v>
      </c>
      <c r="G849">
        <v>-71.931799999999996</v>
      </c>
      <c r="H849" t="s">
        <v>9</v>
      </c>
      <c r="I849" s="3">
        <v>3.0244102348902513</v>
      </c>
      <c r="J849" s="3">
        <v>-23.594243906106151</v>
      </c>
      <c r="K849">
        <v>124.7931</v>
      </c>
      <c r="L849">
        <v>3</v>
      </c>
      <c r="M849">
        <v>248.55</v>
      </c>
      <c r="N849">
        <v>1229.4260079999999</v>
      </c>
      <c r="O849">
        <v>0.19500000000000001</v>
      </c>
      <c r="P849">
        <v>67</v>
      </c>
    </row>
    <row r="850" spans="1:16">
      <c r="A850" s="2">
        <v>1004021</v>
      </c>
      <c r="B850" t="s">
        <v>1059</v>
      </c>
      <c r="C850">
        <v>1</v>
      </c>
      <c r="D850" s="1">
        <v>41837</v>
      </c>
      <c r="E850" s="1" t="s">
        <v>1589</v>
      </c>
      <c r="F850">
        <v>44.873309999999996</v>
      </c>
      <c r="G850">
        <v>-71.529520000000005</v>
      </c>
      <c r="H850" t="s">
        <v>33</v>
      </c>
      <c r="I850" s="3">
        <v>4.4337754124031665</v>
      </c>
      <c r="J850" s="3">
        <v>-27.301096433720808</v>
      </c>
      <c r="K850">
        <v>1514.7873</v>
      </c>
      <c r="L850">
        <v>4</v>
      </c>
      <c r="M850">
        <v>302.91000000000003</v>
      </c>
      <c r="N850">
        <v>1218.588988</v>
      </c>
      <c r="O850">
        <v>0.42499999999999999</v>
      </c>
      <c r="P850">
        <v>62.8</v>
      </c>
    </row>
    <row r="851" spans="1:16">
      <c r="A851" s="2">
        <v>1003779</v>
      </c>
      <c r="B851" t="s">
        <v>905</v>
      </c>
      <c r="C851">
        <v>1</v>
      </c>
      <c r="D851" s="1">
        <v>41814</v>
      </c>
      <c r="E851" s="1" t="s">
        <v>1589</v>
      </c>
      <c r="F851">
        <v>43.262689999999999</v>
      </c>
      <c r="G851">
        <v>-71.556399999999996</v>
      </c>
      <c r="H851" t="s">
        <v>33</v>
      </c>
      <c r="I851" s="3">
        <v>6.4352039759069548</v>
      </c>
      <c r="J851" s="3">
        <v>-25.580944433210632</v>
      </c>
      <c r="K851">
        <v>6112.5830999999998</v>
      </c>
      <c r="L851">
        <v>4</v>
      </c>
      <c r="M851">
        <v>73.290000000000006</v>
      </c>
      <c r="N851">
        <v>1236.368295</v>
      </c>
      <c r="O851">
        <v>0.436</v>
      </c>
      <c r="P851">
        <v>86</v>
      </c>
    </row>
    <row r="852" spans="1:16">
      <c r="A852" s="2">
        <v>1002626</v>
      </c>
      <c r="B852" t="s">
        <v>396</v>
      </c>
      <c r="C852">
        <v>1</v>
      </c>
      <c r="D852" s="1">
        <v>41492</v>
      </c>
      <c r="E852" s="1" t="s">
        <v>1589</v>
      </c>
      <c r="F852">
        <v>42.952689999999997</v>
      </c>
      <c r="G852">
        <v>-71.942059999999998</v>
      </c>
      <c r="H852" t="s">
        <v>33</v>
      </c>
      <c r="I852" s="3">
        <v>6.779672661187468</v>
      </c>
      <c r="J852" s="3">
        <v>-27.904208635509136</v>
      </c>
      <c r="K852">
        <v>420.0147</v>
      </c>
      <c r="L852">
        <v>3</v>
      </c>
      <c r="M852">
        <v>206.8</v>
      </c>
      <c r="N852">
        <v>1230.519243</v>
      </c>
      <c r="O852">
        <v>0.26400000000000001</v>
      </c>
      <c r="P852">
        <v>99.9</v>
      </c>
    </row>
    <row r="853" spans="1:16">
      <c r="A853" s="2">
        <v>1002362</v>
      </c>
      <c r="B853" t="s">
        <v>257</v>
      </c>
      <c r="C853">
        <v>1</v>
      </c>
      <c r="D853" s="1">
        <v>41471</v>
      </c>
      <c r="E853" s="1" t="s">
        <v>1589</v>
      </c>
      <c r="F853">
        <v>43.256039999999999</v>
      </c>
      <c r="G853">
        <v>-71.622500000000002</v>
      </c>
      <c r="H853" t="s">
        <v>33</v>
      </c>
      <c r="I853" s="3">
        <v>2.015826427104451</v>
      </c>
      <c r="J853" s="3">
        <v>-40.052210251365011</v>
      </c>
      <c r="K853">
        <v>1956.1922999999999</v>
      </c>
      <c r="L853">
        <v>4</v>
      </c>
      <c r="M853">
        <v>103.46</v>
      </c>
      <c r="N853">
        <v>1225.442573</v>
      </c>
      <c r="O853">
        <v>0.40100000000000002</v>
      </c>
      <c r="P853">
        <v>68.5</v>
      </c>
    </row>
    <row r="854" spans="1:16">
      <c r="A854" s="2">
        <v>1003650</v>
      </c>
      <c r="B854" t="s">
        <v>824</v>
      </c>
      <c r="C854">
        <v>1</v>
      </c>
      <c r="D854" s="1">
        <v>41802</v>
      </c>
      <c r="E854" s="1" t="s">
        <v>1589</v>
      </c>
      <c r="F854">
        <v>43.81879</v>
      </c>
      <c r="G854">
        <v>-71.195239999999998</v>
      </c>
      <c r="H854" t="s">
        <v>33</v>
      </c>
      <c r="I854" s="3">
        <v>6.4669510388946616</v>
      </c>
      <c r="J854" s="3">
        <v>-31.280990228828792</v>
      </c>
      <c r="K854">
        <v>56.8521</v>
      </c>
      <c r="L854">
        <v>2</v>
      </c>
      <c r="M854">
        <v>127.93</v>
      </c>
      <c r="N854">
        <v>1331.0764039999999</v>
      </c>
      <c r="O854">
        <v>0.26100000000000001</v>
      </c>
      <c r="P854">
        <v>68.599999999999994</v>
      </c>
    </row>
    <row r="855" spans="1:16">
      <c r="A855" s="2">
        <v>1002220</v>
      </c>
      <c r="B855" t="s">
        <v>162</v>
      </c>
      <c r="C855">
        <v>1</v>
      </c>
      <c r="D855" s="1">
        <v>41452</v>
      </c>
      <c r="E855" s="1" t="s">
        <v>1589</v>
      </c>
      <c r="F855">
        <v>43.145150000000001</v>
      </c>
      <c r="G855">
        <v>-71.186040000000006</v>
      </c>
      <c r="H855" t="s">
        <v>33</v>
      </c>
      <c r="I855" s="3">
        <v>3.3004325543342503</v>
      </c>
      <c r="J855" s="3">
        <v>-29.931997629348675</v>
      </c>
      <c r="K855">
        <v>6.4962</v>
      </c>
      <c r="L855">
        <v>1</v>
      </c>
      <c r="M855">
        <v>109.47</v>
      </c>
      <c r="N855">
        <v>1182.056325</v>
      </c>
      <c r="O855">
        <v>0.46600000000000003</v>
      </c>
      <c r="P855">
        <v>87.2</v>
      </c>
    </row>
    <row r="856" spans="1:16">
      <c r="A856" s="2">
        <v>1003628</v>
      </c>
      <c r="B856" t="s">
        <v>807</v>
      </c>
      <c r="C856">
        <v>1</v>
      </c>
      <c r="D856" s="1">
        <v>41800</v>
      </c>
      <c r="E856" s="1" t="s">
        <v>1589</v>
      </c>
      <c r="F856">
        <v>44.393189999999997</v>
      </c>
      <c r="G856">
        <v>-71.219930000000005</v>
      </c>
      <c r="H856" t="s">
        <v>33</v>
      </c>
      <c r="I856" s="3">
        <v>2.6868976702876073</v>
      </c>
      <c r="J856" s="3">
        <v>-23.12242459056721</v>
      </c>
      <c r="K856">
        <v>58.8249</v>
      </c>
      <c r="L856">
        <v>2</v>
      </c>
      <c r="M856">
        <v>291.56</v>
      </c>
      <c r="N856">
        <v>1396.181685</v>
      </c>
      <c r="O856">
        <v>0.214</v>
      </c>
      <c r="P856">
        <v>44.2</v>
      </c>
    </row>
    <row r="857" spans="1:16">
      <c r="A857" s="2">
        <v>1002781</v>
      </c>
      <c r="B857" t="s">
        <v>480</v>
      </c>
      <c r="C857">
        <v>1</v>
      </c>
      <c r="D857" s="1">
        <v>41506</v>
      </c>
      <c r="E857" s="1" t="s">
        <v>1589</v>
      </c>
      <c r="F857">
        <v>42.756740000000001</v>
      </c>
      <c r="G857">
        <v>-72.463350000000005</v>
      </c>
      <c r="H857" t="s">
        <v>33</v>
      </c>
      <c r="I857" s="3">
        <v>1.7108208806649032</v>
      </c>
      <c r="J857" s="3">
        <v>-26.942155393543867</v>
      </c>
      <c r="K857">
        <v>1.3940999999999999</v>
      </c>
      <c r="L857">
        <v>1</v>
      </c>
      <c r="M857">
        <v>131.43</v>
      </c>
      <c r="N857">
        <v>1206.6637579999999</v>
      </c>
      <c r="O857">
        <v>9.6000000000000002E-2</v>
      </c>
      <c r="P857">
        <v>34.799999999999997</v>
      </c>
    </row>
    <row r="858" spans="1:16">
      <c r="A858" s="2">
        <v>1002751</v>
      </c>
      <c r="B858" t="s">
        <v>459</v>
      </c>
      <c r="C858">
        <v>1</v>
      </c>
      <c r="D858" s="1">
        <v>41501</v>
      </c>
      <c r="E858" s="1" t="s">
        <v>1589</v>
      </c>
      <c r="F858">
        <v>43.687350000000002</v>
      </c>
      <c r="G858">
        <v>-71.618989999999997</v>
      </c>
      <c r="H858" t="s">
        <v>33</v>
      </c>
      <c r="I858" s="3">
        <v>5.3174280061988872</v>
      </c>
      <c r="J858" s="3">
        <v>-30.197997518008993</v>
      </c>
      <c r="K858">
        <v>11.4795</v>
      </c>
      <c r="L858">
        <v>2</v>
      </c>
      <c r="M858">
        <v>178.97</v>
      </c>
      <c r="N858">
        <v>1190.6752770000001</v>
      </c>
      <c r="O858">
        <v>0.19800000000000001</v>
      </c>
      <c r="P858">
        <v>55.5</v>
      </c>
    </row>
    <row r="859" spans="1:16">
      <c r="A859" s="2">
        <v>1002321</v>
      </c>
      <c r="B859" t="s">
        <v>231</v>
      </c>
      <c r="C859">
        <v>1</v>
      </c>
      <c r="D859" s="1">
        <v>41466</v>
      </c>
      <c r="E859" s="1" t="s">
        <v>1589</v>
      </c>
      <c r="F859">
        <v>43.831780000000002</v>
      </c>
      <c r="G859">
        <v>-71.004999999999995</v>
      </c>
      <c r="H859" t="s">
        <v>33</v>
      </c>
      <c r="I859" s="3">
        <v>2.7058036407761512</v>
      </c>
      <c r="J859" s="3">
        <v>-27.318861549742856</v>
      </c>
      <c r="K859">
        <v>0.33029999999999998</v>
      </c>
      <c r="L859">
        <v>1</v>
      </c>
      <c r="M859">
        <v>249.24</v>
      </c>
      <c r="N859">
        <v>1297.0005699999999</v>
      </c>
      <c r="O859">
        <v>0.114</v>
      </c>
      <c r="P859">
        <v>19.5</v>
      </c>
    </row>
    <row r="860" spans="1:16">
      <c r="A860" s="2">
        <v>1002345</v>
      </c>
      <c r="B860" t="s">
        <v>247</v>
      </c>
      <c r="C860">
        <v>1</v>
      </c>
      <c r="D860" s="1">
        <v>41470</v>
      </c>
      <c r="E860" s="1" t="s">
        <v>1589</v>
      </c>
      <c r="F860">
        <v>39.877540000000003</v>
      </c>
      <c r="G860">
        <v>-75.131510000000006</v>
      </c>
      <c r="H860" t="s">
        <v>29</v>
      </c>
      <c r="I860" s="3">
        <v>11.387241847686372</v>
      </c>
      <c r="J860" s="3">
        <v>-27.518689069077837</v>
      </c>
      <c r="K860">
        <v>149.3631</v>
      </c>
      <c r="L860">
        <v>3</v>
      </c>
      <c r="M860">
        <v>0</v>
      </c>
      <c r="N860">
        <v>1181.0600019999999</v>
      </c>
      <c r="O860">
        <v>1.054</v>
      </c>
      <c r="P860">
        <v>191.1</v>
      </c>
    </row>
    <row r="861" spans="1:16">
      <c r="A861" s="2">
        <v>1002331</v>
      </c>
      <c r="B861" t="s">
        <v>239</v>
      </c>
      <c r="C861">
        <v>1</v>
      </c>
      <c r="D861" s="1">
        <v>41469</v>
      </c>
      <c r="E861" s="1" t="s">
        <v>1589</v>
      </c>
      <c r="F861">
        <v>39.838419999999999</v>
      </c>
      <c r="G861">
        <v>-75.353930000000005</v>
      </c>
      <c r="H861" t="s">
        <v>9</v>
      </c>
      <c r="I861" s="3">
        <v>14.925693697114621</v>
      </c>
      <c r="J861" s="3">
        <v>-26.642784568708123</v>
      </c>
      <c r="K861">
        <v>26582.647499999999</v>
      </c>
      <c r="L861">
        <v>5</v>
      </c>
      <c r="M861">
        <v>0</v>
      </c>
      <c r="N861">
        <v>1209.1511330000001</v>
      </c>
      <c r="O861">
        <v>1.5840000000000001</v>
      </c>
      <c r="P861">
        <v>188</v>
      </c>
    </row>
    <row r="862" spans="1:16">
      <c r="A862" s="2">
        <v>1002042</v>
      </c>
      <c r="B862" t="s">
        <v>34</v>
      </c>
      <c r="C862">
        <v>1</v>
      </c>
      <c r="D862" s="1">
        <v>41430</v>
      </c>
      <c r="E862" s="1" t="s">
        <v>1589</v>
      </c>
      <c r="F862">
        <v>40.915469999999999</v>
      </c>
      <c r="G862">
        <v>-74.089860000000002</v>
      </c>
      <c r="H862" t="s">
        <v>18</v>
      </c>
      <c r="I862" s="3">
        <v>6.2504809444535994</v>
      </c>
      <c r="J862" s="3">
        <v>-20.897648472956416</v>
      </c>
      <c r="K862">
        <v>121.6503</v>
      </c>
      <c r="L862">
        <v>3</v>
      </c>
      <c r="M862">
        <v>11.29</v>
      </c>
      <c r="N862">
        <v>1248.394597</v>
      </c>
      <c r="O862">
        <v>5.0999999999999996</v>
      </c>
      <c r="P862">
        <v>765</v>
      </c>
    </row>
    <row r="863" spans="1:16">
      <c r="A863" s="2">
        <v>1002050</v>
      </c>
      <c r="B863" t="s">
        <v>41</v>
      </c>
      <c r="C863">
        <v>1</v>
      </c>
      <c r="D863" s="1">
        <v>41431</v>
      </c>
      <c r="E863" s="1" t="s">
        <v>1589</v>
      </c>
      <c r="F863">
        <v>41.272419999999997</v>
      </c>
      <c r="G863">
        <v>-74.840220000000002</v>
      </c>
      <c r="H863" t="s">
        <v>18</v>
      </c>
      <c r="I863" s="3">
        <v>10.404485209569831</v>
      </c>
      <c r="J863" s="3">
        <v>-26.146063143288028</v>
      </c>
      <c r="K863">
        <v>9092.7026999999998</v>
      </c>
      <c r="L863">
        <v>4</v>
      </c>
      <c r="M863">
        <v>110.72</v>
      </c>
      <c r="N863">
        <v>1194.514291</v>
      </c>
      <c r="O863">
        <v>0.29099999999999998</v>
      </c>
      <c r="P863">
        <v>81.2</v>
      </c>
    </row>
    <row r="864" spans="1:16">
      <c r="A864" s="2">
        <v>1002074</v>
      </c>
      <c r="B864" t="s">
        <v>62</v>
      </c>
      <c r="C864">
        <v>1</v>
      </c>
      <c r="D864" s="1">
        <v>41437</v>
      </c>
      <c r="E864" s="1" t="s">
        <v>1589</v>
      </c>
      <c r="F864">
        <v>40.508899999999997</v>
      </c>
      <c r="G864">
        <v>-74.466149999999999</v>
      </c>
      <c r="H864" t="s">
        <v>18</v>
      </c>
      <c r="I864" s="3">
        <v>9.3194361134405046</v>
      </c>
      <c r="J864" s="3">
        <v>-24.111874230630747</v>
      </c>
      <c r="K864">
        <v>2296.9854</v>
      </c>
      <c r="L864">
        <v>4</v>
      </c>
      <c r="M864">
        <v>1.28</v>
      </c>
      <c r="N864">
        <v>1241.9025140000001</v>
      </c>
      <c r="O864">
        <v>1.341</v>
      </c>
      <c r="P864">
        <v>189.4</v>
      </c>
    </row>
    <row r="865" spans="1:16">
      <c r="A865" s="2">
        <v>1002289</v>
      </c>
      <c r="B865" t="s">
        <v>205</v>
      </c>
      <c r="C865">
        <v>1</v>
      </c>
      <c r="D865" s="1">
        <v>41465</v>
      </c>
      <c r="E865" s="1" t="s">
        <v>1589</v>
      </c>
      <c r="F865">
        <v>40.844380000000001</v>
      </c>
      <c r="G865">
        <v>-73.955449999999999</v>
      </c>
      <c r="H865" t="s">
        <v>33</v>
      </c>
      <c r="I865" s="3">
        <v>5.7264508759280828</v>
      </c>
      <c r="J865" s="3">
        <v>-22.872281686310803</v>
      </c>
      <c r="K865">
        <v>34543.320299999999</v>
      </c>
      <c r="L865">
        <v>5</v>
      </c>
      <c r="M865">
        <v>0</v>
      </c>
      <c r="N865">
        <v>1178.111572</v>
      </c>
      <c r="O865">
        <v>0.83</v>
      </c>
      <c r="P865">
        <v>4780</v>
      </c>
    </row>
    <row r="866" spans="1:16">
      <c r="A866" s="2">
        <v>1004322</v>
      </c>
      <c r="B866" t="s">
        <v>1255</v>
      </c>
      <c r="C866">
        <v>1</v>
      </c>
      <c r="D866" s="1">
        <v>41865</v>
      </c>
      <c r="E866" s="1" t="s">
        <v>1589</v>
      </c>
      <c r="F866">
        <v>41.31138</v>
      </c>
      <c r="G866">
        <v>-74.791880000000006</v>
      </c>
      <c r="H866" t="s">
        <v>18</v>
      </c>
      <c r="I866" s="3">
        <v>7.5974578722040054</v>
      </c>
      <c r="J866" s="3">
        <v>-17.830647006006089</v>
      </c>
      <c r="K866">
        <v>9012.3966</v>
      </c>
      <c r="L866">
        <v>4</v>
      </c>
      <c r="M866">
        <v>113.82</v>
      </c>
      <c r="N866">
        <v>1194.20307</v>
      </c>
      <c r="O866">
        <v>0.44500000000000001</v>
      </c>
      <c r="P866">
        <v>96.3</v>
      </c>
    </row>
    <row r="867" spans="1:16">
      <c r="A867" s="2">
        <v>1002034</v>
      </c>
      <c r="B867" t="s">
        <v>27</v>
      </c>
      <c r="C867">
        <v>1</v>
      </c>
      <c r="D867" s="1">
        <v>41429</v>
      </c>
      <c r="E867" s="1" t="s">
        <v>1589</v>
      </c>
      <c r="F867">
        <v>40.757959999999997</v>
      </c>
      <c r="G867">
        <v>-74.163510000000002</v>
      </c>
      <c r="H867" t="s">
        <v>18</v>
      </c>
      <c r="I867" s="3">
        <v>7.7625411881083437</v>
      </c>
      <c r="J867" s="3">
        <v>-24.970542225103742</v>
      </c>
      <c r="K867">
        <v>2383.1837999999998</v>
      </c>
      <c r="L867">
        <v>4</v>
      </c>
      <c r="M867">
        <v>0.28999999999999998</v>
      </c>
      <c r="N867">
        <v>1272.1140780000001</v>
      </c>
      <c r="O867">
        <v>1.7190000000000001</v>
      </c>
      <c r="P867">
        <v>466</v>
      </c>
    </row>
    <row r="868" spans="1:16">
      <c r="A868" s="2">
        <v>1002029</v>
      </c>
      <c r="B868" t="s">
        <v>23</v>
      </c>
      <c r="C868">
        <v>1</v>
      </c>
      <c r="D868" s="1">
        <v>41427</v>
      </c>
      <c r="E868" s="1" t="s">
        <v>1589</v>
      </c>
      <c r="F868">
        <v>41.042119999999997</v>
      </c>
      <c r="G868">
        <v>-74.047300000000007</v>
      </c>
      <c r="H868" t="s">
        <v>18</v>
      </c>
      <c r="I868" s="3">
        <v>5.8431235705963234</v>
      </c>
      <c r="J868" s="3">
        <v>-24.713039691297542</v>
      </c>
      <c r="K868">
        <v>2.9043000000000001</v>
      </c>
      <c r="L868">
        <v>1</v>
      </c>
      <c r="M868">
        <v>64.09</v>
      </c>
      <c r="N868">
        <v>1243.1255269999999</v>
      </c>
      <c r="O868">
        <v>1.875</v>
      </c>
      <c r="P868">
        <v>964</v>
      </c>
    </row>
    <row r="869" spans="1:16">
      <c r="A869" s="2">
        <v>1002666</v>
      </c>
      <c r="B869" t="s">
        <v>413</v>
      </c>
      <c r="C869">
        <v>1</v>
      </c>
      <c r="D869" s="1">
        <v>41494</v>
      </c>
      <c r="E869" s="1" t="s">
        <v>1589</v>
      </c>
      <c r="F869">
        <v>40.700159999999997</v>
      </c>
      <c r="G869">
        <v>-74.787790000000001</v>
      </c>
      <c r="H869" t="s">
        <v>33</v>
      </c>
      <c r="I869" s="3">
        <v>4.6479609715327328</v>
      </c>
      <c r="J869" s="5">
        <v>-22.652044509776985</v>
      </c>
      <c r="K869">
        <v>9.0413999999999994</v>
      </c>
      <c r="L869">
        <v>1</v>
      </c>
      <c r="M869">
        <v>176.32</v>
      </c>
      <c r="N869">
        <v>1321.3073099999999</v>
      </c>
      <c r="O869">
        <v>2.1309999999999998</v>
      </c>
      <c r="P869">
        <v>215</v>
      </c>
    </row>
    <row r="870" spans="1:16">
      <c r="A870" s="2">
        <v>1002471</v>
      </c>
      <c r="B870" t="s">
        <v>317</v>
      </c>
      <c r="C870">
        <v>1</v>
      </c>
      <c r="D870" s="1">
        <v>41480</v>
      </c>
      <c r="E870" s="1" t="s">
        <v>1589</v>
      </c>
      <c r="F870">
        <v>40.826360000000001</v>
      </c>
      <c r="G870">
        <v>-74.591059999999999</v>
      </c>
      <c r="H870" t="s">
        <v>33</v>
      </c>
      <c r="I870" s="3">
        <v>7.5904827497666352</v>
      </c>
      <c r="J870" s="3">
        <v>-28.505222700461729</v>
      </c>
      <c r="K870">
        <v>3.5505</v>
      </c>
      <c r="L870">
        <v>1</v>
      </c>
      <c r="M870">
        <v>265.67</v>
      </c>
      <c r="N870">
        <v>1290.2923229999999</v>
      </c>
      <c r="O870">
        <v>1.988</v>
      </c>
      <c r="P870">
        <v>500</v>
      </c>
    </row>
    <row r="871" spans="1:16">
      <c r="A871" s="2">
        <v>1002315</v>
      </c>
      <c r="B871" t="s">
        <v>226</v>
      </c>
      <c r="C871">
        <v>1</v>
      </c>
      <c r="D871" s="1">
        <v>41466</v>
      </c>
      <c r="E871" s="1" t="s">
        <v>1589</v>
      </c>
      <c r="F871">
        <v>40.44914</v>
      </c>
      <c r="G871">
        <v>-74.913780000000003</v>
      </c>
      <c r="H871" t="s">
        <v>18</v>
      </c>
      <c r="I871" s="3">
        <v>7.703790021206224</v>
      </c>
      <c r="J871" s="3">
        <v>-24.396075371891946</v>
      </c>
      <c r="K871">
        <v>2.6694</v>
      </c>
      <c r="L871">
        <v>1</v>
      </c>
      <c r="M871">
        <v>60.2</v>
      </c>
      <c r="N871">
        <v>1249.0693610000001</v>
      </c>
      <c r="O871">
        <v>1.77</v>
      </c>
      <c r="P871">
        <v>201</v>
      </c>
    </row>
    <row r="872" spans="1:16">
      <c r="A872" s="2">
        <v>1002052</v>
      </c>
      <c r="B872" t="s">
        <v>43</v>
      </c>
      <c r="C872">
        <v>1</v>
      </c>
      <c r="D872" s="1">
        <v>41432</v>
      </c>
      <c r="E872" s="1" t="s">
        <v>1589</v>
      </c>
      <c r="F872">
        <v>41.050699999999999</v>
      </c>
      <c r="G872">
        <v>-74.384069999999994</v>
      </c>
      <c r="H872" t="s">
        <v>33</v>
      </c>
      <c r="I872" s="3">
        <v>6.5716246518537123</v>
      </c>
      <c r="J872" s="3">
        <v>-27.375629760909838</v>
      </c>
      <c r="K872">
        <v>0.21959999999999999</v>
      </c>
      <c r="L872">
        <v>1</v>
      </c>
      <c r="M872">
        <v>304.10000000000002</v>
      </c>
      <c r="N872">
        <v>1331.3537779999999</v>
      </c>
      <c r="O872">
        <v>0.61799999999999999</v>
      </c>
      <c r="P872">
        <v>155</v>
      </c>
    </row>
    <row r="873" spans="1:16">
      <c r="A873" s="2">
        <v>1003046</v>
      </c>
      <c r="B873" t="s">
        <v>585</v>
      </c>
      <c r="C873">
        <v>1</v>
      </c>
      <c r="D873" s="1">
        <v>41527</v>
      </c>
      <c r="E873" s="1" t="s">
        <v>1589</v>
      </c>
      <c r="F873">
        <v>40.812179999999998</v>
      </c>
      <c r="G873">
        <v>-74.607069999999993</v>
      </c>
      <c r="H873" t="s">
        <v>33</v>
      </c>
      <c r="I873" s="3">
        <v>7.7790136897983668</v>
      </c>
      <c r="J873" s="3">
        <v>-28.286793871167163</v>
      </c>
      <c r="K873">
        <v>7.6715999999999998</v>
      </c>
      <c r="L873">
        <v>1</v>
      </c>
      <c r="M873">
        <v>248.34</v>
      </c>
      <c r="N873">
        <v>1290.583398</v>
      </c>
      <c r="O873">
        <v>2.2829999999999999</v>
      </c>
      <c r="P873">
        <v>412</v>
      </c>
    </row>
    <row r="874" spans="1:16">
      <c r="A874" s="2">
        <v>1004563</v>
      </c>
      <c r="B874" t="s">
        <v>1411</v>
      </c>
      <c r="C874">
        <v>1</v>
      </c>
      <c r="D874" s="1">
        <v>41891</v>
      </c>
      <c r="E874" s="1" t="s">
        <v>1589</v>
      </c>
      <c r="F874">
        <v>41.152459999999998</v>
      </c>
      <c r="G874">
        <v>-74.349969999999999</v>
      </c>
      <c r="H874" t="s">
        <v>33</v>
      </c>
      <c r="I874" s="3">
        <v>9.3477908841578241</v>
      </c>
      <c r="J874" s="3">
        <v>-27.447388616623812</v>
      </c>
      <c r="K874">
        <v>34.999200000000002</v>
      </c>
      <c r="L874">
        <v>2</v>
      </c>
      <c r="M874">
        <v>191.76</v>
      </c>
      <c r="N874">
        <v>1323.1207469999999</v>
      </c>
      <c r="O874">
        <v>0.54</v>
      </c>
      <c r="P874">
        <v>429</v>
      </c>
    </row>
    <row r="875" spans="1:16">
      <c r="A875" s="2">
        <v>1002327</v>
      </c>
      <c r="B875" t="s">
        <v>236</v>
      </c>
      <c r="C875">
        <v>1</v>
      </c>
      <c r="D875" s="1">
        <v>41467</v>
      </c>
      <c r="E875" s="1" t="s">
        <v>1589</v>
      </c>
      <c r="F875">
        <v>40.043030000000002</v>
      </c>
      <c r="G875">
        <v>-74.601680000000002</v>
      </c>
      <c r="H875" t="s">
        <v>29</v>
      </c>
      <c r="I875" s="3">
        <v>7.49012721942547</v>
      </c>
      <c r="J875" s="3">
        <v>-30.575576176642365</v>
      </c>
      <c r="K875">
        <v>5.3154000000000003</v>
      </c>
      <c r="L875">
        <v>1</v>
      </c>
      <c r="M875">
        <v>32.89</v>
      </c>
      <c r="N875">
        <v>1171.4166600000001</v>
      </c>
      <c r="O875">
        <v>1.099</v>
      </c>
      <c r="P875">
        <v>160.4</v>
      </c>
    </row>
    <row r="876" spans="1:16">
      <c r="A876" s="2">
        <v>1004615</v>
      </c>
      <c r="B876" t="s">
        <v>1448</v>
      </c>
      <c r="C876">
        <v>1</v>
      </c>
      <c r="D876" s="1">
        <v>41899</v>
      </c>
      <c r="E876" s="1" t="s">
        <v>1589</v>
      </c>
      <c r="F876">
        <v>40.465449999999997</v>
      </c>
      <c r="G876">
        <v>-74.555239999999998</v>
      </c>
      <c r="H876" t="s">
        <v>18</v>
      </c>
      <c r="I876" s="3">
        <v>6.6481829096880851</v>
      </c>
      <c r="J876" s="3">
        <v>-26.352718619092506</v>
      </c>
      <c r="K876">
        <v>1.9494</v>
      </c>
      <c r="L876">
        <v>1</v>
      </c>
      <c r="M876">
        <v>20.34</v>
      </c>
      <c r="N876">
        <v>1207.2295899999999</v>
      </c>
      <c r="O876">
        <v>1.5429999999999999</v>
      </c>
      <c r="P876">
        <v>797</v>
      </c>
    </row>
    <row r="877" spans="1:16">
      <c r="A877" s="2">
        <v>1003487</v>
      </c>
      <c r="B877" t="s">
        <v>716</v>
      </c>
      <c r="C877">
        <v>1</v>
      </c>
      <c r="D877" s="1">
        <v>41775</v>
      </c>
      <c r="E877" s="1" t="s">
        <v>1589</v>
      </c>
      <c r="F877">
        <v>35.389899999999997</v>
      </c>
      <c r="G877">
        <v>-105.9688</v>
      </c>
      <c r="H877" t="s">
        <v>24</v>
      </c>
      <c r="I877" s="3">
        <v>2.3849829314220568</v>
      </c>
      <c r="J877" s="3">
        <v>-29.650457072679902</v>
      </c>
      <c r="K877">
        <v>603.4923</v>
      </c>
      <c r="L877">
        <v>3</v>
      </c>
      <c r="M877">
        <v>1810.89</v>
      </c>
      <c r="N877">
        <v>399.91431790000001</v>
      </c>
      <c r="O877">
        <v>0.188</v>
      </c>
      <c r="P877">
        <v>1529</v>
      </c>
    </row>
    <row r="878" spans="1:16">
      <c r="A878" s="2">
        <v>1003523</v>
      </c>
      <c r="B878" t="s">
        <v>740</v>
      </c>
      <c r="C878">
        <v>1</v>
      </c>
      <c r="D878" s="1">
        <v>41781</v>
      </c>
      <c r="E878" s="1" t="s">
        <v>1589</v>
      </c>
      <c r="F878">
        <v>36.48122</v>
      </c>
      <c r="G878">
        <v>-105.0151</v>
      </c>
      <c r="H878" t="s">
        <v>13</v>
      </c>
      <c r="I878" s="3">
        <v>2.7524772476429487</v>
      </c>
      <c r="J878" s="3">
        <v>-29.966837037513631</v>
      </c>
      <c r="K878">
        <v>65.855699999999999</v>
      </c>
      <c r="L878">
        <v>2</v>
      </c>
      <c r="M878">
        <v>2150.77</v>
      </c>
      <c r="N878">
        <v>587.08173569999997</v>
      </c>
      <c r="O878">
        <v>8.7999999999999995E-2</v>
      </c>
      <c r="P878">
        <v>179.2</v>
      </c>
    </row>
    <row r="879" spans="1:16">
      <c r="A879" s="2">
        <v>1003498</v>
      </c>
      <c r="B879" t="s">
        <v>723</v>
      </c>
      <c r="C879">
        <v>1</v>
      </c>
      <c r="D879" s="1">
        <v>41778</v>
      </c>
      <c r="E879" s="1" t="s">
        <v>1589</v>
      </c>
      <c r="F879">
        <v>35.790880000000001</v>
      </c>
      <c r="G879">
        <v>-104.6117</v>
      </c>
      <c r="H879" t="s">
        <v>13</v>
      </c>
      <c r="I879" s="3">
        <v>4.1606004988554659</v>
      </c>
      <c r="J879" s="3">
        <v>-22.195730757264069</v>
      </c>
      <c r="K879">
        <v>3361.1741999999999</v>
      </c>
      <c r="L879">
        <v>4</v>
      </c>
      <c r="M879">
        <v>1745.93</v>
      </c>
      <c r="N879">
        <v>540.29737999999998</v>
      </c>
      <c r="O879">
        <v>0.35799999999999998</v>
      </c>
      <c r="P879">
        <v>937</v>
      </c>
    </row>
    <row r="880" spans="1:16">
      <c r="A880" s="2">
        <v>1003553</v>
      </c>
      <c r="B880" t="s">
        <v>757</v>
      </c>
      <c r="C880">
        <v>1</v>
      </c>
      <c r="D880" s="1">
        <v>41788</v>
      </c>
      <c r="E880" s="1" t="s">
        <v>1589</v>
      </c>
      <c r="F880">
        <v>34.750149999999998</v>
      </c>
      <c r="G880">
        <v>-106.74250000000001</v>
      </c>
      <c r="H880" t="s">
        <v>24</v>
      </c>
      <c r="I880" s="3">
        <v>8.7761587170603406</v>
      </c>
      <c r="J880" s="3">
        <v>-22.211306226715262</v>
      </c>
      <c r="K880">
        <v>37862.030700000003</v>
      </c>
      <c r="L880">
        <v>5</v>
      </c>
      <c r="M880">
        <v>1472.85</v>
      </c>
      <c r="N880">
        <v>496.85360350000002</v>
      </c>
      <c r="O880">
        <v>1.236</v>
      </c>
      <c r="P880">
        <v>405</v>
      </c>
    </row>
    <row r="881" spans="1:16">
      <c r="A881" s="2">
        <v>1003486</v>
      </c>
      <c r="B881" t="s">
        <v>715</v>
      </c>
      <c r="C881">
        <v>1</v>
      </c>
      <c r="D881" s="1">
        <v>41775</v>
      </c>
      <c r="E881" s="1" t="s">
        <v>1589</v>
      </c>
      <c r="F881">
        <v>32.925069999999998</v>
      </c>
      <c r="G881">
        <v>-105.33750000000001</v>
      </c>
      <c r="H881" t="s">
        <v>12</v>
      </c>
      <c r="I881" s="3">
        <v>8.8931163841119307</v>
      </c>
      <c r="J881" s="3">
        <v>-23.701666260673299</v>
      </c>
      <c r="K881">
        <v>853.34130000000005</v>
      </c>
      <c r="L881">
        <v>3</v>
      </c>
      <c r="M881">
        <v>1792.05</v>
      </c>
      <c r="N881">
        <v>662.04340520000005</v>
      </c>
      <c r="O881">
        <v>0.115</v>
      </c>
      <c r="P881">
        <v>717</v>
      </c>
    </row>
    <row r="882" spans="1:16">
      <c r="A882" s="2">
        <v>1003535</v>
      </c>
      <c r="B882" t="s">
        <v>750</v>
      </c>
      <c r="C882">
        <v>1</v>
      </c>
      <c r="D882" s="1">
        <v>41785</v>
      </c>
      <c r="E882" s="1" t="s">
        <v>1589</v>
      </c>
      <c r="F882">
        <v>33.30077</v>
      </c>
      <c r="G882">
        <v>-108.1255</v>
      </c>
      <c r="H882" t="s">
        <v>12</v>
      </c>
      <c r="I882" s="3">
        <v>7.1539048549645612</v>
      </c>
      <c r="J882" s="3">
        <v>-25.077675944018402</v>
      </c>
      <c r="K882">
        <v>1816.2819</v>
      </c>
      <c r="L882">
        <v>4</v>
      </c>
      <c r="M882">
        <v>1877.12</v>
      </c>
      <c r="N882">
        <v>455.5466869</v>
      </c>
      <c r="O882">
        <v>0.26</v>
      </c>
      <c r="P882">
        <v>281</v>
      </c>
    </row>
    <row r="883" spans="1:16">
      <c r="A883" s="2">
        <v>1004808</v>
      </c>
      <c r="B883" t="s">
        <v>1511</v>
      </c>
      <c r="C883">
        <v>1</v>
      </c>
      <c r="D883" s="1">
        <v>41787</v>
      </c>
      <c r="E883" s="1" t="s">
        <v>1589</v>
      </c>
      <c r="F883">
        <v>36.707929999999998</v>
      </c>
      <c r="G883">
        <v>-108.2114</v>
      </c>
      <c r="H883" t="s">
        <v>24</v>
      </c>
      <c r="I883" s="3">
        <v>8.4944315846081615</v>
      </c>
      <c r="J883" s="3">
        <v>-26.152522017508854</v>
      </c>
      <c r="K883">
        <v>15030.3789</v>
      </c>
      <c r="L883">
        <v>5</v>
      </c>
      <c r="M883">
        <v>1603.72</v>
      </c>
      <c r="N883">
        <v>493.88970669999998</v>
      </c>
      <c r="O883">
        <v>0.77800000000000002</v>
      </c>
      <c r="P883">
        <v>623</v>
      </c>
    </row>
    <row r="884" spans="1:16">
      <c r="A884" s="2">
        <v>1003524</v>
      </c>
      <c r="B884" t="s">
        <v>741</v>
      </c>
      <c r="C884">
        <v>1</v>
      </c>
      <c r="D884" s="1">
        <v>41781</v>
      </c>
      <c r="E884" s="1" t="s">
        <v>1589</v>
      </c>
      <c r="F884">
        <v>36.221539999999997</v>
      </c>
      <c r="G884">
        <v>-103.8507</v>
      </c>
      <c r="H884" t="s">
        <v>9</v>
      </c>
      <c r="I884" s="3">
        <v>6.1717761055425004</v>
      </c>
      <c r="J884" s="3">
        <v>-24.082959040522638</v>
      </c>
      <c r="K884">
        <v>1178.568</v>
      </c>
      <c r="L884">
        <v>4</v>
      </c>
      <c r="M884">
        <v>1672.72</v>
      </c>
      <c r="N884">
        <v>430.16083409999999</v>
      </c>
      <c r="O884">
        <v>0.42299999999999999</v>
      </c>
      <c r="P884">
        <v>540</v>
      </c>
    </row>
    <row r="885" spans="1:16">
      <c r="A885" s="2">
        <v>1003526</v>
      </c>
      <c r="B885" t="s">
        <v>743</v>
      </c>
      <c r="C885">
        <v>1</v>
      </c>
      <c r="D885" s="1">
        <v>41780</v>
      </c>
      <c r="E885" s="1" t="s">
        <v>1589</v>
      </c>
      <c r="F885">
        <v>36.588430000000002</v>
      </c>
      <c r="G885">
        <v>-103.31489999999999</v>
      </c>
      <c r="H885" t="s">
        <v>9</v>
      </c>
      <c r="I885" s="3">
        <v>4.0864663566432657</v>
      </c>
      <c r="J885" s="3">
        <v>-25.761940309558682</v>
      </c>
      <c r="K885">
        <v>278.86320000000001</v>
      </c>
      <c r="L885">
        <v>3</v>
      </c>
      <c r="M885">
        <v>1576.69</v>
      </c>
      <c r="N885">
        <v>433.17087709999998</v>
      </c>
      <c r="O885">
        <v>0.126</v>
      </c>
      <c r="P885">
        <v>603</v>
      </c>
    </row>
    <row r="886" spans="1:16">
      <c r="A886" s="2">
        <v>1003511</v>
      </c>
      <c r="B886" t="s">
        <v>733</v>
      </c>
      <c r="C886">
        <v>1</v>
      </c>
      <c r="D886" s="1">
        <v>41779</v>
      </c>
      <c r="E886" s="1" t="s">
        <v>1589</v>
      </c>
      <c r="F886">
        <v>36.067030000000003</v>
      </c>
      <c r="G886">
        <v>-104.3721</v>
      </c>
      <c r="H886" t="s">
        <v>9</v>
      </c>
      <c r="I886" s="3">
        <v>7.861881089470236</v>
      </c>
      <c r="J886" s="3">
        <v>-24.535117840957991</v>
      </c>
      <c r="K886">
        <v>9556.3385999999991</v>
      </c>
      <c r="L886">
        <v>4</v>
      </c>
      <c r="M886">
        <v>1566.33</v>
      </c>
      <c r="N886">
        <v>484.5118114</v>
      </c>
      <c r="O886">
        <v>0.81799999999999995</v>
      </c>
      <c r="P886">
        <v>3690</v>
      </c>
    </row>
    <row r="887" spans="1:16">
      <c r="A887" s="2">
        <v>1003531</v>
      </c>
      <c r="B887" t="s">
        <v>747</v>
      </c>
      <c r="C887">
        <v>1</v>
      </c>
      <c r="D887" s="1">
        <v>41782</v>
      </c>
      <c r="E887" s="1" t="s">
        <v>1589</v>
      </c>
      <c r="F887">
        <v>34.35425</v>
      </c>
      <c r="G887">
        <v>-106.8532</v>
      </c>
      <c r="H887" t="s">
        <v>24</v>
      </c>
      <c r="I887" s="3">
        <v>8.9207176074690953</v>
      </c>
      <c r="J887" s="3">
        <v>-23.128726625641612</v>
      </c>
      <c r="K887">
        <v>56667.097800000003</v>
      </c>
      <c r="L887">
        <v>5</v>
      </c>
      <c r="M887">
        <v>1435.74</v>
      </c>
      <c r="N887">
        <v>435.08988210000001</v>
      </c>
      <c r="O887">
        <v>1.1599999999999999</v>
      </c>
      <c r="P887">
        <v>506</v>
      </c>
    </row>
    <row r="888" spans="1:16">
      <c r="A888" s="2">
        <v>1003477</v>
      </c>
      <c r="B888" t="s">
        <v>707</v>
      </c>
      <c r="C888">
        <v>1</v>
      </c>
      <c r="D888" s="1">
        <v>41773</v>
      </c>
      <c r="E888" s="1" t="s">
        <v>1589</v>
      </c>
      <c r="F888">
        <v>34.802869999999999</v>
      </c>
      <c r="G888">
        <v>-104.6276</v>
      </c>
      <c r="H888" t="s">
        <v>13</v>
      </c>
      <c r="I888" s="3">
        <v>9.4631581473570598</v>
      </c>
      <c r="J888" s="3">
        <v>-23.982057815456763</v>
      </c>
      <c r="K888">
        <v>9375.5771999999997</v>
      </c>
      <c r="L888">
        <v>4</v>
      </c>
      <c r="M888">
        <v>1353.84</v>
      </c>
      <c r="N888">
        <v>450.45602250000002</v>
      </c>
      <c r="O888">
        <v>7.5999999999999998E-2</v>
      </c>
      <c r="P888">
        <v>2920</v>
      </c>
    </row>
    <row r="889" spans="1:16">
      <c r="A889" s="2">
        <v>1003554</v>
      </c>
      <c r="B889" t="s">
        <v>758</v>
      </c>
      <c r="C889">
        <v>1</v>
      </c>
      <c r="D889" s="1">
        <v>41788</v>
      </c>
      <c r="E889" s="1" t="s">
        <v>1589</v>
      </c>
      <c r="F889">
        <v>36.750520000000002</v>
      </c>
      <c r="G889">
        <v>-108.4182</v>
      </c>
      <c r="H889" t="s">
        <v>24</v>
      </c>
      <c r="I889" s="3">
        <v>8.798129543312232</v>
      </c>
      <c r="J889" s="3">
        <v>-23.394179783364564</v>
      </c>
      <c r="K889">
        <v>20569.782599999999</v>
      </c>
      <c r="L889">
        <v>5</v>
      </c>
      <c r="M889">
        <v>1565.97</v>
      </c>
      <c r="N889">
        <v>518.11120289999997</v>
      </c>
      <c r="O889">
        <v>0.626</v>
      </c>
      <c r="P889">
        <v>234</v>
      </c>
    </row>
    <row r="890" spans="1:16">
      <c r="A890" s="2">
        <v>1004816</v>
      </c>
      <c r="B890" t="s">
        <v>1516</v>
      </c>
      <c r="C890">
        <v>1</v>
      </c>
      <c r="D890" s="1">
        <v>41805</v>
      </c>
      <c r="E890" s="1" t="s">
        <v>1589</v>
      </c>
      <c r="F890">
        <v>36.971139999999998</v>
      </c>
      <c r="G890">
        <v>-103.3905</v>
      </c>
      <c r="H890" t="s">
        <v>13</v>
      </c>
      <c r="I890" s="3">
        <v>8.8380100444122327</v>
      </c>
      <c r="J890" s="3">
        <v>-22.768349417930274</v>
      </c>
      <c r="K890">
        <v>1454.2955999999999</v>
      </c>
      <c r="L890">
        <v>4</v>
      </c>
      <c r="M890">
        <v>1463.46</v>
      </c>
      <c r="N890">
        <v>438.39405110000001</v>
      </c>
      <c r="O890">
        <v>0.45400000000000001</v>
      </c>
      <c r="P890">
        <v>719</v>
      </c>
    </row>
    <row r="891" spans="1:16">
      <c r="A891" s="2">
        <v>1003540</v>
      </c>
      <c r="B891" t="s">
        <v>752</v>
      </c>
      <c r="C891">
        <v>1</v>
      </c>
      <c r="D891" s="1">
        <v>41786</v>
      </c>
      <c r="E891" s="1" t="s">
        <v>1589</v>
      </c>
      <c r="F891">
        <v>33.551380000000002</v>
      </c>
      <c r="G891">
        <v>-107.55370000000001</v>
      </c>
      <c r="H891" t="s">
        <v>12</v>
      </c>
      <c r="I891" s="3">
        <v>8.5993253680693638</v>
      </c>
      <c r="J891" s="3">
        <v>-22.772191210070599</v>
      </c>
      <c r="K891">
        <v>1068.1199999999999</v>
      </c>
      <c r="L891">
        <v>4</v>
      </c>
      <c r="M891">
        <v>1817.77</v>
      </c>
      <c r="N891">
        <v>391.44474270000001</v>
      </c>
      <c r="O891">
        <v>0.57099999999999995</v>
      </c>
      <c r="P891">
        <v>767</v>
      </c>
    </row>
    <row r="892" spans="1:16">
      <c r="A892" s="2">
        <v>1003478</v>
      </c>
      <c r="B892" t="s">
        <v>708</v>
      </c>
      <c r="C892">
        <v>1</v>
      </c>
      <c r="D892" s="1">
        <v>41774</v>
      </c>
      <c r="E892" s="1" t="s">
        <v>1589</v>
      </c>
      <c r="F892">
        <v>36.110599999999998</v>
      </c>
      <c r="G892">
        <v>-105.7319</v>
      </c>
      <c r="H892" t="s">
        <v>12</v>
      </c>
      <c r="I892" s="3">
        <v>2.5027950241808075</v>
      </c>
      <c r="J892" s="3">
        <v>-32.221069395044822</v>
      </c>
      <c r="K892">
        <v>56.894399999999997</v>
      </c>
      <c r="L892">
        <v>2</v>
      </c>
      <c r="M892">
        <v>2365.02</v>
      </c>
      <c r="N892">
        <v>786.77688269999999</v>
      </c>
      <c r="O892">
        <v>0.41299999999999998</v>
      </c>
      <c r="P892">
        <v>151.4</v>
      </c>
    </row>
    <row r="893" spans="1:16">
      <c r="A893" s="2">
        <v>1003638</v>
      </c>
      <c r="B893" t="s">
        <v>816</v>
      </c>
      <c r="C893">
        <v>1</v>
      </c>
      <c r="D893" s="1">
        <v>41801</v>
      </c>
      <c r="E893" s="1" t="s">
        <v>1589</v>
      </c>
      <c r="F893">
        <v>36.78886</v>
      </c>
      <c r="G893">
        <v>-106.2405</v>
      </c>
      <c r="H893" t="s">
        <v>12</v>
      </c>
      <c r="I893" s="3">
        <v>3.6709824821731516</v>
      </c>
      <c r="J893" s="3">
        <v>-29.637625054664468</v>
      </c>
      <c r="K893">
        <v>3.9977999999999998</v>
      </c>
      <c r="L893">
        <v>1</v>
      </c>
      <c r="M893">
        <v>2958.21</v>
      </c>
      <c r="N893">
        <v>856.77988649999998</v>
      </c>
      <c r="O893">
        <v>0.27500000000000002</v>
      </c>
      <c r="P893">
        <v>95.5</v>
      </c>
    </row>
    <row r="894" spans="1:16">
      <c r="A894" s="2">
        <v>1003514</v>
      </c>
      <c r="B894" t="s">
        <v>735</v>
      </c>
      <c r="C894">
        <v>1</v>
      </c>
      <c r="D894" s="1">
        <v>41780</v>
      </c>
      <c r="E894" s="1" t="s">
        <v>1589</v>
      </c>
      <c r="F894">
        <v>36.797409999999999</v>
      </c>
      <c r="G894">
        <v>-104.8783</v>
      </c>
      <c r="H894" t="s">
        <v>12</v>
      </c>
      <c r="I894" s="3">
        <v>5.3476817134144063</v>
      </c>
      <c r="J894" s="3">
        <v>-25.215597519782566</v>
      </c>
      <c r="K894">
        <v>536.77170000000001</v>
      </c>
      <c r="L894">
        <v>3</v>
      </c>
      <c r="M894">
        <v>2128.8200000000002</v>
      </c>
      <c r="N894">
        <v>576.75948940000001</v>
      </c>
      <c r="O894">
        <v>0.35399999999999998</v>
      </c>
      <c r="P894">
        <v>226</v>
      </c>
    </row>
    <row r="895" spans="1:16">
      <c r="A895" s="2">
        <v>1004820</v>
      </c>
      <c r="B895" t="s">
        <v>1518</v>
      </c>
      <c r="C895">
        <v>1</v>
      </c>
      <c r="D895" s="1">
        <v>41807</v>
      </c>
      <c r="E895" s="1" t="s">
        <v>1589</v>
      </c>
      <c r="F895">
        <v>36.787689999999998</v>
      </c>
      <c r="G895">
        <v>-108.06189999999999</v>
      </c>
      <c r="H895" t="s">
        <v>24</v>
      </c>
      <c r="I895" s="3">
        <v>5.4617191329736885</v>
      </c>
      <c r="J895" s="3">
        <v>-21.426156585838438</v>
      </c>
      <c r="K895">
        <v>1.2041999999999999</v>
      </c>
      <c r="L895">
        <v>1</v>
      </c>
      <c r="M895">
        <v>1719.49</v>
      </c>
      <c r="N895">
        <v>262.32669870000001</v>
      </c>
      <c r="O895">
        <v>0.27400000000000002</v>
      </c>
      <c r="P895">
        <v>265</v>
      </c>
    </row>
    <row r="896" spans="1:16">
      <c r="A896" s="2">
        <v>1003463</v>
      </c>
      <c r="B896" t="s">
        <v>697</v>
      </c>
      <c r="C896">
        <v>1</v>
      </c>
      <c r="D896" s="1">
        <v>41771</v>
      </c>
      <c r="E896" s="1" t="s">
        <v>1589</v>
      </c>
      <c r="F896">
        <v>35.888640000000002</v>
      </c>
      <c r="G896">
        <v>-105.44799999999999</v>
      </c>
      <c r="H896" t="s">
        <v>12</v>
      </c>
      <c r="I896" s="3">
        <v>4.6071461136613179</v>
      </c>
      <c r="J896" s="3">
        <v>-25.758893106591124</v>
      </c>
      <c r="K896">
        <v>13.531499999999999</v>
      </c>
      <c r="L896">
        <v>2</v>
      </c>
      <c r="M896">
        <v>2456</v>
      </c>
      <c r="N896">
        <v>803.08748370000001</v>
      </c>
      <c r="O896">
        <v>0.34100000000000003</v>
      </c>
      <c r="P896">
        <v>77.400000000000006</v>
      </c>
    </row>
    <row r="897" spans="1:16">
      <c r="A897" s="2">
        <v>1003494</v>
      </c>
      <c r="B897" t="s">
        <v>721</v>
      </c>
      <c r="C897">
        <v>1</v>
      </c>
      <c r="D897" s="1">
        <v>41777</v>
      </c>
      <c r="E897" s="1" t="s">
        <v>1589</v>
      </c>
      <c r="F897">
        <v>35.717129999999997</v>
      </c>
      <c r="G897">
        <v>-105.4943</v>
      </c>
      <c r="H897" t="s">
        <v>12</v>
      </c>
      <c r="I897" s="3">
        <v>3.1892770466495195</v>
      </c>
      <c r="J897" s="3">
        <v>-26.481352050418767</v>
      </c>
      <c r="K897">
        <v>4.5594000000000001</v>
      </c>
      <c r="L897">
        <v>1</v>
      </c>
      <c r="M897">
        <v>2565.37</v>
      </c>
      <c r="N897">
        <v>773.00966010000002</v>
      </c>
      <c r="O897">
        <v>0.16600000000000001</v>
      </c>
      <c r="P897">
        <v>68.599999999999994</v>
      </c>
    </row>
    <row r="898" spans="1:16">
      <c r="A898" s="2">
        <v>1002224</v>
      </c>
      <c r="B898" t="s">
        <v>166</v>
      </c>
      <c r="C898">
        <v>1</v>
      </c>
      <c r="D898" s="1">
        <v>41452</v>
      </c>
      <c r="E898" s="1" t="s">
        <v>1589</v>
      </c>
      <c r="F898">
        <v>41.552439999999997</v>
      </c>
      <c r="G898">
        <v>-116.196</v>
      </c>
      <c r="H898" t="s">
        <v>24</v>
      </c>
      <c r="I898" s="3">
        <v>3.3651660548409148</v>
      </c>
      <c r="J898" s="3">
        <v>-29.04743022900017</v>
      </c>
      <c r="K898">
        <v>102.9393</v>
      </c>
      <c r="L898">
        <v>3</v>
      </c>
      <c r="M898">
        <v>1703.99</v>
      </c>
      <c r="N898">
        <v>376.3733757</v>
      </c>
      <c r="O898">
        <v>0.153</v>
      </c>
      <c r="P898">
        <v>441</v>
      </c>
    </row>
    <row r="899" spans="1:16">
      <c r="A899" s="2">
        <v>1002250</v>
      </c>
      <c r="B899" t="s">
        <v>182</v>
      </c>
      <c r="C899">
        <v>1</v>
      </c>
      <c r="D899" s="1">
        <v>41457</v>
      </c>
      <c r="E899" s="1" t="s">
        <v>1589</v>
      </c>
      <c r="F899">
        <v>40.191369999999999</v>
      </c>
      <c r="G899">
        <v>-117.2531</v>
      </c>
      <c r="H899" t="s">
        <v>24</v>
      </c>
      <c r="I899" s="3">
        <v>2.5279008149545499</v>
      </c>
      <c r="J899" s="3">
        <v>-29.879498837858183</v>
      </c>
      <c r="K899">
        <v>134.1198</v>
      </c>
      <c r="L899">
        <v>3</v>
      </c>
      <c r="M899">
        <v>1608.56</v>
      </c>
      <c r="N899">
        <v>331.18770690000002</v>
      </c>
      <c r="O899">
        <v>0.151</v>
      </c>
      <c r="P899">
        <v>616</v>
      </c>
    </row>
    <row r="900" spans="1:16">
      <c r="A900" s="2">
        <v>1002671</v>
      </c>
      <c r="B900" t="s">
        <v>416</v>
      </c>
      <c r="C900">
        <v>1</v>
      </c>
      <c r="D900" s="1">
        <v>41492</v>
      </c>
      <c r="E900" s="1" t="s">
        <v>1589</v>
      </c>
      <c r="F900">
        <v>41.883540000000004</v>
      </c>
      <c r="G900">
        <v>-115.43089999999999</v>
      </c>
      <c r="H900" t="s">
        <v>24</v>
      </c>
      <c r="I900" s="3">
        <v>2.5830884423395113</v>
      </c>
      <c r="J900" s="3">
        <v>-24.865743338811793</v>
      </c>
      <c r="K900">
        <v>75.429900000000004</v>
      </c>
      <c r="L900">
        <v>2</v>
      </c>
      <c r="M900">
        <v>1866.98</v>
      </c>
      <c r="N900">
        <v>870.52759809999998</v>
      </c>
      <c r="O900">
        <v>2.5000000000000001E-2</v>
      </c>
      <c r="P900">
        <v>59.4</v>
      </c>
    </row>
    <row r="901" spans="1:16">
      <c r="A901" s="2">
        <v>1003739</v>
      </c>
      <c r="B901" t="s">
        <v>882</v>
      </c>
      <c r="C901">
        <v>1</v>
      </c>
      <c r="D901" s="1">
        <v>41808</v>
      </c>
      <c r="E901" s="1" t="s">
        <v>1589</v>
      </c>
      <c r="F901">
        <v>41.993169999999999</v>
      </c>
      <c r="G901">
        <v>-117.52800000000001</v>
      </c>
      <c r="H901" t="s">
        <v>24</v>
      </c>
      <c r="I901" s="3">
        <v>1.588296589797852</v>
      </c>
      <c r="J901" s="3">
        <v>-20.445188093149952</v>
      </c>
      <c r="K901">
        <v>235.69200000000001</v>
      </c>
      <c r="L901">
        <v>3</v>
      </c>
      <c r="M901">
        <v>1493.62</v>
      </c>
      <c r="N901">
        <v>486.5332631</v>
      </c>
      <c r="O901">
        <v>0.20100000000000001</v>
      </c>
      <c r="P901">
        <v>232</v>
      </c>
    </row>
    <row r="902" spans="1:16">
      <c r="A902" s="2">
        <v>1003835</v>
      </c>
      <c r="B902" t="s">
        <v>937</v>
      </c>
      <c r="C902">
        <v>1</v>
      </c>
      <c r="D902" s="1">
        <v>41820</v>
      </c>
      <c r="E902" s="1" t="s">
        <v>1589</v>
      </c>
      <c r="F902">
        <v>38.423499999999997</v>
      </c>
      <c r="G902">
        <v>-119.00230000000001</v>
      </c>
      <c r="H902" t="s">
        <v>24</v>
      </c>
      <c r="I902" s="3">
        <v>4.4256388912277007</v>
      </c>
      <c r="J902" s="3">
        <v>-26.473031511081597</v>
      </c>
      <c r="K902">
        <v>704.51459999999997</v>
      </c>
      <c r="L902">
        <v>3</v>
      </c>
      <c r="M902">
        <v>1731.32</v>
      </c>
      <c r="N902">
        <v>314.46643289999997</v>
      </c>
      <c r="O902">
        <v>0.23599999999999999</v>
      </c>
      <c r="P902">
        <v>471</v>
      </c>
    </row>
    <row r="903" spans="1:16">
      <c r="A903" s="2">
        <v>1003993</v>
      </c>
      <c r="B903" t="s">
        <v>1042</v>
      </c>
      <c r="C903">
        <v>1</v>
      </c>
      <c r="D903" s="1">
        <v>41836</v>
      </c>
      <c r="E903" s="1" t="s">
        <v>1589</v>
      </c>
      <c r="F903">
        <v>41.580710000000003</v>
      </c>
      <c r="G903">
        <v>-115.3591</v>
      </c>
      <c r="H903" t="s">
        <v>24</v>
      </c>
      <c r="I903" s="3">
        <v>5.2097643632080182</v>
      </c>
      <c r="J903" s="3">
        <v>-24.710620100541568</v>
      </c>
      <c r="K903">
        <v>153.4599</v>
      </c>
      <c r="L903">
        <v>3</v>
      </c>
      <c r="M903">
        <v>1851.74</v>
      </c>
      <c r="N903">
        <v>635.83209599999998</v>
      </c>
      <c r="O903">
        <v>0.19</v>
      </c>
      <c r="P903">
        <v>87.8</v>
      </c>
    </row>
    <row r="904" spans="1:16">
      <c r="A904" s="2">
        <v>1002358</v>
      </c>
      <c r="B904" t="s">
        <v>254</v>
      </c>
      <c r="C904">
        <v>1</v>
      </c>
      <c r="D904" s="1">
        <v>41471</v>
      </c>
      <c r="E904" s="1" t="s">
        <v>1589</v>
      </c>
      <c r="F904">
        <v>40.814700000000002</v>
      </c>
      <c r="G904">
        <v>-115.8061</v>
      </c>
      <c r="H904" t="s">
        <v>24</v>
      </c>
      <c r="I904" s="3">
        <v>8.7397771773910709</v>
      </c>
      <c r="J904" s="3">
        <v>-19.205578878631272</v>
      </c>
      <c r="K904">
        <v>7303.1436000000003</v>
      </c>
      <c r="L904">
        <v>4</v>
      </c>
      <c r="M904">
        <v>1536.43</v>
      </c>
      <c r="N904">
        <v>368.80903860000001</v>
      </c>
      <c r="O904">
        <v>0.61799999999999999</v>
      </c>
      <c r="P904">
        <v>1081</v>
      </c>
    </row>
    <row r="905" spans="1:16">
      <c r="A905" s="2">
        <v>1003740</v>
      </c>
      <c r="B905" t="s">
        <v>883</v>
      </c>
      <c r="C905">
        <v>1</v>
      </c>
      <c r="D905" s="1">
        <v>41807</v>
      </c>
      <c r="E905" s="1" t="s">
        <v>1589</v>
      </c>
      <c r="F905">
        <v>41.005650000000003</v>
      </c>
      <c r="G905">
        <v>-117.33929999999999</v>
      </c>
      <c r="H905" t="s">
        <v>24</v>
      </c>
      <c r="I905" s="3">
        <v>6.5156110737119892</v>
      </c>
      <c r="J905" s="3">
        <v>-23.101498326263979</v>
      </c>
      <c r="K905">
        <v>26580.050999999999</v>
      </c>
      <c r="L905">
        <v>5</v>
      </c>
      <c r="M905">
        <v>1332.31</v>
      </c>
      <c r="N905">
        <v>318.7046823</v>
      </c>
      <c r="O905">
        <v>0.51300000000000001</v>
      </c>
      <c r="P905">
        <v>354</v>
      </c>
    </row>
    <row r="906" spans="1:16">
      <c r="A906" s="2">
        <v>1002126</v>
      </c>
      <c r="B906" t="s">
        <v>104</v>
      </c>
      <c r="C906">
        <v>1</v>
      </c>
      <c r="D906" s="1">
        <v>41445</v>
      </c>
      <c r="E906" s="1" t="s">
        <v>1589</v>
      </c>
      <c r="F906">
        <v>41.886659999999999</v>
      </c>
      <c r="G906">
        <v>-114.6866</v>
      </c>
      <c r="H906" t="s">
        <v>24</v>
      </c>
      <c r="I906" s="3">
        <v>7.9180402526827338</v>
      </c>
      <c r="J906" s="3">
        <v>-27.494225297709356</v>
      </c>
      <c r="K906">
        <v>2294.3501999999999</v>
      </c>
      <c r="L906">
        <v>4</v>
      </c>
      <c r="M906">
        <v>1576.19</v>
      </c>
      <c r="N906">
        <v>421.40952060000001</v>
      </c>
      <c r="O906">
        <v>0.34499999999999997</v>
      </c>
      <c r="P906">
        <v>268</v>
      </c>
    </row>
    <row r="907" spans="1:16">
      <c r="A907" s="2">
        <v>1002061</v>
      </c>
      <c r="B907" t="s">
        <v>50</v>
      </c>
      <c r="C907">
        <v>1</v>
      </c>
      <c r="D907" s="1">
        <v>41435</v>
      </c>
      <c r="E907" s="1" t="s">
        <v>1589</v>
      </c>
      <c r="F907">
        <v>36.739910000000002</v>
      </c>
      <c r="G907">
        <v>-114.206</v>
      </c>
      <c r="H907" t="s">
        <v>24</v>
      </c>
      <c r="I907" s="3">
        <v>10.933774558355839</v>
      </c>
      <c r="J907" s="3">
        <v>-21.18087098186794</v>
      </c>
      <c r="K907">
        <v>14324.544</v>
      </c>
      <c r="L907">
        <v>5</v>
      </c>
      <c r="M907">
        <v>437.18</v>
      </c>
      <c r="N907">
        <v>348.864938</v>
      </c>
      <c r="O907">
        <v>0.13</v>
      </c>
      <c r="P907">
        <v>3140</v>
      </c>
    </row>
    <row r="908" spans="1:16">
      <c r="A908" s="2">
        <v>1002399</v>
      </c>
      <c r="B908" t="s">
        <v>279</v>
      </c>
      <c r="C908">
        <v>1</v>
      </c>
      <c r="D908" s="1">
        <v>41473</v>
      </c>
      <c r="E908" s="1" t="s">
        <v>1589</v>
      </c>
      <c r="F908">
        <v>40.70241</v>
      </c>
      <c r="G908">
        <v>-116.5235</v>
      </c>
      <c r="H908" t="s">
        <v>24</v>
      </c>
      <c r="I908" s="3">
        <v>4.4021178698138392</v>
      </c>
      <c r="J908" s="3">
        <v>-22.240858932219531</v>
      </c>
      <c r="K908">
        <v>15390.7623</v>
      </c>
      <c r="L908">
        <v>5</v>
      </c>
      <c r="M908">
        <v>1406.08</v>
      </c>
      <c r="N908">
        <v>346.61626039999999</v>
      </c>
      <c r="O908">
        <v>0.32</v>
      </c>
      <c r="P908">
        <v>536</v>
      </c>
    </row>
    <row r="909" spans="1:16">
      <c r="A909" s="2">
        <v>1002606</v>
      </c>
      <c r="B909" t="s">
        <v>377</v>
      </c>
      <c r="C909">
        <v>1</v>
      </c>
      <c r="D909" s="1">
        <v>41488</v>
      </c>
      <c r="E909" s="1" t="s">
        <v>1589</v>
      </c>
      <c r="F909">
        <v>38.438490000000002</v>
      </c>
      <c r="G909">
        <v>-119.0592</v>
      </c>
      <c r="H909" t="s">
        <v>24</v>
      </c>
      <c r="I909" s="3">
        <v>5.2842519399163255</v>
      </c>
      <c r="J909" s="3">
        <v>-19.826172506483076</v>
      </c>
      <c r="K909">
        <v>1338.7166999999999</v>
      </c>
      <c r="L909">
        <v>4</v>
      </c>
      <c r="M909">
        <v>1730.2</v>
      </c>
      <c r="N909">
        <v>545.25504579999995</v>
      </c>
      <c r="O909">
        <v>1.3959999999999999</v>
      </c>
      <c r="P909">
        <v>232</v>
      </c>
    </row>
    <row r="910" spans="1:16">
      <c r="A910" s="2">
        <v>1002251</v>
      </c>
      <c r="B910" t="s">
        <v>183</v>
      </c>
      <c r="C910">
        <v>1</v>
      </c>
      <c r="D910" s="1">
        <v>41458</v>
      </c>
      <c r="E910" s="1" t="s">
        <v>1589</v>
      </c>
      <c r="F910">
        <v>39.195189999999997</v>
      </c>
      <c r="G910">
        <v>-117.34650000000001</v>
      </c>
      <c r="H910" t="s">
        <v>24</v>
      </c>
      <c r="I910" s="3">
        <v>2.9002592083396528</v>
      </c>
      <c r="J910" s="3">
        <v>-22.334920829596474</v>
      </c>
      <c r="K910">
        <v>883.73609999999996</v>
      </c>
      <c r="L910">
        <v>3</v>
      </c>
      <c r="M910">
        <v>1871.53</v>
      </c>
      <c r="N910">
        <v>364.25478120000002</v>
      </c>
      <c r="O910">
        <v>0.28599999999999998</v>
      </c>
      <c r="P910">
        <v>321</v>
      </c>
    </row>
    <row r="911" spans="1:16">
      <c r="A911" s="2">
        <v>1002374</v>
      </c>
      <c r="B911" t="s">
        <v>261</v>
      </c>
      <c r="C911">
        <v>1</v>
      </c>
      <c r="D911" s="1">
        <v>41472</v>
      </c>
      <c r="E911" s="1" t="s">
        <v>1589</v>
      </c>
      <c r="F911">
        <v>40.574710000000003</v>
      </c>
      <c r="G911">
        <v>-116.4405</v>
      </c>
      <c r="H911" t="s">
        <v>24</v>
      </c>
      <c r="I911" s="3">
        <v>3.4234276468517351</v>
      </c>
      <c r="J911" s="3">
        <v>-20.203001302813533</v>
      </c>
      <c r="K911">
        <v>14772.428099999999</v>
      </c>
      <c r="L911">
        <v>5</v>
      </c>
      <c r="M911">
        <v>1437.21</v>
      </c>
      <c r="N911">
        <v>350.13508389999998</v>
      </c>
      <c r="O911">
        <v>0.35899999999999999</v>
      </c>
      <c r="P911">
        <v>453</v>
      </c>
    </row>
    <row r="912" spans="1:16">
      <c r="A912" s="2">
        <v>1003808</v>
      </c>
      <c r="B912" t="s">
        <v>920</v>
      </c>
      <c r="C912">
        <v>1</v>
      </c>
      <c r="D912" s="1">
        <v>41815</v>
      </c>
      <c r="E912" s="1" t="s">
        <v>1589</v>
      </c>
      <c r="F912">
        <v>41.786079999999998</v>
      </c>
      <c r="G912">
        <v>-114.9674</v>
      </c>
      <c r="H912" t="s">
        <v>24</v>
      </c>
      <c r="I912" s="3">
        <v>8.6322236817340467</v>
      </c>
      <c r="J912" s="3">
        <v>-27.342049943254825</v>
      </c>
      <c r="K912">
        <v>717.40890000000002</v>
      </c>
      <c r="L912">
        <v>3</v>
      </c>
      <c r="M912">
        <v>1720.47</v>
      </c>
      <c r="N912">
        <v>499.64505709999997</v>
      </c>
      <c r="O912">
        <v>0.35299999999999998</v>
      </c>
      <c r="P912">
        <v>174.6</v>
      </c>
    </row>
    <row r="913" spans="1:16">
      <c r="A913" s="2">
        <v>1002125</v>
      </c>
      <c r="B913" t="s">
        <v>103</v>
      </c>
      <c r="C913">
        <v>1</v>
      </c>
      <c r="D913" s="1">
        <v>41443</v>
      </c>
      <c r="E913" s="1" t="s">
        <v>1589</v>
      </c>
      <c r="F913">
        <v>40.741300000000003</v>
      </c>
      <c r="G913">
        <v>-115.5544</v>
      </c>
      <c r="H913" t="s">
        <v>24</v>
      </c>
      <c r="I913" s="3">
        <v>7.0441508901279093</v>
      </c>
      <c r="J913" s="3">
        <v>-25.309585494451561</v>
      </c>
      <c r="K913">
        <v>21.187799999999999</v>
      </c>
      <c r="L913">
        <v>2</v>
      </c>
      <c r="M913">
        <v>1685.38</v>
      </c>
      <c r="N913">
        <v>604.72806360000004</v>
      </c>
      <c r="O913">
        <v>0.373</v>
      </c>
      <c r="P913">
        <v>277</v>
      </c>
    </row>
    <row r="914" spans="1:16">
      <c r="A914" s="2">
        <v>1003659</v>
      </c>
      <c r="B914" t="s">
        <v>832</v>
      </c>
      <c r="C914">
        <v>1</v>
      </c>
      <c r="D914" s="1">
        <v>41802</v>
      </c>
      <c r="E914" s="1" t="s">
        <v>1589</v>
      </c>
      <c r="F914">
        <v>39.214289999999998</v>
      </c>
      <c r="G914">
        <v>-114.54130000000001</v>
      </c>
      <c r="H914" t="s">
        <v>24</v>
      </c>
      <c r="I914" s="3">
        <v>4.1202813853632332</v>
      </c>
      <c r="J914" s="3">
        <v>-17.647199853595701</v>
      </c>
      <c r="K914">
        <v>82.494</v>
      </c>
      <c r="L914">
        <v>2</v>
      </c>
      <c r="M914">
        <v>1900.52</v>
      </c>
      <c r="N914">
        <v>523.83294839999996</v>
      </c>
      <c r="O914">
        <v>0.14899999999999999</v>
      </c>
      <c r="P914">
        <v>35.5</v>
      </c>
    </row>
    <row r="915" spans="1:16">
      <c r="A915" s="2">
        <v>1002189</v>
      </c>
      <c r="B915" t="s">
        <v>143</v>
      </c>
      <c r="C915">
        <v>1</v>
      </c>
      <c r="D915" s="1">
        <v>41451</v>
      </c>
      <c r="E915" s="1" t="s">
        <v>1589</v>
      </c>
      <c r="F915">
        <v>41.877299999999998</v>
      </c>
      <c r="G915">
        <v>-115.6285</v>
      </c>
      <c r="H915" t="s">
        <v>24</v>
      </c>
      <c r="I915" s="3">
        <v>5.642140555769009</v>
      </c>
      <c r="J915" s="3">
        <v>-21.554906493521109</v>
      </c>
      <c r="K915">
        <v>776.18700000000001</v>
      </c>
      <c r="L915">
        <v>3</v>
      </c>
      <c r="M915">
        <v>1596.51</v>
      </c>
      <c r="N915">
        <v>447.20535030000002</v>
      </c>
      <c r="O915">
        <v>0.13600000000000001</v>
      </c>
      <c r="P915">
        <v>112.4</v>
      </c>
    </row>
    <row r="916" spans="1:16">
      <c r="A916" s="2">
        <v>1002169</v>
      </c>
      <c r="B916" t="s">
        <v>125</v>
      </c>
      <c r="C916">
        <v>1</v>
      </c>
      <c r="D916" s="1">
        <v>41450</v>
      </c>
      <c r="E916" s="1" t="s">
        <v>1589</v>
      </c>
      <c r="F916">
        <v>41.957769999999996</v>
      </c>
      <c r="G916">
        <v>-115.8638</v>
      </c>
      <c r="H916" t="s">
        <v>24</v>
      </c>
      <c r="I916" s="3">
        <v>8.679767727157909</v>
      </c>
      <c r="J916" s="3">
        <v>-29.862443047083737</v>
      </c>
      <c r="K916">
        <v>7.5636000000000001</v>
      </c>
      <c r="L916">
        <v>1</v>
      </c>
      <c r="M916">
        <v>2046.24</v>
      </c>
      <c r="N916">
        <v>626.38725710000006</v>
      </c>
      <c r="O916">
        <v>0.59</v>
      </c>
      <c r="P916">
        <v>158.19999999999999</v>
      </c>
    </row>
    <row r="917" spans="1:16">
      <c r="A917" s="2">
        <v>1003182</v>
      </c>
      <c r="B917" t="s">
        <v>677</v>
      </c>
      <c r="C917">
        <v>1</v>
      </c>
      <c r="D917" s="1">
        <v>41543</v>
      </c>
      <c r="E917" s="1" t="s">
        <v>1589</v>
      </c>
      <c r="F917">
        <v>41.292569999999998</v>
      </c>
      <c r="G917">
        <v>-74.47551</v>
      </c>
      <c r="H917" t="s">
        <v>18</v>
      </c>
      <c r="I917" s="3">
        <v>10.062152021947036</v>
      </c>
      <c r="J917" s="3">
        <v>-23.858006196569985</v>
      </c>
      <c r="K917">
        <v>261.81630000000001</v>
      </c>
      <c r="L917">
        <v>3</v>
      </c>
      <c r="M917">
        <v>118.48</v>
      </c>
      <c r="N917">
        <v>1219.859189</v>
      </c>
      <c r="O917">
        <v>0.75</v>
      </c>
      <c r="P917">
        <v>519</v>
      </c>
    </row>
    <row r="918" spans="1:16">
      <c r="A918" s="2">
        <v>1003937</v>
      </c>
      <c r="B918" t="s">
        <v>1003</v>
      </c>
      <c r="C918">
        <v>1</v>
      </c>
      <c r="D918" s="1">
        <v>41833</v>
      </c>
      <c r="E918" s="1" t="s">
        <v>1589</v>
      </c>
      <c r="F918">
        <v>43.738729999999997</v>
      </c>
      <c r="G918">
        <v>-74.958600000000004</v>
      </c>
      <c r="H918" t="s">
        <v>33</v>
      </c>
      <c r="I918" s="3">
        <v>4.748628214011557</v>
      </c>
      <c r="J918" s="3">
        <v>-29.584835688134582</v>
      </c>
      <c r="K918">
        <v>189.864</v>
      </c>
      <c r="L918">
        <v>3</v>
      </c>
      <c r="M918">
        <v>519.45000000000005</v>
      </c>
      <c r="N918">
        <v>1236.8143130000001</v>
      </c>
      <c r="O918">
        <v>0.30299999999999999</v>
      </c>
      <c r="P918">
        <v>19.8</v>
      </c>
    </row>
    <row r="919" spans="1:16">
      <c r="A919" s="2">
        <v>1003091</v>
      </c>
      <c r="B919" t="s">
        <v>614</v>
      </c>
      <c r="C919">
        <v>1</v>
      </c>
      <c r="D919" s="1">
        <v>41530</v>
      </c>
      <c r="E919" s="1" t="s">
        <v>1589</v>
      </c>
      <c r="F919">
        <v>42.613590000000002</v>
      </c>
      <c r="G919">
        <v>-74.088729999999998</v>
      </c>
      <c r="H919" t="s">
        <v>33</v>
      </c>
      <c r="I919" s="3">
        <v>7.2421264416734328</v>
      </c>
      <c r="J919" s="3">
        <v>-28.22516088003864</v>
      </c>
      <c r="K919">
        <v>29.249099999999999</v>
      </c>
      <c r="L919">
        <v>2</v>
      </c>
      <c r="M919">
        <v>346.72</v>
      </c>
      <c r="N919">
        <v>1089.481808</v>
      </c>
      <c r="O919">
        <v>0.28000000000000003</v>
      </c>
      <c r="P919">
        <v>361</v>
      </c>
    </row>
    <row r="920" spans="1:16">
      <c r="A920" s="2">
        <v>1002768</v>
      </c>
      <c r="B920" t="s">
        <v>472</v>
      </c>
      <c r="C920">
        <v>1</v>
      </c>
      <c r="D920" s="1">
        <v>41506</v>
      </c>
      <c r="E920" s="1" t="s">
        <v>1589</v>
      </c>
      <c r="F920">
        <v>42.978679999999997</v>
      </c>
      <c r="G920">
        <v>-77.595299999999995</v>
      </c>
      <c r="H920" t="s">
        <v>33</v>
      </c>
      <c r="I920" s="3">
        <v>11.780323511222139</v>
      </c>
      <c r="J920" s="3">
        <v>-25.541884036052803</v>
      </c>
      <c r="K920">
        <v>568.10339999999997</v>
      </c>
      <c r="L920">
        <v>3</v>
      </c>
      <c r="M920">
        <v>168.32</v>
      </c>
      <c r="N920">
        <v>914.6357256</v>
      </c>
      <c r="O920">
        <v>0.70299999999999996</v>
      </c>
      <c r="P920">
        <v>762</v>
      </c>
    </row>
    <row r="921" spans="1:16">
      <c r="A921" s="2">
        <v>1002526</v>
      </c>
      <c r="B921" t="s">
        <v>342</v>
      </c>
      <c r="C921">
        <v>1</v>
      </c>
      <c r="D921" s="1">
        <v>41485</v>
      </c>
      <c r="E921" s="1" t="s">
        <v>1589</v>
      </c>
      <c r="F921">
        <v>44.874310000000001</v>
      </c>
      <c r="G921">
        <v>-74.143090000000001</v>
      </c>
      <c r="H921" t="s">
        <v>33</v>
      </c>
      <c r="I921" s="3">
        <v>6.0287559875353463</v>
      </c>
      <c r="J921" s="3">
        <v>-24.459344971521386</v>
      </c>
      <c r="K921">
        <v>47.317500000000003</v>
      </c>
      <c r="L921">
        <v>2</v>
      </c>
      <c r="M921">
        <v>323.67</v>
      </c>
      <c r="N921">
        <v>1151.7950530000001</v>
      </c>
      <c r="O921">
        <v>0.443</v>
      </c>
      <c r="P921">
        <v>95.3</v>
      </c>
    </row>
    <row r="922" spans="1:16">
      <c r="A922" s="2">
        <v>1003057</v>
      </c>
      <c r="B922" t="s">
        <v>592</v>
      </c>
      <c r="C922">
        <v>1</v>
      </c>
      <c r="D922" s="1">
        <v>41527</v>
      </c>
      <c r="E922" s="1" t="s">
        <v>1589</v>
      </c>
      <c r="F922">
        <v>42.978270000000002</v>
      </c>
      <c r="G922">
        <v>-74.822209999999998</v>
      </c>
      <c r="H922" t="s">
        <v>33</v>
      </c>
      <c r="I922" s="3">
        <v>7.4844314522855324</v>
      </c>
      <c r="J922" s="3">
        <v>-25.511952987230508</v>
      </c>
      <c r="K922">
        <v>57.066299999999998</v>
      </c>
      <c r="L922">
        <v>2</v>
      </c>
      <c r="M922">
        <v>164.58</v>
      </c>
      <c r="N922">
        <v>1136.154706</v>
      </c>
      <c r="O922">
        <v>0.68</v>
      </c>
      <c r="P922">
        <v>440</v>
      </c>
    </row>
    <row r="923" spans="1:16">
      <c r="A923" s="2">
        <v>1002690</v>
      </c>
      <c r="B923" t="s">
        <v>427</v>
      </c>
      <c r="C923">
        <v>1</v>
      </c>
      <c r="D923" s="1">
        <v>41497</v>
      </c>
      <c r="E923" s="1" t="s">
        <v>1589</v>
      </c>
      <c r="F923">
        <v>42.796410000000002</v>
      </c>
      <c r="G923">
        <v>-75.864310000000003</v>
      </c>
      <c r="H923" t="s">
        <v>33</v>
      </c>
      <c r="I923" s="3">
        <v>7.3148620786565104</v>
      </c>
      <c r="J923" s="3">
        <v>-27.644411612391522</v>
      </c>
      <c r="K923">
        <v>36.116999999999997</v>
      </c>
      <c r="L923">
        <v>2</v>
      </c>
      <c r="M923">
        <v>406.91</v>
      </c>
      <c r="N923">
        <v>1143.159682</v>
      </c>
      <c r="O923">
        <v>1.389</v>
      </c>
      <c r="P923">
        <v>325</v>
      </c>
    </row>
    <row r="924" spans="1:16">
      <c r="A924" s="2">
        <v>1002598</v>
      </c>
      <c r="B924" t="s">
        <v>375</v>
      </c>
      <c r="C924">
        <v>1</v>
      </c>
      <c r="D924" s="1">
        <v>41490</v>
      </c>
      <c r="E924" s="1" t="s">
        <v>1589</v>
      </c>
      <c r="F924">
        <v>42.541449999999998</v>
      </c>
      <c r="G924">
        <v>-76.300839999999994</v>
      </c>
      <c r="H924" t="s">
        <v>33</v>
      </c>
      <c r="I924" s="3">
        <v>9.0663197475131412</v>
      </c>
      <c r="J924" s="3">
        <v>-27.737153065736287</v>
      </c>
      <c r="K924">
        <v>129.7611</v>
      </c>
      <c r="L924">
        <v>3</v>
      </c>
      <c r="M924">
        <v>323.92</v>
      </c>
      <c r="N924">
        <v>1075.1540749999999</v>
      </c>
      <c r="O924">
        <v>1.7190000000000001</v>
      </c>
      <c r="P924">
        <v>414</v>
      </c>
    </row>
    <row r="925" spans="1:16">
      <c r="A925" s="2">
        <v>1002389</v>
      </c>
      <c r="B925" t="s">
        <v>271</v>
      </c>
      <c r="C925">
        <v>1</v>
      </c>
      <c r="D925" s="1">
        <v>41473</v>
      </c>
      <c r="E925" s="1" t="s">
        <v>1589</v>
      </c>
      <c r="F925">
        <v>44.505809999999997</v>
      </c>
      <c r="G925">
        <v>-75.043509999999998</v>
      </c>
      <c r="H925" t="s">
        <v>33</v>
      </c>
      <c r="I925" s="3">
        <v>5.5414435713580348</v>
      </c>
      <c r="J925" s="3">
        <v>-32.19442337998214</v>
      </c>
      <c r="K925">
        <v>24.393599999999999</v>
      </c>
      <c r="L925">
        <v>2</v>
      </c>
      <c r="M925">
        <v>227.87</v>
      </c>
      <c r="N925">
        <v>1069.3749049999999</v>
      </c>
      <c r="O925">
        <v>0.61599999999999999</v>
      </c>
      <c r="P925">
        <v>138</v>
      </c>
    </row>
    <row r="926" spans="1:16">
      <c r="A926" s="2">
        <v>1002294</v>
      </c>
      <c r="B926" t="s">
        <v>209</v>
      </c>
      <c r="C926">
        <v>1</v>
      </c>
      <c r="D926" s="1">
        <v>41465</v>
      </c>
      <c r="E926" s="1" t="s">
        <v>1589</v>
      </c>
      <c r="F926">
        <v>42.198529999999998</v>
      </c>
      <c r="G926">
        <v>-77.411100000000005</v>
      </c>
      <c r="H926" t="s">
        <v>33</v>
      </c>
      <c r="I926" s="3">
        <v>11.268295090434664</v>
      </c>
      <c r="J926" s="3">
        <v>-25.050510913568381</v>
      </c>
      <c r="K926">
        <v>901.06470000000002</v>
      </c>
      <c r="L926">
        <v>3</v>
      </c>
      <c r="M926">
        <v>315.83999999999997</v>
      </c>
      <c r="N926">
        <v>943.943307</v>
      </c>
      <c r="O926">
        <v>0.72299999999999998</v>
      </c>
      <c r="P926">
        <v>428</v>
      </c>
    </row>
    <row r="927" spans="1:16">
      <c r="A927" s="2">
        <v>1003034</v>
      </c>
      <c r="B927" t="s">
        <v>577</v>
      </c>
      <c r="C927">
        <v>1</v>
      </c>
      <c r="D927" s="1">
        <v>41522</v>
      </c>
      <c r="E927" s="1" t="s">
        <v>1589</v>
      </c>
      <c r="F927">
        <v>42.422969999999999</v>
      </c>
      <c r="G927">
        <v>-75.632170000000002</v>
      </c>
      <c r="H927" t="s">
        <v>33</v>
      </c>
      <c r="I927" s="3">
        <v>9.2326568500875297</v>
      </c>
      <c r="J927" s="3">
        <v>-27.545272879864232</v>
      </c>
      <c r="K927">
        <v>1231.0848000000001</v>
      </c>
      <c r="L927">
        <v>4</v>
      </c>
      <c r="M927">
        <v>291.75</v>
      </c>
      <c r="N927">
        <v>1098.0389479999999</v>
      </c>
      <c r="O927">
        <v>0.95499999999999996</v>
      </c>
      <c r="P927">
        <v>250</v>
      </c>
    </row>
    <row r="928" spans="1:16">
      <c r="A928" s="2">
        <v>1003000</v>
      </c>
      <c r="B928" t="s">
        <v>553</v>
      </c>
      <c r="C928">
        <v>1</v>
      </c>
      <c r="D928" s="1">
        <v>41520</v>
      </c>
      <c r="E928" s="1" t="s">
        <v>1589</v>
      </c>
      <c r="F928">
        <v>42.146030000000003</v>
      </c>
      <c r="G928">
        <v>-77.054090000000002</v>
      </c>
      <c r="H928" t="s">
        <v>33</v>
      </c>
      <c r="I928" s="3">
        <v>10.251593955547058</v>
      </c>
      <c r="J928" s="3">
        <v>-22.120616377905105</v>
      </c>
      <c r="K928">
        <v>5193.7065000000002</v>
      </c>
      <c r="L928">
        <v>4</v>
      </c>
      <c r="M928">
        <v>275.86</v>
      </c>
      <c r="N928">
        <v>924.32482289999996</v>
      </c>
      <c r="O928">
        <v>0.64300000000000002</v>
      </c>
      <c r="P928">
        <v>330</v>
      </c>
    </row>
    <row r="929" spans="1:16">
      <c r="A929" s="2">
        <v>1003040</v>
      </c>
      <c r="B929" t="s">
        <v>582</v>
      </c>
      <c r="C929">
        <v>1</v>
      </c>
      <c r="D929" s="1">
        <v>41526</v>
      </c>
      <c r="E929" s="1" t="s">
        <v>1589</v>
      </c>
      <c r="F929">
        <v>42.828519999999997</v>
      </c>
      <c r="G929">
        <v>-73.989329999999995</v>
      </c>
      <c r="H929" t="s">
        <v>33</v>
      </c>
      <c r="I929" s="3">
        <v>8.5177464695025495</v>
      </c>
      <c r="J929" s="3">
        <v>-24.179331445026225</v>
      </c>
      <c r="K929">
        <v>8523.1610999999994</v>
      </c>
      <c r="L929">
        <v>4</v>
      </c>
      <c r="M929">
        <v>63.83</v>
      </c>
      <c r="N929">
        <v>1162.43497</v>
      </c>
      <c r="O929">
        <v>0.73299999999999998</v>
      </c>
      <c r="P929">
        <v>362</v>
      </c>
    </row>
    <row r="930" spans="1:16">
      <c r="A930" s="2">
        <v>1002445</v>
      </c>
      <c r="B930" t="s">
        <v>303</v>
      </c>
      <c r="C930">
        <v>1</v>
      </c>
      <c r="D930" s="1">
        <v>41479</v>
      </c>
      <c r="E930" s="1" t="s">
        <v>1589</v>
      </c>
      <c r="F930">
        <v>44.259279999999997</v>
      </c>
      <c r="G930">
        <v>-75.767430000000004</v>
      </c>
      <c r="H930" t="s">
        <v>33</v>
      </c>
      <c r="I930" s="3">
        <v>7.2516026152691335</v>
      </c>
      <c r="J930" s="3">
        <v>-31.952425435960471</v>
      </c>
      <c r="K930">
        <v>884.79269999999997</v>
      </c>
      <c r="L930">
        <v>3</v>
      </c>
      <c r="M930">
        <v>93.66</v>
      </c>
      <c r="N930">
        <v>1048.7270100000001</v>
      </c>
      <c r="O930">
        <v>0.60499999999999998</v>
      </c>
      <c r="P930">
        <v>259</v>
      </c>
    </row>
    <row r="931" spans="1:16">
      <c r="A931" s="2">
        <v>1004580</v>
      </c>
      <c r="B931" t="s">
        <v>1424</v>
      </c>
      <c r="C931">
        <v>1</v>
      </c>
      <c r="D931" s="1">
        <v>41893</v>
      </c>
      <c r="E931" s="1" t="s">
        <v>1589</v>
      </c>
      <c r="F931">
        <v>42.474130000000002</v>
      </c>
      <c r="G931">
        <v>-73.787019999999998</v>
      </c>
      <c r="H931" t="s">
        <v>33</v>
      </c>
      <c r="I931" s="3">
        <v>10.769733782028245</v>
      </c>
      <c r="J931" s="3">
        <v>-24.032465771874829</v>
      </c>
      <c r="K931">
        <v>22346.633699999998</v>
      </c>
      <c r="L931">
        <v>5</v>
      </c>
      <c r="M931">
        <v>0</v>
      </c>
      <c r="N931">
        <v>1171.3928980000001</v>
      </c>
      <c r="O931">
        <v>0.88500000000000001</v>
      </c>
      <c r="P931">
        <v>267</v>
      </c>
    </row>
    <row r="932" spans="1:16">
      <c r="A932" s="2">
        <v>1003021</v>
      </c>
      <c r="B932" t="s">
        <v>568</v>
      </c>
      <c r="C932">
        <v>1</v>
      </c>
      <c r="D932" s="1">
        <v>41522</v>
      </c>
      <c r="E932" s="1" t="s">
        <v>1589</v>
      </c>
      <c r="F932">
        <v>42.080649999999999</v>
      </c>
      <c r="G932">
        <v>-78.423630000000003</v>
      </c>
      <c r="H932" t="s">
        <v>33</v>
      </c>
      <c r="I932" s="3">
        <v>11.566394054371397</v>
      </c>
      <c r="J932" s="3">
        <v>-24.30280536390147</v>
      </c>
      <c r="K932">
        <v>531.16470000000004</v>
      </c>
      <c r="L932">
        <v>3</v>
      </c>
      <c r="M932">
        <v>430.99</v>
      </c>
      <c r="N932">
        <v>1101.5738859999999</v>
      </c>
      <c r="O932">
        <v>0.67300000000000004</v>
      </c>
      <c r="P932">
        <v>330</v>
      </c>
    </row>
    <row r="933" spans="1:16">
      <c r="A933" s="2">
        <v>1003003</v>
      </c>
      <c r="B933" t="s">
        <v>556</v>
      </c>
      <c r="C933">
        <v>1</v>
      </c>
      <c r="D933" s="1">
        <v>41521</v>
      </c>
      <c r="E933" s="1" t="s">
        <v>1589</v>
      </c>
      <c r="F933">
        <v>42.065910000000002</v>
      </c>
      <c r="G933">
        <v>-78.469220000000007</v>
      </c>
      <c r="H933" t="s">
        <v>33</v>
      </c>
      <c r="I933" s="3">
        <v>9.310407119796082</v>
      </c>
      <c r="J933" s="3">
        <v>-23.613043917192812</v>
      </c>
      <c r="K933">
        <v>3025.2528000000002</v>
      </c>
      <c r="L933">
        <v>4</v>
      </c>
      <c r="M933">
        <v>426.56</v>
      </c>
      <c r="N933">
        <v>1102.495228</v>
      </c>
      <c r="O933">
        <v>0.34599999999999997</v>
      </c>
      <c r="P933">
        <v>195</v>
      </c>
    </row>
    <row r="934" spans="1:16">
      <c r="A934" s="2">
        <v>1002700</v>
      </c>
      <c r="B934" t="s">
        <v>435</v>
      </c>
      <c r="C934">
        <v>1</v>
      </c>
      <c r="D934" s="1">
        <v>41498</v>
      </c>
      <c r="E934" s="1" t="s">
        <v>1589</v>
      </c>
      <c r="F934">
        <v>43.13767</v>
      </c>
      <c r="G934">
        <v>-76.295509999999993</v>
      </c>
      <c r="H934" t="s">
        <v>33</v>
      </c>
      <c r="I934" s="3">
        <v>11.714807088838032</v>
      </c>
      <c r="J934" s="3">
        <v>-26.877282531895897</v>
      </c>
      <c r="K934">
        <v>15638.3613</v>
      </c>
      <c r="L934">
        <v>5</v>
      </c>
      <c r="M934">
        <v>112.02</v>
      </c>
      <c r="N934">
        <v>939.64509740000005</v>
      </c>
      <c r="O934">
        <v>0.78900000000000003</v>
      </c>
      <c r="P934">
        <v>591</v>
      </c>
    </row>
    <row r="935" spans="1:16">
      <c r="A935" s="2">
        <v>1003042</v>
      </c>
      <c r="B935" t="s">
        <v>583</v>
      </c>
      <c r="C935">
        <v>1</v>
      </c>
      <c r="D935" s="1">
        <v>41526</v>
      </c>
      <c r="E935" s="1" t="s">
        <v>1589</v>
      </c>
      <c r="F935">
        <v>42.028959999999998</v>
      </c>
      <c r="G935">
        <v>-76.398309999999995</v>
      </c>
      <c r="H935" t="s">
        <v>33</v>
      </c>
      <c r="I935" s="3">
        <v>8.1059370694500181</v>
      </c>
      <c r="J935" s="3">
        <v>-27.220738909689345</v>
      </c>
      <c r="K935">
        <v>12271.7376</v>
      </c>
      <c r="L935">
        <v>5</v>
      </c>
      <c r="M935">
        <v>233.02</v>
      </c>
      <c r="N935">
        <v>1082.7373709999999</v>
      </c>
      <c r="O935">
        <v>0.81599999999999995</v>
      </c>
      <c r="P935">
        <v>207</v>
      </c>
    </row>
    <row r="936" spans="1:16">
      <c r="A936" s="2">
        <v>1003096</v>
      </c>
      <c r="B936" t="s">
        <v>617</v>
      </c>
      <c r="C936">
        <v>1</v>
      </c>
      <c r="D936" s="1">
        <v>41533</v>
      </c>
      <c r="E936" s="1" t="s">
        <v>1589</v>
      </c>
      <c r="F936">
        <v>42.347749999999998</v>
      </c>
      <c r="G936">
        <v>-75.696439999999996</v>
      </c>
      <c r="H936" t="s">
        <v>33</v>
      </c>
      <c r="I936" s="3">
        <v>8.5210304055863144</v>
      </c>
      <c r="J936" s="3">
        <v>-27.627523717882294</v>
      </c>
      <c r="K936">
        <v>1410.8498999999999</v>
      </c>
      <c r="L936">
        <v>4</v>
      </c>
      <c r="M936">
        <v>278.01</v>
      </c>
      <c r="N936">
        <v>1097.232976</v>
      </c>
      <c r="O936">
        <v>0.80900000000000005</v>
      </c>
      <c r="P936">
        <v>294</v>
      </c>
    </row>
    <row r="937" spans="1:16">
      <c r="A937" s="2">
        <v>1003852</v>
      </c>
      <c r="B937" t="s">
        <v>951</v>
      </c>
      <c r="C937">
        <v>1</v>
      </c>
      <c r="D937" s="1">
        <v>41827</v>
      </c>
      <c r="E937" s="1" t="s">
        <v>1589</v>
      </c>
      <c r="F937">
        <v>43.25553</v>
      </c>
      <c r="G937">
        <v>-73.586399999999998</v>
      </c>
      <c r="H937" t="s">
        <v>33</v>
      </c>
      <c r="I937" s="3">
        <v>3.874195944426122</v>
      </c>
      <c r="J937" s="3">
        <v>-25.815942632280183</v>
      </c>
      <c r="K937">
        <v>7349.2182000000003</v>
      </c>
      <c r="L937">
        <v>4</v>
      </c>
      <c r="M937">
        <v>31.81</v>
      </c>
      <c r="N937">
        <v>1206.8441190000001</v>
      </c>
      <c r="O937">
        <v>0.40400000000000003</v>
      </c>
      <c r="P937">
        <v>90.8</v>
      </c>
    </row>
    <row r="938" spans="1:16">
      <c r="A938" s="2">
        <v>1004571</v>
      </c>
      <c r="B938" t="s">
        <v>1417</v>
      </c>
      <c r="C938">
        <v>1</v>
      </c>
      <c r="D938" s="1">
        <v>41891</v>
      </c>
      <c r="E938" s="1" t="s">
        <v>1589</v>
      </c>
      <c r="F938">
        <v>42.055759999999999</v>
      </c>
      <c r="G938">
        <v>-73.931950000000001</v>
      </c>
      <c r="H938" t="s">
        <v>33</v>
      </c>
      <c r="I938" s="3">
        <v>10.614400572939065</v>
      </c>
      <c r="J938" s="3">
        <v>-25.191721083402648</v>
      </c>
      <c r="K938">
        <v>27080.470799999999</v>
      </c>
      <c r="L938">
        <v>5</v>
      </c>
      <c r="M938">
        <v>0</v>
      </c>
      <c r="N938">
        <v>1167.695215</v>
      </c>
      <c r="O938">
        <v>0.56299999999999994</v>
      </c>
      <c r="P938">
        <v>238</v>
      </c>
    </row>
    <row r="939" spans="1:16">
      <c r="A939" s="2">
        <v>1003924</v>
      </c>
      <c r="B939" t="s">
        <v>994</v>
      </c>
      <c r="C939">
        <v>1</v>
      </c>
      <c r="D939" s="1">
        <v>41831</v>
      </c>
      <c r="E939" s="1" t="s">
        <v>1589</v>
      </c>
      <c r="F939">
        <v>42.606270000000002</v>
      </c>
      <c r="G939">
        <v>-73.479560000000006</v>
      </c>
      <c r="H939" t="s">
        <v>9</v>
      </c>
      <c r="I939" s="3">
        <v>6.4326563611596832</v>
      </c>
      <c r="J939" s="3">
        <v>-26.201381892689323</v>
      </c>
      <c r="K939">
        <v>24.0885</v>
      </c>
      <c r="L939">
        <v>2</v>
      </c>
      <c r="M939">
        <v>377.5</v>
      </c>
      <c r="N939">
        <v>1205.331359</v>
      </c>
      <c r="O939">
        <v>0.34599999999999997</v>
      </c>
      <c r="P939">
        <v>67.599999999999994</v>
      </c>
    </row>
    <row r="940" spans="1:16">
      <c r="A940" s="2">
        <v>1003987</v>
      </c>
      <c r="B940" t="s">
        <v>1038</v>
      </c>
      <c r="C940">
        <v>1</v>
      </c>
      <c r="D940" s="1">
        <v>41837</v>
      </c>
      <c r="E940" s="1" t="s">
        <v>1589</v>
      </c>
      <c r="F940">
        <v>42.501240000000003</v>
      </c>
      <c r="G940">
        <v>-74.438720000000004</v>
      </c>
      <c r="H940" t="s">
        <v>9</v>
      </c>
      <c r="I940" s="3">
        <v>2.4082585781542289</v>
      </c>
      <c r="J940" s="3">
        <v>-19.934498729024206</v>
      </c>
      <c r="K940">
        <v>16.7895</v>
      </c>
      <c r="L940">
        <v>2</v>
      </c>
      <c r="M940">
        <v>293.42</v>
      </c>
      <c r="N940">
        <v>1094.3327630000001</v>
      </c>
      <c r="O940">
        <v>0.16800000000000001</v>
      </c>
      <c r="P940">
        <v>55.4</v>
      </c>
    </row>
    <row r="941" spans="1:16">
      <c r="A941" s="2">
        <v>1003884</v>
      </c>
      <c r="B941" t="s">
        <v>969</v>
      </c>
      <c r="C941">
        <v>1</v>
      </c>
      <c r="D941" s="1">
        <v>41829</v>
      </c>
      <c r="E941" s="1" t="s">
        <v>1589</v>
      </c>
      <c r="F941">
        <v>44.557870000000001</v>
      </c>
      <c r="G941">
        <v>-73.443910000000002</v>
      </c>
      <c r="H941" t="s">
        <v>9</v>
      </c>
      <c r="I941" s="3">
        <v>5.0606829584751551</v>
      </c>
      <c r="J941" s="3">
        <v>-28.178118321589707</v>
      </c>
      <c r="K941">
        <v>1329.9740999999999</v>
      </c>
      <c r="L941">
        <v>4</v>
      </c>
      <c r="M941">
        <v>28.85</v>
      </c>
      <c r="N941">
        <v>1127.9555660000001</v>
      </c>
      <c r="O941">
        <v>0.27400000000000002</v>
      </c>
      <c r="P941">
        <v>133.69999999999999</v>
      </c>
    </row>
    <row r="942" spans="1:16">
      <c r="A942" s="2">
        <v>1003863</v>
      </c>
      <c r="B942" t="s">
        <v>954</v>
      </c>
      <c r="C942">
        <v>1</v>
      </c>
      <c r="D942" s="1">
        <v>41828</v>
      </c>
      <c r="E942" s="1" t="s">
        <v>1589</v>
      </c>
      <c r="F942">
        <v>43.483069999999998</v>
      </c>
      <c r="G942">
        <v>-73.799409999999995</v>
      </c>
      <c r="H942" t="s">
        <v>9</v>
      </c>
      <c r="I942" s="3">
        <v>6.2402263987345172</v>
      </c>
      <c r="J942" s="3">
        <v>-26.0496213745819</v>
      </c>
      <c r="K942">
        <v>1462.6224</v>
      </c>
      <c r="L942">
        <v>4</v>
      </c>
      <c r="M942">
        <v>184.26</v>
      </c>
      <c r="N942">
        <v>1164.623777</v>
      </c>
      <c r="O942">
        <v>0.22900000000000001</v>
      </c>
      <c r="P942">
        <v>92.2</v>
      </c>
    </row>
    <row r="943" spans="1:16">
      <c r="A943" s="2">
        <v>1003848</v>
      </c>
      <c r="B943" t="s">
        <v>947</v>
      </c>
      <c r="C943">
        <v>1</v>
      </c>
      <c r="D943" s="1">
        <v>41826</v>
      </c>
      <c r="E943" s="1" t="s">
        <v>1589</v>
      </c>
      <c r="F943">
        <v>43.250149999999998</v>
      </c>
      <c r="G943">
        <v>-74.209370000000007</v>
      </c>
      <c r="H943" t="s">
        <v>9</v>
      </c>
      <c r="I943" s="3">
        <v>5.4658556474643056</v>
      </c>
      <c r="J943" s="3">
        <v>-26.933591526764403</v>
      </c>
      <c r="K943">
        <v>1583.298</v>
      </c>
      <c r="L943">
        <v>4</v>
      </c>
      <c r="M943">
        <v>235.15</v>
      </c>
      <c r="N943">
        <v>1289.0073299999999</v>
      </c>
      <c r="O943">
        <v>0.28100000000000003</v>
      </c>
      <c r="P943">
        <v>36.5</v>
      </c>
    </row>
    <row r="944" spans="1:16">
      <c r="A944" s="2">
        <v>1003117</v>
      </c>
      <c r="B944" t="s">
        <v>629</v>
      </c>
      <c r="C944">
        <v>1</v>
      </c>
      <c r="D944" s="1">
        <v>41535</v>
      </c>
      <c r="E944" s="1" t="s">
        <v>1589</v>
      </c>
      <c r="F944">
        <v>42.012779999999999</v>
      </c>
      <c r="G944">
        <v>-75.77946</v>
      </c>
      <c r="H944" t="s">
        <v>33</v>
      </c>
      <c r="I944" s="3">
        <v>8.2673561654765333</v>
      </c>
      <c r="J944" s="3">
        <v>-24.953606342587687</v>
      </c>
      <c r="K944">
        <v>5509.6019999999999</v>
      </c>
      <c r="L944">
        <v>4</v>
      </c>
      <c r="M944">
        <v>255.85</v>
      </c>
      <c r="N944">
        <v>1103.904252</v>
      </c>
      <c r="O944">
        <v>0.51900000000000002</v>
      </c>
      <c r="P944">
        <v>183</v>
      </c>
    </row>
    <row r="945" spans="1:16">
      <c r="A945" s="2">
        <v>1003902</v>
      </c>
      <c r="B945" t="s">
        <v>981</v>
      </c>
      <c r="C945">
        <v>1</v>
      </c>
      <c r="D945" s="1">
        <v>41830</v>
      </c>
      <c r="E945" s="1" t="s">
        <v>1589</v>
      </c>
      <c r="F945">
        <v>43.305070000000001</v>
      </c>
      <c r="G945">
        <v>-73.593580000000003</v>
      </c>
      <c r="H945" t="s">
        <v>33</v>
      </c>
      <c r="I945" s="3">
        <v>3.128306548572128</v>
      </c>
      <c r="J945" s="3">
        <v>-27.366640089666006</v>
      </c>
      <c r="K945">
        <v>7269.7157999999999</v>
      </c>
      <c r="L945">
        <v>4</v>
      </c>
      <c r="M945">
        <v>61.11</v>
      </c>
      <c r="N945">
        <v>1209.1061480000001</v>
      </c>
      <c r="O945">
        <v>0.55500000000000005</v>
      </c>
      <c r="P945">
        <v>103.2</v>
      </c>
    </row>
    <row r="946" spans="1:16">
      <c r="A946" s="2">
        <v>1003076</v>
      </c>
      <c r="B946" t="s">
        <v>603</v>
      </c>
      <c r="C946">
        <v>1</v>
      </c>
      <c r="D946" s="1">
        <v>41529</v>
      </c>
      <c r="E946" s="1" t="s">
        <v>1589</v>
      </c>
      <c r="F946">
        <v>42.544330000000002</v>
      </c>
      <c r="G946">
        <v>-74.951580000000007</v>
      </c>
      <c r="H946" t="s">
        <v>33</v>
      </c>
      <c r="I946" s="3">
        <v>7.241546145283893</v>
      </c>
      <c r="J946" s="3">
        <v>-24.714650638124276</v>
      </c>
      <c r="K946">
        <v>849.90869999999995</v>
      </c>
      <c r="L946">
        <v>3</v>
      </c>
      <c r="M946">
        <v>347.38</v>
      </c>
      <c r="N946">
        <v>1122.2242940000001</v>
      </c>
      <c r="O946">
        <v>0.504</v>
      </c>
      <c r="P946">
        <v>267</v>
      </c>
    </row>
    <row r="947" spans="1:16">
      <c r="A947" s="2">
        <v>1003036</v>
      </c>
      <c r="B947" t="s">
        <v>578</v>
      </c>
      <c r="C947">
        <v>1</v>
      </c>
      <c r="D947" s="1">
        <v>41525</v>
      </c>
      <c r="E947" s="1" t="s">
        <v>1589</v>
      </c>
      <c r="F947">
        <v>42.083660000000002</v>
      </c>
      <c r="G947">
        <v>-76.291920000000005</v>
      </c>
      <c r="H947" t="s">
        <v>33</v>
      </c>
      <c r="I947" s="3">
        <v>8.2390192635466342</v>
      </c>
      <c r="J947" s="3">
        <v>-25.985955064206369</v>
      </c>
      <c r="K947">
        <v>11857.3902</v>
      </c>
      <c r="L947">
        <v>5</v>
      </c>
      <c r="M947">
        <v>237.54</v>
      </c>
      <c r="N947">
        <v>1086.211403</v>
      </c>
      <c r="O947">
        <v>0.81799999999999995</v>
      </c>
      <c r="P947">
        <v>193.6</v>
      </c>
    </row>
    <row r="948" spans="1:16">
      <c r="A948" s="2">
        <v>1003864</v>
      </c>
      <c r="B948" t="s">
        <v>955</v>
      </c>
      <c r="C948">
        <v>1</v>
      </c>
      <c r="D948" s="1">
        <v>41828</v>
      </c>
      <c r="E948" s="1" t="s">
        <v>1589</v>
      </c>
      <c r="F948">
        <v>43.472349999999999</v>
      </c>
      <c r="G948">
        <v>-73.840350000000001</v>
      </c>
      <c r="H948" t="s">
        <v>33</v>
      </c>
      <c r="I948" s="3">
        <v>7.1644730528918803</v>
      </c>
      <c r="J948" s="3">
        <v>-25.108477941843454</v>
      </c>
      <c r="K948">
        <v>3977.7264</v>
      </c>
      <c r="L948">
        <v>4</v>
      </c>
      <c r="M948">
        <v>178.17</v>
      </c>
      <c r="N948">
        <v>1177.6737029999999</v>
      </c>
      <c r="O948">
        <v>0.25900000000000001</v>
      </c>
      <c r="P948">
        <v>75.099999999999994</v>
      </c>
    </row>
    <row r="949" spans="1:16">
      <c r="A949" s="2">
        <v>1003161</v>
      </c>
      <c r="B949" t="s">
        <v>663</v>
      </c>
      <c r="C949">
        <v>1</v>
      </c>
      <c r="D949" s="1">
        <v>41541</v>
      </c>
      <c r="E949" s="1" t="s">
        <v>1589</v>
      </c>
      <c r="F949">
        <v>42.287990000000001</v>
      </c>
      <c r="G949">
        <v>-75.481489999999994</v>
      </c>
      <c r="H949" t="s">
        <v>33</v>
      </c>
      <c r="I949" s="3">
        <v>8.1746486289393339</v>
      </c>
      <c r="J949" s="3">
        <v>-23.912626542378401</v>
      </c>
      <c r="K949">
        <v>4213.9683000000005</v>
      </c>
      <c r="L949">
        <v>4</v>
      </c>
      <c r="M949">
        <v>292.77999999999997</v>
      </c>
      <c r="N949">
        <v>1099.9100430000001</v>
      </c>
      <c r="O949">
        <v>0.64</v>
      </c>
      <c r="P949">
        <v>212</v>
      </c>
    </row>
    <row r="950" spans="1:16">
      <c r="A950" s="2">
        <v>1004581</v>
      </c>
      <c r="B950" t="s">
        <v>1425</v>
      </c>
      <c r="C950">
        <v>1</v>
      </c>
      <c r="D950" s="1">
        <v>41892</v>
      </c>
      <c r="E950" s="1" t="s">
        <v>1589</v>
      </c>
      <c r="F950">
        <v>42.178150000000002</v>
      </c>
      <c r="G950">
        <v>-73.870599999999996</v>
      </c>
      <c r="H950" t="s">
        <v>33</v>
      </c>
      <c r="I950" s="3">
        <v>10.805694238338093</v>
      </c>
      <c r="J950" s="3">
        <v>-24.74789082488541</v>
      </c>
      <c r="K950">
        <v>25893.5733</v>
      </c>
      <c r="L950">
        <v>5</v>
      </c>
      <c r="M950">
        <v>0</v>
      </c>
      <c r="N950">
        <v>1161.2127350000001</v>
      </c>
      <c r="O950">
        <v>0.65100000000000002</v>
      </c>
      <c r="P950">
        <v>233</v>
      </c>
    </row>
    <row r="951" spans="1:16">
      <c r="A951" s="2">
        <v>1002349</v>
      </c>
      <c r="B951" t="s">
        <v>250</v>
      </c>
      <c r="C951">
        <v>1</v>
      </c>
      <c r="D951" s="1">
        <v>41471</v>
      </c>
      <c r="E951" s="1" t="s">
        <v>1589</v>
      </c>
      <c r="F951">
        <v>44.913350000000001</v>
      </c>
      <c r="G951">
        <v>-74.939459999999997</v>
      </c>
      <c r="H951" t="s">
        <v>33</v>
      </c>
      <c r="I951" s="3">
        <v>6.6535638962100077</v>
      </c>
      <c r="J951" s="3">
        <v>-26.320977320771107</v>
      </c>
      <c r="K951">
        <v>1598.5161000000001</v>
      </c>
      <c r="L951">
        <v>4</v>
      </c>
      <c r="M951">
        <v>53.18</v>
      </c>
      <c r="N951">
        <v>1044.1332870000001</v>
      </c>
      <c r="O951">
        <v>0.629</v>
      </c>
      <c r="P951">
        <v>75.900000000000006</v>
      </c>
    </row>
    <row r="952" spans="1:16">
      <c r="A952" s="2">
        <v>1003012</v>
      </c>
      <c r="B952" t="s">
        <v>564</v>
      </c>
      <c r="C952">
        <v>1</v>
      </c>
      <c r="D952" s="1">
        <v>41521</v>
      </c>
      <c r="E952" s="1" t="s">
        <v>1589</v>
      </c>
      <c r="F952">
        <v>42.316740000000003</v>
      </c>
      <c r="G952">
        <v>-75.943780000000004</v>
      </c>
      <c r="H952" t="s">
        <v>33</v>
      </c>
      <c r="I952" s="3">
        <v>9.5101007846655286</v>
      </c>
      <c r="J952" s="3">
        <v>-25.885367758206431</v>
      </c>
      <c r="K952">
        <v>1874.1303</v>
      </c>
      <c r="L952">
        <v>4</v>
      </c>
      <c r="M952">
        <v>283.85000000000002</v>
      </c>
      <c r="N952">
        <v>1094.4675199999999</v>
      </c>
      <c r="O952">
        <v>0.98799999999999999</v>
      </c>
      <c r="P952">
        <v>252</v>
      </c>
    </row>
    <row r="953" spans="1:16">
      <c r="A953" s="2">
        <v>1002424</v>
      </c>
      <c r="B953" t="s">
        <v>293</v>
      </c>
      <c r="C953">
        <v>1</v>
      </c>
      <c r="D953" s="1">
        <v>41478</v>
      </c>
      <c r="E953" s="1" t="s">
        <v>1589</v>
      </c>
      <c r="F953">
        <v>43.800960000000003</v>
      </c>
      <c r="G953">
        <v>-75.46669</v>
      </c>
      <c r="H953" t="s">
        <v>33</v>
      </c>
      <c r="I953" s="3">
        <v>4.4654558628801544</v>
      </c>
      <c r="J953" s="3">
        <v>-28.683613643138756</v>
      </c>
      <c r="K953">
        <v>3127.5378000000001</v>
      </c>
      <c r="L953">
        <v>4</v>
      </c>
      <c r="M953">
        <v>220.89</v>
      </c>
      <c r="N953">
        <v>1280.7329890000001</v>
      </c>
      <c r="O953">
        <v>0.51</v>
      </c>
      <c r="P953">
        <v>82.9</v>
      </c>
    </row>
    <row r="954" spans="1:16">
      <c r="A954" s="2">
        <v>1002330</v>
      </c>
      <c r="B954" t="s">
        <v>238</v>
      </c>
      <c r="C954">
        <v>1</v>
      </c>
      <c r="D954" s="1">
        <v>41469</v>
      </c>
      <c r="E954" s="1" t="s">
        <v>1589</v>
      </c>
      <c r="F954">
        <v>44.622790000000002</v>
      </c>
      <c r="G954">
        <v>-75.226979999999998</v>
      </c>
      <c r="H954" t="s">
        <v>33</v>
      </c>
      <c r="I954" s="3">
        <v>6.6391905953943233</v>
      </c>
      <c r="J954" s="3">
        <v>-26.642132715356247</v>
      </c>
      <c r="K954">
        <v>1381.6854000000001</v>
      </c>
      <c r="L954">
        <v>4</v>
      </c>
      <c r="M954">
        <v>91.89</v>
      </c>
      <c r="N954">
        <v>1057.3199609999999</v>
      </c>
      <c r="O954">
        <v>0.63500000000000001</v>
      </c>
      <c r="P954">
        <v>67.400000000000006</v>
      </c>
    </row>
    <row r="955" spans="1:16">
      <c r="A955" s="2">
        <v>1003037</v>
      </c>
      <c r="B955" t="s">
        <v>579</v>
      </c>
      <c r="C955">
        <v>1</v>
      </c>
      <c r="D955" s="1">
        <v>41525</v>
      </c>
      <c r="E955" s="1" t="s">
        <v>1589</v>
      </c>
      <c r="F955">
        <v>42.949590000000001</v>
      </c>
      <c r="G955">
        <v>-74.383600000000001</v>
      </c>
      <c r="H955" t="s">
        <v>33</v>
      </c>
      <c r="I955" s="3">
        <v>7.872667253015134</v>
      </c>
      <c r="J955" s="3">
        <v>-27.27907032924189</v>
      </c>
      <c r="K955">
        <v>5351.9345999999996</v>
      </c>
      <c r="L955">
        <v>4</v>
      </c>
      <c r="M955">
        <v>83.63</v>
      </c>
      <c r="N955">
        <v>1203.7383609999999</v>
      </c>
      <c r="O955">
        <v>0.92</v>
      </c>
      <c r="P955">
        <v>356</v>
      </c>
    </row>
    <row r="956" spans="1:16">
      <c r="A956" s="2">
        <v>1002393</v>
      </c>
      <c r="B956" t="s">
        <v>275</v>
      </c>
      <c r="C956">
        <v>1</v>
      </c>
      <c r="D956" s="1">
        <v>41472</v>
      </c>
      <c r="E956" s="1" t="s">
        <v>1589</v>
      </c>
      <c r="F956">
        <v>44.844349999999999</v>
      </c>
      <c r="G956">
        <v>-75.085759999999993</v>
      </c>
      <c r="H956" t="s">
        <v>33</v>
      </c>
      <c r="I956" s="3">
        <v>7.4757911086948985</v>
      </c>
      <c r="J956" s="3">
        <v>-24.189132759236568</v>
      </c>
      <c r="K956">
        <v>1546.722</v>
      </c>
      <c r="L956">
        <v>4</v>
      </c>
      <c r="M956">
        <v>71.42</v>
      </c>
      <c r="N956">
        <v>1046.820123</v>
      </c>
      <c r="O956">
        <v>0.63800000000000001</v>
      </c>
      <c r="P956">
        <v>75.900000000000006</v>
      </c>
    </row>
    <row r="957" spans="1:16">
      <c r="A957" s="2">
        <v>1002753</v>
      </c>
      <c r="B957" t="s">
        <v>461</v>
      </c>
      <c r="C957">
        <v>1</v>
      </c>
      <c r="D957" s="1">
        <v>41504</v>
      </c>
      <c r="E957" s="1" t="s">
        <v>1589</v>
      </c>
      <c r="F957">
        <v>42.767409999999998</v>
      </c>
      <c r="G957">
        <v>-77.838790000000003</v>
      </c>
      <c r="H957" t="s">
        <v>33</v>
      </c>
      <c r="I957" s="3">
        <v>11.421548743348266</v>
      </c>
      <c r="J957" s="3">
        <v>-26.393535328871476</v>
      </c>
      <c r="K957">
        <v>3698.0558999999998</v>
      </c>
      <c r="L957">
        <v>4</v>
      </c>
      <c r="M957">
        <v>166.65</v>
      </c>
      <c r="N957">
        <v>988.38924880000002</v>
      </c>
      <c r="O957">
        <v>0.56000000000000005</v>
      </c>
      <c r="P957">
        <v>385</v>
      </c>
    </row>
    <row r="958" spans="1:16">
      <c r="A958" s="2">
        <v>1002725</v>
      </c>
      <c r="B958" t="s">
        <v>449</v>
      </c>
      <c r="C958">
        <v>1</v>
      </c>
      <c r="D958" s="1">
        <v>41500</v>
      </c>
      <c r="E958" s="1" t="s">
        <v>1589</v>
      </c>
      <c r="F958">
        <v>43.164679999999997</v>
      </c>
      <c r="G958">
        <v>-76.258309999999994</v>
      </c>
      <c r="H958" t="s">
        <v>33</v>
      </c>
      <c r="I958" s="3">
        <v>12.095895811029099</v>
      </c>
      <c r="J958" s="3">
        <v>-26.46299644793595</v>
      </c>
      <c r="K958">
        <v>16424.063999999998</v>
      </c>
      <c r="L958">
        <v>5</v>
      </c>
      <c r="M958">
        <v>109.22</v>
      </c>
      <c r="N958">
        <v>944.90317990000005</v>
      </c>
      <c r="O958">
        <v>1.1739999999999999</v>
      </c>
      <c r="P958">
        <v>810</v>
      </c>
    </row>
    <row r="959" spans="1:16">
      <c r="A959" s="2">
        <v>1002618</v>
      </c>
      <c r="B959" t="s">
        <v>388</v>
      </c>
      <c r="C959">
        <v>1</v>
      </c>
      <c r="D959" s="1">
        <v>41492</v>
      </c>
      <c r="E959" s="1" t="s">
        <v>1589</v>
      </c>
      <c r="F959">
        <v>42.936889999999998</v>
      </c>
      <c r="G959">
        <v>-76.61918</v>
      </c>
      <c r="H959" t="s">
        <v>33</v>
      </c>
      <c r="I959" s="3">
        <v>10.198709991669928</v>
      </c>
      <c r="J959" s="3">
        <v>-26.992478102392518</v>
      </c>
      <c r="K959">
        <v>5.4882</v>
      </c>
      <c r="L959">
        <v>1</v>
      </c>
      <c r="M959">
        <v>173.53</v>
      </c>
      <c r="N959">
        <v>996.14525920000005</v>
      </c>
      <c r="O959">
        <v>1.9379999999999999</v>
      </c>
      <c r="P959">
        <v>998</v>
      </c>
    </row>
    <row r="960" spans="1:16">
      <c r="A960" s="2">
        <v>1002608</v>
      </c>
      <c r="B960" t="s">
        <v>379</v>
      </c>
      <c r="C960">
        <v>1</v>
      </c>
      <c r="D960" s="1">
        <v>41491</v>
      </c>
      <c r="E960" s="1" t="s">
        <v>1589</v>
      </c>
      <c r="F960">
        <v>43.007109999999997</v>
      </c>
      <c r="G960">
        <v>-76.681049999999999</v>
      </c>
      <c r="H960" t="s">
        <v>33</v>
      </c>
      <c r="I960" s="3">
        <v>10.010935871289371</v>
      </c>
      <c r="J960" s="3">
        <v>-33.086749623429235</v>
      </c>
      <c r="K960">
        <v>25.812899999999999</v>
      </c>
      <c r="L960">
        <v>2</v>
      </c>
      <c r="M960">
        <v>120.82</v>
      </c>
      <c r="N960">
        <v>928.7123871</v>
      </c>
      <c r="O960">
        <v>1.3260000000000001</v>
      </c>
      <c r="P960">
        <v>662</v>
      </c>
    </row>
    <row r="961" spans="1:16">
      <c r="A961" s="2">
        <v>1002506</v>
      </c>
      <c r="B961" t="s">
        <v>332</v>
      </c>
      <c r="C961">
        <v>1</v>
      </c>
      <c r="D961" s="1">
        <v>41483</v>
      </c>
      <c r="E961" s="1" t="s">
        <v>1589</v>
      </c>
      <c r="F961">
        <v>44.8645</v>
      </c>
      <c r="G961">
        <v>-74.128</v>
      </c>
      <c r="H961" t="s">
        <v>33</v>
      </c>
      <c r="I961" s="3">
        <v>6.9454492197974691</v>
      </c>
      <c r="J961" s="3">
        <v>-26.71520085601432</v>
      </c>
      <c r="K961">
        <v>42.851700000000001</v>
      </c>
      <c r="L961">
        <v>2</v>
      </c>
      <c r="M961">
        <v>357.94</v>
      </c>
      <c r="N961">
        <v>1155.324001</v>
      </c>
      <c r="O961">
        <v>0.45400000000000001</v>
      </c>
      <c r="P961">
        <v>101.5</v>
      </c>
    </row>
    <row r="962" spans="1:16">
      <c r="A962" s="2">
        <v>1002844</v>
      </c>
      <c r="B962" t="s">
        <v>501</v>
      </c>
      <c r="C962">
        <v>1</v>
      </c>
      <c r="D962" s="1">
        <v>41508</v>
      </c>
      <c r="E962" s="1" t="s">
        <v>1589</v>
      </c>
      <c r="F962">
        <v>42.678489999999996</v>
      </c>
      <c r="G962">
        <v>-77.706479999999999</v>
      </c>
      <c r="H962" t="s">
        <v>33</v>
      </c>
      <c r="I962" s="3">
        <v>9.3543879306032895</v>
      </c>
      <c r="J962" s="3">
        <v>-27.528572549699696</v>
      </c>
      <c r="K962">
        <v>3.9788999999999999</v>
      </c>
      <c r="L962">
        <v>1</v>
      </c>
      <c r="M962">
        <v>255.81</v>
      </c>
      <c r="N962">
        <v>918.09164659999999</v>
      </c>
      <c r="O962">
        <v>3.4380000000000002</v>
      </c>
      <c r="P962">
        <v>513</v>
      </c>
    </row>
    <row r="963" spans="1:16">
      <c r="A963" s="2">
        <v>1003174</v>
      </c>
      <c r="B963" t="s">
        <v>672</v>
      </c>
      <c r="C963">
        <v>1</v>
      </c>
      <c r="D963" s="1">
        <v>41542</v>
      </c>
      <c r="E963" s="1" t="s">
        <v>1589</v>
      </c>
      <c r="F963">
        <v>41.596260000000001</v>
      </c>
      <c r="G963">
        <v>-74.367530000000002</v>
      </c>
      <c r="H963" t="s">
        <v>18</v>
      </c>
      <c r="I963" s="3">
        <v>7.1063994162915174</v>
      </c>
      <c r="J963" s="3">
        <v>-24.739411621104729</v>
      </c>
      <c r="K963">
        <v>24.309000000000001</v>
      </c>
      <c r="L963">
        <v>2</v>
      </c>
      <c r="M963">
        <v>114.81</v>
      </c>
      <c r="N963">
        <v>1237.7029640000001</v>
      </c>
      <c r="O963">
        <v>0.153</v>
      </c>
      <c r="P963">
        <v>182.2</v>
      </c>
    </row>
    <row r="964" spans="1:16">
      <c r="A964" s="2">
        <v>1003032</v>
      </c>
      <c r="B964" t="s">
        <v>575</v>
      </c>
      <c r="C964">
        <v>1</v>
      </c>
      <c r="D964" s="1">
        <v>41523</v>
      </c>
      <c r="E964" s="1" t="s">
        <v>1589</v>
      </c>
      <c r="F964">
        <v>42.115470000000002</v>
      </c>
      <c r="G964">
        <v>-79.266369999999995</v>
      </c>
      <c r="H964" t="s">
        <v>33</v>
      </c>
      <c r="I964" s="3">
        <v>7.0199665415552603</v>
      </c>
      <c r="J964" s="3">
        <v>-21.817247605760226</v>
      </c>
      <c r="K964">
        <v>475.065</v>
      </c>
      <c r="L964">
        <v>3</v>
      </c>
      <c r="M964">
        <v>398.55</v>
      </c>
      <c r="N964">
        <v>1183.7167360000001</v>
      </c>
      <c r="O964">
        <v>1.476</v>
      </c>
      <c r="P964">
        <v>249</v>
      </c>
    </row>
    <row r="965" spans="1:16">
      <c r="A965" s="2">
        <v>1002710</v>
      </c>
      <c r="B965" t="s">
        <v>439</v>
      </c>
      <c r="C965">
        <v>1</v>
      </c>
      <c r="D965" s="1">
        <v>41499</v>
      </c>
      <c r="E965" s="1" t="s">
        <v>1589</v>
      </c>
      <c r="F965">
        <v>42.908239999999999</v>
      </c>
      <c r="G965">
        <v>-75.478300000000004</v>
      </c>
      <c r="H965" t="s">
        <v>33</v>
      </c>
      <c r="I965" s="3">
        <v>8.1779477216513765</v>
      </c>
      <c r="J965" s="3">
        <v>-27.9175354912209</v>
      </c>
      <c r="K965">
        <v>5.5242000000000004</v>
      </c>
      <c r="L965">
        <v>1</v>
      </c>
      <c r="M965">
        <v>370.68</v>
      </c>
      <c r="N965">
        <v>1103.2045840000001</v>
      </c>
      <c r="O965">
        <v>1.258</v>
      </c>
      <c r="P965">
        <v>448</v>
      </c>
    </row>
    <row r="966" spans="1:16">
      <c r="A966" s="2">
        <v>1002642</v>
      </c>
      <c r="B966" t="s">
        <v>400</v>
      </c>
      <c r="C966">
        <v>1</v>
      </c>
      <c r="D966" s="1">
        <v>41493</v>
      </c>
      <c r="E966" s="1" t="s">
        <v>1589</v>
      </c>
      <c r="F966">
        <v>43.01567</v>
      </c>
      <c r="G966">
        <v>-76.854640000000003</v>
      </c>
      <c r="H966" t="s">
        <v>33</v>
      </c>
      <c r="I966" s="3">
        <v>10.678337010071655</v>
      </c>
      <c r="J966" s="3">
        <v>-27.135577068637961</v>
      </c>
      <c r="K966">
        <v>0.45</v>
      </c>
      <c r="L966">
        <v>1</v>
      </c>
      <c r="M966">
        <v>141.01</v>
      </c>
      <c r="N966">
        <v>907.64574849999997</v>
      </c>
      <c r="O966">
        <v>0.55600000000000005</v>
      </c>
      <c r="P966">
        <v>1758</v>
      </c>
    </row>
    <row r="967" spans="1:16">
      <c r="A967" s="2">
        <v>1003056</v>
      </c>
      <c r="B967" t="s">
        <v>591</v>
      </c>
      <c r="C967">
        <v>1</v>
      </c>
      <c r="D967" s="1">
        <v>41527</v>
      </c>
      <c r="E967" s="1" t="s">
        <v>1589</v>
      </c>
      <c r="F967">
        <v>42.234920000000002</v>
      </c>
      <c r="G967">
        <v>-78.772760000000005</v>
      </c>
      <c r="H967" t="s">
        <v>33</v>
      </c>
      <c r="I967" s="3">
        <v>10.8862460470516</v>
      </c>
      <c r="J967" s="3">
        <v>-22.585281894781541</v>
      </c>
      <c r="K967">
        <v>54.3249</v>
      </c>
      <c r="L967">
        <v>2</v>
      </c>
      <c r="M967">
        <v>460.85</v>
      </c>
      <c r="N967">
        <v>1173.0906199999999</v>
      </c>
      <c r="O967">
        <v>0.60599999999999998</v>
      </c>
      <c r="P967">
        <v>203</v>
      </c>
    </row>
    <row r="968" spans="1:16">
      <c r="A968" s="2">
        <v>1002663</v>
      </c>
      <c r="B968" t="s">
        <v>412</v>
      </c>
      <c r="C968">
        <v>1</v>
      </c>
      <c r="D968" s="1">
        <v>41494</v>
      </c>
      <c r="E968" s="1" t="s">
        <v>1589</v>
      </c>
      <c r="F968">
        <v>42.74127</v>
      </c>
      <c r="G968">
        <v>-76.474400000000003</v>
      </c>
      <c r="H968" t="s">
        <v>33</v>
      </c>
      <c r="I968" s="3">
        <v>5.2849087163561128</v>
      </c>
      <c r="J968" s="3">
        <v>-25.412835071782286</v>
      </c>
      <c r="K968">
        <v>0.65969999999999995</v>
      </c>
      <c r="L968">
        <v>1</v>
      </c>
      <c r="M968">
        <v>377.66</v>
      </c>
      <c r="N968">
        <v>996.22012919999997</v>
      </c>
      <c r="O968">
        <v>0.496</v>
      </c>
      <c r="P968">
        <v>184.6</v>
      </c>
    </row>
    <row r="969" spans="1:16">
      <c r="A969" s="2">
        <v>1003033</v>
      </c>
      <c r="B969" t="s">
        <v>576</v>
      </c>
      <c r="C969">
        <v>1</v>
      </c>
      <c r="D969" s="1">
        <v>41523</v>
      </c>
      <c r="E969" s="1" t="s">
        <v>1589</v>
      </c>
      <c r="F969">
        <v>42.494199999999999</v>
      </c>
      <c r="G969">
        <v>-75.571939999999998</v>
      </c>
      <c r="H969" t="s">
        <v>33</v>
      </c>
      <c r="I969" s="3">
        <v>6.6722334541824599</v>
      </c>
      <c r="J969" s="3">
        <v>-25.983712138558428</v>
      </c>
      <c r="K969">
        <v>7.5384000000000002</v>
      </c>
      <c r="L969">
        <v>1</v>
      </c>
      <c r="M969">
        <v>395.06</v>
      </c>
      <c r="N969">
        <v>1112.4771069999999</v>
      </c>
      <c r="O969">
        <v>0.435</v>
      </c>
      <c r="P969">
        <v>96.9</v>
      </c>
    </row>
    <row r="970" spans="1:16">
      <c r="A970" s="2">
        <v>1002334</v>
      </c>
      <c r="B970" t="s">
        <v>242</v>
      </c>
      <c r="C970">
        <v>1</v>
      </c>
      <c r="D970" s="1">
        <v>41470</v>
      </c>
      <c r="E970" s="1" t="s">
        <v>1589</v>
      </c>
      <c r="F970">
        <v>44.499540000000003</v>
      </c>
      <c r="G970">
        <v>-74.885220000000004</v>
      </c>
      <c r="H970" t="s">
        <v>33</v>
      </c>
      <c r="I970" s="3">
        <v>5.7515755549269292</v>
      </c>
      <c r="J970" s="3">
        <v>-28.030175482851721</v>
      </c>
      <c r="K970">
        <v>52.055100000000003</v>
      </c>
      <c r="L970">
        <v>2</v>
      </c>
      <c r="M970">
        <v>288.86</v>
      </c>
      <c r="N970">
        <v>1108.608823</v>
      </c>
      <c r="O970">
        <v>0.52</v>
      </c>
      <c r="P970">
        <v>117.1</v>
      </c>
    </row>
    <row r="971" spans="1:16">
      <c r="A971" s="2">
        <v>1002514</v>
      </c>
      <c r="B971" t="s">
        <v>337</v>
      </c>
      <c r="C971">
        <v>1</v>
      </c>
      <c r="D971" s="1">
        <v>41484</v>
      </c>
      <c r="E971" s="1" t="s">
        <v>1589</v>
      </c>
      <c r="F971">
        <v>44.657499999999999</v>
      </c>
      <c r="G971">
        <v>-74.005240000000001</v>
      </c>
      <c r="H971" t="s">
        <v>33</v>
      </c>
      <c r="I971" s="3">
        <v>3.3288881342616423</v>
      </c>
      <c r="J971" s="3">
        <v>-33.375025421949267</v>
      </c>
      <c r="K971">
        <v>1.1079000000000001</v>
      </c>
      <c r="L971">
        <v>1</v>
      </c>
      <c r="M971">
        <v>490.56</v>
      </c>
      <c r="N971">
        <v>1159.426823</v>
      </c>
      <c r="O971">
        <v>0.32800000000000001</v>
      </c>
      <c r="P971">
        <v>45.3</v>
      </c>
    </row>
    <row r="972" spans="1:16">
      <c r="A972" s="2">
        <v>1003081</v>
      </c>
      <c r="B972" t="s">
        <v>606</v>
      </c>
      <c r="C972">
        <v>1</v>
      </c>
      <c r="D972" s="1">
        <v>41529</v>
      </c>
      <c r="E972" s="1" t="s">
        <v>1589</v>
      </c>
      <c r="F972">
        <v>42.399900000000002</v>
      </c>
      <c r="G972">
        <v>-79.441879999999998</v>
      </c>
      <c r="H972" t="s">
        <v>33</v>
      </c>
      <c r="I972" s="3">
        <v>7.2291300127481932</v>
      </c>
      <c r="J972" s="3">
        <v>-24.176675039556294</v>
      </c>
      <c r="K972">
        <v>16.764299999999999</v>
      </c>
      <c r="L972">
        <v>2</v>
      </c>
      <c r="M972">
        <v>206.28</v>
      </c>
      <c r="N972">
        <v>1161.3656249999999</v>
      </c>
      <c r="O972">
        <v>0.54100000000000004</v>
      </c>
      <c r="P972">
        <v>277</v>
      </c>
    </row>
    <row r="973" spans="1:16">
      <c r="A973" s="2">
        <v>1002756</v>
      </c>
      <c r="B973" t="s">
        <v>463</v>
      </c>
      <c r="C973">
        <v>1</v>
      </c>
      <c r="D973" s="1">
        <v>41505</v>
      </c>
      <c r="E973" s="1" t="s">
        <v>1589</v>
      </c>
      <c r="F973">
        <v>43.248390000000001</v>
      </c>
      <c r="G973">
        <v>-78.238759999999999</v>
      </c>
      <c r="H973" t="s">
        <v>33</v>
      </c>
      <c r="I973" s="3">
        <v>10.759415808049361</v>
      </c>
      <c r="J973" s="3">
        <v>-26.909675837299567</v>
      </c>
      <c r="K973">
        <v>38.674799999999998</v>
      </c>
      <c r="L973">
        <v>2</v>
      </c>
      <c r="M973">
        <v>145.35</v>
      </c>
      <c r="N973">
        <v>904.20981380000001</v>
      </c>
      <c r="O973">
        <v>2.68</v>
      </c>
      <c r="P973">
        <v>679</v>
      </c>
    </row>
    <row r="974" spans="1:16">
      <c r="A974" s="2">
        <v>1002742</v>
      </c>
      <c r="B974" t="s">
        <v>455</v>
      </c>
      <c r="C974">
        <v>1</v>
      </c>
      <c r="D974" s="1">
        <v>41501</v>
      </c>
      <c r="E974" s="1" t="s">
        <v>1589</v>
      </c>
      <c r="F974">
        <v>43.12556</v>
      </c>
      <c r="G974">
        <v>-75.583830000000006</v>
      </c>
      <c r="H974" t="s">
        <v>33</v>
      </c>
      <c r="I974" s="3">
        <v>13.571204470052423</v>
      </c>
      <c r="J974" s="3">
        <v>-27.509701129498396</v>
      </c>
      <c r="K974">
        <v>7.1567999999999996</v>
      </c>
      <c r="L974">
        <v>1</v>
      </c>
      <c r="M974">
        <v>146.22</v>
      </c>
      <c r="N974">
        <v>1080.1668099999999</v>
      </c>
      <c r="O974">
        <v>1.036</v>
      </c>
      <c r="P974">
        <v>1668</v>
      </c>
    </row>
    <row r="975" spans="1:16">
      <c r="A975" s="2">
        <v>1003968</v>
      </c>
      <c r="B975" t="s">
        <v>1022</v>
      </c>
      <c r="C975">
        <v>1</v>
      </c>
      <c r="D975" s="1">
        <v>41836</v>
      </c>
      <c r="E975" s="1" t="s">
        <v>1589</v>
      </c>
      <c r="F975">
        <v>43.307630000000003</v>
      </c>
      <c r="G975">
        <v>-73.632450000000006</v>
      </c>
      <c r="H975" t="s">
        <v>33</v>
      </c>
      <c r="I975" s="3">
        <v>6.5400464367968656</v>
      </c>
      <c r="J975" s="3">
        <v>-26.709992140683216</v>
      </c>
      <c r="K975">
        <v>15.6762</v>
      </c>
      <c r="L975">
        <v>2</v>
      </c>
      <c r="M975">
        <v>84.65</v>
      </c>
      <c r="N975">
        <v>998.63973880000003</v>
      </c>
      <c r="O975">
        <v>0.39900000000000002</v>
      </c>
      <c r="P975">
        <v>124.6</v>
      </c>
    </row>
    <row r="976" spans="1:16">
      <c r="A976" s="2">
        <v>1002408</v>
      </c>
      <c r="B976" t="s">
        <v>286</v>
      </c>
      <c r="C976">
        <v>1</v>
      </c>
      <c r="D976" s="1">
        <v>41476</v>
      </c>
      <c r="E976" s="1" t="s">
        <v>1589</v>
      </c>
      <c r="F976">
        <v>43.580800000000004</v>
      </c>
      <c r="G976">
        <v>-75.95908</v>
      </c>
      <c r="H976" t="s">
        <v>33</v>
      </c>
      <c r="I976" s="3">
        <v>4.7368378531088027</v>
      </c>
      <c r="J976" s="3">
        <v>-31.319120362990802</v>
      </c>
      <c r="K976">
        <v>0.46800000000000003</v>
      </c>
      <c r="L976">
        <v>1</v>
      </c>
      <c r="M976">
        <v>318.29000000000002</v>
      </c>
      <c r="N976">
        <v>1404.0619509999999</v>
      </c>
      <c r="O976">
        <v>0.77100000000000002</v>
      </c>
      <c r="P976">
        <v>48.3</v>
      </c>
    </row>
    <row r="977" spans="1:16">
      <c r="A977" s="2">
        <v>1003153</v>
      </c>
      <c r="B977" t="s">
        <v>657</v>
      </c>
      <c r="C977">
        <v>1</v>
      </c>
      <c r="D977" s="1">
        <v>41540</v>
      </c>
      <c r="E977" s="1" t="s">
        <v>1589</v>
      </c>
      <c r="F977">
        <v>42.315989999999999</v>
      </c>
      <c r="G977">
        <v>-74.326530000000005</v>
      </c>
      <c r="H977" t="s">
        <v>33</v>
      </c>
      <c r="I977" s="3">
        <v>5.8140042301982628</v>
      </c>
      <c r="J977" s="3">
        <v>-23.448185411738407</v>
      </c>
      <c r="K977">
        <v>11.863799999999999</v>
      </c>
      <c r="L977">
        <v>2</v>
      </c>
      <c r="M977">
        <v>492.76</v>
      </c>
      <c r="N977">
        <v>1150.87976</v>
      </c>
      <c r="O977">
        <v>9.6000000000000002E-2</v>
      </c>
      <c r="P977">
        <v>67.900000000000006</v>
      </c>
    </row>
    <row r="978" spans="1:16">
      <c r="A978" s="2">
        <v>1002582</v>
      </c>
      <c r="B978" t="s">
        <v>367</v>
      </c>
      <c r="C978">
        <v>1</v>
      </c>
      <c r="D978" s="1">
        <v>41488</v>
      </c>
      <c r="E978" s="1" t="s">
        <v>1589</v>
      </c>
      <c r="F978">
        <v>42.723120000000002</v>
      </c>
      <c r="G978">
        <v>-76.463250000000002</v>
      </c>
      <c r="H978" t="s">
        <v>33</v>
      </c>
      <c r="I978" s="3">
        <v>12.244296274511946</v>
      </c>
      <c r="J978" s="3">
        <v>-24.752283023143491</v>
      </c>
      <c r="K978">
        <v>1.6047</v>
      </c>
      <c r="L978">
        <v>1</v>
      </c>
      <c r="M978">
        <v>410.17</v>
      </c>
      <c r="N978">
        <v>1044.7351160000001</v>
      </c>
      <c r="O978">
        <v>1.9630000000000001</v>
      </c>
      <c r="P978">
        <v>537</v>
      </c>
    </row>
    <row r="979" spans="1:16">
      <c r="A979" s="2">
        <v>1002475</v>
      </c>
      <c r="B979" t="s">
        <v>318</v>
      </c>
      <c r="C979">
        <v>1</v>
      </c>
      <c r="D979" s="1">
        <v>41480</v>
      </c>
      <c r="E979" s="1" t="s">
        <v>1589</v>
      </c>
      <c r="F979">
        <v>43.768540000000002</v>
      </c>
      <c r="G979">
        <v>-75.501350000000002</v>
      </c>
      <c r="H979" t="s">
        <v>33</v>
      </c>
      <c r="I979" s="3">
        <v>7.1402899958813801</v>
      </c>
      <c r="J979" s="3">
        <v>-27.276892583585944</v>
      </c>
      <c r="K979">
        <v>9.0099</v>
      </c>
      <c r="L979">
        <v>1</v>
      </c>
      <c r="M979">
        <v>341.47</v>
      </c>
      <c r="N979">
        <v>1391.7563500000001</v>
      </c>
      <c r="O979">
        <v>0.76900000000000002</v>
      </c>
      <c r="P979">
        <v>281</v>
      </c>
    </row>
    <row r="980" spans="1:16">
      <c r="A980" s="2">
        <v>1002974</v>
      </c>
      <c r="B980" t="s">
        <v>552</v>
      </c>
      <c r="C980">
        <v>1</v>
      </c>
      <c r="D980" s="1">
        <v>41519</v>
      </c>
      <c r="E980" s="1" t="s">
        <v>1589</v>
      </c>
      <c r="F980">
        <v>42.034750000000003</v>
      </c>
      <c r="G980">
        <v>-77.552090000000007</v>
      </c>
      <c r="H980" t="s">
        <v>33</v>
      </c>
      <c r="I980" s="3">
        <v>9.8222236910081477</v>
      </c>
      <c r="J980" s="3">
        <v>-22.984480581673182</v>
      </c>
      <c r="K980">
        <v>35.527500000000003</v>
      </c>
      <c r="L980">
        <v>2</v>
      </c>
      <c r="M980">
        <v>476.08</v>
      </c>
      <c r="N980">
        <v>977.4795623</v>
      </c>
      <c r="O980">
        <v>0.371</v>
      </c>
      <c r="P980">
        <v>237</v>
      </c>
    </row>
    <row r="981" spans="1:16">
      <c r="A981" s="2">
        <v>1003001</v>
      </c>
      <c r="B981" t="s">
        <v>554</v>
      </c>
      <c r="C981">
        <v>1</v>
      </c>
      <c r="D981" s="1">
        <v>41520</v>
      </c>
      <c r="E981" s="1" t="s">
        <v>1589</v>
      </c>
      <c r="F981">
        <v>42.454689999999999</v>
      </c>
      <c r="G981">
        <v>-78.480869999999996</v>
      </c>
      <c r="H981" t="s">
        <v>33</v>
      </c>
      <c r="I981" s="3">
        <v>9.8688964511462984</v>
      </c>
      <c r="J981" s="3">
        <v>-28.653890572004833</v>
      </c>
      <c r="K981">
        <v>20.727900000000002</v>
      </c>
      <c r="L981">
        <v>2</v>
      </c>
      <c r="M981">
        <v>472.71</v>
      </c>
      <c r="N981">
        <v>1117.204238</v>
      </c>
      <c r="O981">
        <v>1.268</v>
      </c>
      <c r="P981">
        <v>436</v>
      </c>
    </row>
    <row r="982" spans="1:16">
      <c r="A982" s="2">
        <v>1002858</v>
      </c>
      <c r="B982" t="s">
        <v>505</v>
      </c>
      <c r="C982">
        <v>1</v>
      </c>
      <c r="D982" s="1">
        <v>41509</v>
      </c>
      <c r="E982" s="1" t="s">
        <v>1589</v>
      </c>
      <c r="F982">
        <v>42.602829999999997</v>
      </c>
      <c r="G982">
        <v>-78.195049999999995</v>
      </c>
      <c r="H982" t="s">
        <v>33</v>
      </c>
      <c r="I982" s="3">
        <v>8.050316363405722</v>
      </c>
      <c r="J982" s="3">
        <v>-26.917317892481364</v>
      </c>
      <c r="K982">
        <v>8.1324000000000005</v>
      </c>
      <c r="L982">
        <v>1</v>
      </c>
      <c r="M982">
        <v>504.94</v>
      </c>
      <c r="N982">
        <v>1108.003641</v>
      </c>
      <c r="O982">
        <v>0.33900000000000002</v>
      </c>
      <c r="P982">
        <v>295</v>
      </c>
    </row>
    <row r="983" spans="1:16">
      <c r="A983" s="2">
        <v>1003154</v>
      </c>
      <c r="B983" t="s">
        <v>658</v>
      </c>
      <c r="C983">
        <v>1</v>
      </c>
      <c r="D983" s="1">
        <v>41539</v>
      </c>
      <c r="E983" s="1" t="s">
        <v>1589</v>
      </c>
      <c r="F983">
        <v>42.553739999999998</v>
      </c>
      <c r="G983">
        <v>-73.825040000000001</v>
      </c>
      <c r="H983" t="s">
        <v>33</v>
      </c>
      <c r="I983" s="3">
        <v>6.4550251685854825</v>
      </c>
      <c r="J983" s="3">
        <v>-29.024850043261811</v>
      </c>
      <c r="K983">
        <v>48.056399999999996</v>
      </c>
      <c r="L983">
        <v>2</v>
      </c>
      <c r="M983">
        <v>35.08</v>
      </c>
      <c r="N983">
        <v>1013.925672</v>
      </c>
      <c r="O983">
        <v>0.33400000000000002</v>
      </c>
      <c r="P983">
        <v>652</v>
      </c>
    </row>
    <row r="984" spans="1:16">
      <c r="A984" s="2">
        <v>1003955</v>
      </c>
      <c r="B984" t="s">
        <v>1014</v>
      </c>
      <c r="C984">
        <v>1</v>
      </c>
      <c r="D984" s="1">
        <v>41835</v>
      </c>
      <c r="E984" s="1" t="s">
        <v>1589</v>
      </c>
      <c r="F984">
        <v>43.032490000000003</v>
      </c>
      <c r="G984">
        <v>-74.656229999999994</v>
      </c>
      <c r="H984" t="s">
        <v>33</v>
      </c>
      <c r="I984" s="3">
        <v>6.5177648724982618</v>
      </c>
      <c r="J984" s="3">
        <v>-26.415973636906354</v>
      </c>
      <c r="K984">
        <v>28.648800000000001</v>
      </c>
      <c r="L984">
        <v>2</v>
      </c>
      <c r="M984">
        <v>291</v>
      </c>
      <c r="N984">
        <v>1175.586184</v>
      </c>
      <c r="O984">
        <v>0.51600000000000001</v>
      </c>
      <c r="P984">
        <v>140.80000000000001</v>
      </c>
    </row>
    <row r="985" spans="1:16">
      <c r="A985" s="2">
        <v>1003166</v>
      </c>
      <c r="B985" t="s">
        <v>667</v>
      </c>
      <c r="C985">
        <v>1</v>
      </c>
      <c r="D985" s="1">
        <v>41541</v>
      </c>
      <c r="E985" s="1" t="s">
        <v>1589</v>
      </c>
      <c r="F985">
        <v>39.330019999999998</v>
      </c>
      <c r="G985">
        <v>-82.268169999999998</v>
      </c>
      <c r="H985" t="s">
        <v>18</v>
      </c>
      <c r="I985" s="3">
        <v>6.0699791287627027</v>
      </c>
      <c r="J985" s="3">
        <v>-28.763533150833851</v>
      </c>
      <c r="K985">
        <v>59.497199999999999</v>
      </c>
      <c r="L985">
        <v>2</v>
      </c>
      <c r="M985">
        <v>215.87</v>
      </c>
      <c r="N985">
        <v>1004.647839</v>
      </c>
      <c r="O985">
        <v>0.29799999999999999</v>
      </c>
      <c r="P985">
        <v>416</v>
      </c>
    </row>
    <row r="986" spans="1:16">
      <c r="A986" s="2">
        <v>1002403</v>
      </c>
      <c r="B986" t="s">
        <v>281</v>
      </c>
      <c r="C986">
        <v>1</v>
      </c>
      <c r="D986" s="1">
        <v>41472</v>
      </c>
      <c r="E986" s="1" t="s">
        <v>1589</v>
      </c>
      <c r="F986">
        <v>41.514119999999998</v>
      </c>
      <c r="G986">
        <v>-80.73366</v>
      </c>
      <c r="H986" t="s">
        <v>33</v>
      </c>
      <c r="I986" s="3">
        <v>12.045368974858267</v>
      </c>
      <c r="J986" s="3">
        <v>-26.962722555015333</v>
      </c>
      <c r="K986">
        <v>31.731300000000001</v>
      </c>
      <c r="L986">
        <v>2</v>
      </c>
      <c r="M986">
        <v>296.32</v>
      </c>
      <c r="N986">
        <v>1072.267677</v>
      </c>
      <c r="O986">
        <v>2.0640000000000001</v>
      </c>
      <c r="P986">
        <v>539</v>
      </c>
    </row>
    <row r="987" spans="1:16">
      <c r="A987" s="2">
        <v>1002588</v>
      </c>
      <c r="B987" t="s">
        <v>371</v>
      </c>
      <c r="C987">
        <v>1</v>
      </c>
      <c r="D987" s="1">
        <v>41488</v>
      </c>
      <c r="E987" s="1" t="s">
        <v>1589</v>
      </c>
      <c r="F987">
        <v>41.121020000000001</v>
      </c>
      <c r="G987">
        <v>-81.519760000000005</v>
      </c>
      <c r="H987" t="s">
        <v>33</v>
      </c>
      <c r="I987" s="3">
        <v>10.312041917282286</v>
      </c>
      <c r="J987" s="3">
        <v>-29.082050330377303</v>
      </c>
      <c r="K987">
        <v>873.17639999999994</v>
      </c>
      <c r="L987">
        <v>3</v>
      </c>
      <c r="M987">
        <v>233.27</v>
      </c>
      <c r="N987">
        <v>1038.010933</v>
      </c>
      <c r="O987">
        <v>1.8959999999999999</v>
      </c>
      <c r="P987">
        <v>628</v>
      </c>
    </row>
    <row r="988" spans="1:16">
      <c r="A988" s="2">
        <v>1002109</v>
      </c>
      <c r="B988" t="s">
        <v>90</v>
      </c>
      <c r="C988">
        <v>1</v>
      </c>
      <c r="D988" s="1">
        <v>41443</v>
      </c>
      <c r="E988" s="1" t="s">
        <v>1589</v>
      </c>
      <c r="F988">
        <v>39.61589</v>
      </c>
      <c r="G988">
        <v>-81.926609999999997</v>
      </c>
      <c r="H988" t="s">
        <v>18</v>
      </c>
      <c r="I988" s="3">
        <v>8.6316320901829755</v>
      </c>
      <c r="J988" s="3">
        <v>-27.173443713613143</v>
      </c>
      <c r="K988">
        <v>48.281399999999998</v>
      </c>
      <c r="L988">
        <v>2</v>
      </c>
      <c r="M988">
        <v>241.07</v>
      </c>
      <c r="N988">
        <v>1033.3681320000001</v>
      </c>
      <c r="O988">
        <v>1.5149999999999999</v>
      </c>
      <c r="P988">
        <v>424</v>
      </c>
    </row>
    <row r="989" spans="1:16">
      <c r="A989" s="2">
        <v>1003089</v>
      </c>
      <c r="B989" t="s">
        <v>612</v>
      </c>
      <c r="C989">
        <v>1</v>
      </c>
      <c r="D989" s="1">
        <v>41530</v>
      </c>
      <c r="E989" s="1" t="s">
        <v>1589</v>
      </c>
      <c r="F989">
        <v>41.156709999999997</v>
      </c>
      <c r="G989">
        <v>-81.048019999999994</v>
      </c>
      <c r="H989" t="s">
        <v>33</v>
      </c>
      <c r="I989" s="3">
        <v>7.4586660761873178</v>
      </c>
      <c r="J989" s="3">
        <v>-28.292642085430447</v>
      </c>
      <c r="K989">
        <v>222.0984</v>
      </c>
      <c r="L989">
        <v>3</v>
      </c>
      <c r="M989">
        <v>283.02</v>
      </c>
      <c r="N989">
        <v>998.94796840000004</v>
      </c>
      <c r="O989">
        <v>0.48899999999999999</v>
      </c>
      <c r="P989">
        <v>360</v>
      </c>
    </row>
    <row r="990" spans="1:16">
      <c r="A990" s="2">
        <v>1002409</v>
      </c>
      <c r="B990" t="s">
        <v>287</v>
      </c>
      <c r="C990">
        <v>1</v>
      </c>
      <c r="D990" s="1">
        <v>41474</v>
      </c>
      <c r="E990" s="1" t="s">
        <v>1589</v>
      </c>
      <c r="F990">
        <v>40.862439999999999</v>
      </c>
      <c r="G990">
        <v>-82.246189999999999</v>
      </c>
      <c r="H990" t="s">
        <v>33</v>
      </c>
      <c r="I990" s="3">
        <v>8.3934549875593376</v>
      </c>
      <c r="J990" s="3">
        <v>-26.094761711076469</v>
      </c>
      <c r="K990">
        <v>34.320599999999999</v>
      </c>
      <c r="L990">
        <v>2</v>
      </c>
      <c r="M990">
        <v>296.08999999999997</v>
      </c>
      <c r="N990">
        <v>976.80461460000004</v>
      </c>
      <c r="O990">
        <v>1.57</v>
      </c>
      <c r="P990">
        <v>621</v>
      </c>
    </row>
    <row r="991" spans="1:16">
      <c r="A991" s="2">
        <v>1002767</v>
      </c>
      <c r="B991" t="s">
        <v>471</v>
      </c>
      <c r="C991">
        <v>1</v>
      </c>
      <c r="D991" s="1">
        <v>41506</v>
      </c>
      <c r="E991" s="1" t="s">
        <v>1589</v>
      </c>
      <c r="F991">
        <v>40.266120000000001</v>
      </c>
      <c r="G991">
        <v>-81.874110000000002</v>
      </c>
      <c r="H991" t="s">
        <v>18</v>
      </c>
      <c r="I991" s="3">
        <v>8.8248290396101723</v>
      </c>
      <c r="J991" s="3">
        <v>-26.958699357057721</v>
      </c>
      <c r="K991">
        <v>12572.388000000001</v>
      </c>
      <c r="L991">
        <v>5</v>
      </c>
      <c r="M991">
        <v>223.97</v>
      </c>
      <c r="N991">
        <v>1010.389787</v>
      </c>
      <c r="O991">
        <v>1.538</v>
      </c>
      <c r="P991">
        <v>527</v>
      </c>
    </row>
    <row r="992" spans="1:16">
      <c r="A992" s="2">
        <v>1002791</v>
      </c>
      <c r="B992" t="s">
        <v>488</v>
      </c>
      <c r="C992">
        <v>1</v>
      </c>
      <c r="D992" s="1">
        <v>41507</v>
      </c>
      <c r="E992" s="1" t="s">
        <v>1589</v>
      </c>
      <c r="F992">
        <v>40.58128</v>
      </c>
      <c r="G992">
        <v>-81.395139999999998</v>
      </c>
      <c r="H992" t="s">
        <v>18</v>
      </c>
      <c r="I992" s="3">
        <v>10.881776458986803</v>
      </c>
      <c r="J992" s="3">
        <v>-27.855143700830784</v>
      </c>
      <c r="K992">
        <v>2881.8548999999998</v>
      </c>
      <c r="L992">
        <v>4</v>
      </c>
      <c r="M992">
        <v>265.61</v>
      </c>
      <c r="N992">
        <v>988.93414600000006</v>
      </c>
      <c r="O992">
        <v>3.0939999999999999</v>
      </c>
      <c r="P992">
        <v>1127</v>
      </c>
    </row>
    <row r="993" spans="1:16">
      <c r="A993" s="2">
        <v>1002759</v>
      </c>
      <c r="B993" t="s">
        <v>466</v>
      </c>
      <c r="C993">
        <v>1</v>
      </c>
      <c r="D993" s="1">
        <v>41505</v>
      </c>
      <c r="E993" s="1" t="s">
        <v>1589</v>
      </c>
      <c r="F993">
        <v>39.466030000000003</v>
      </c>
      <c r="G993">
        <v>-81.480590000000007</v>
      </c>
      <c r="H993" t="s">
        <v>18</v>
      </c>
      <c r="I993" s="3">
        <v>9.6926363822377724</v>
      </c>
      <c r="J993" s="3">
        <v>-28.260854457165351</v>
      </c>
      <c r="K993">
        <v>20809.721699999998</v>
      </c>
      <c r="L993">
        <v>5</v>
      </c>
      <c r="M993">
        <v>178.55</v>
      </c>
      <c r="N993">
        <v>1013.676259</v>
      </c>
      <c r="O993">
        <v>1.4690000000000001</v>
      </c>
      <c r="P993">
        <v>560</v>
      </c>
    </row>
    <row r="994" spans="1:16">
      <c r="A994" s="2">
        <v>1002575</v>
      </c>
      <c r="B994" t="s">
        <v>363</v>
      </c>
      <c r="C994">
        <v>1</v>
      </c>
      <c r="D994" s="1">
        <v>41487</v>
      </c>
      <c r="E994" s="1" t="s">
        <v>1589</v>
      </c>
      <c r="F994">
        <v>41.208539999999999</v>
      </c>
      <c r="G994">
        <v>-80.810590000000005</v>
      </c>
      <c r="H994" t="s">
        <v>33</v>
      </c>
      <c r="I994" s="3">
        <v>9.1849833665336043</v>
      </c>
      <c r="J994" s="3">
        <v>-27.458974917312418</v>
      </c>
      <c r="K994">
        <v>1577.4282000000001</v>
      </c>
      <c r="L994">
        <v>4</v>
      </c>
      <c r="M994">
        <v>258.52</v>
      </c>
      <c r="N994">
        <v>994.64042889999996</v>
      </c>
      <c r="O994">
        <v>1.0209999999999999</v>
      </c>
      <c r="P994">
        <v>436</v>
      </c>
    </row>
    <row r="995" spans="1:16">
      <c r="A995" s="2">
        <v>1002500</v>
      </c>
      <c r="B995" t="s">
        <v>327</v>
      </c>
      <c r="C995">
        <v>1</v>
      </c>
      <c r="D995" s="1">
        <v>41481</v>
      </c>
      <c r="E995" s="1" t="s">
        <v>1589</v>
      </c>
      <c r="F995">
        <v>39.240049999999997</v>
      </c>
      <c r="G995">
        <v>-82.763630000000006</v>
      </c>
      <c r="H995" t="s">
        <v>9</v>
      </c>
      <c r="I995" s="3">
        <v>8.7493362024883012</v>
      </c>
      <c r="J995" s="3">
        <v>-26.990036695826774</v>
      </c>
      <c r="K995">
        <v>752.96879999999999</v>
      </c>
      <c r="L995">
        <v>3</v>
      </c>
      <c r="M995">
        <v>179.23</v>
      </c>
      <c r="N995">
        <v>1009.338554</v>
      </c>
      <c r="O995">
        <v>0.55000000000000004</v>
      </c>
      <c r="P995">
        <v>347</v>
      </c>
    </row>
    <row r="996" spans="1:16">
      <c r="A996" s="2">
        <v>1002136</v>
      </c>
      <c r="B996" t="s">
        <v>111</v>
      </c>
      <c r="C996">
        <v>1</v>
      </c>
      <c r="D996" s="1">
        <v>41449</v>
      </c>
      <c r="E996" s="1" t="s">
        <v>1589</v>
      </c>
      <c r="F996">
        <v>41.233800000000002</v>
      </c>
      <c r="G996">
        <v>-84.590519999999998</v>
      </c>
      <c r="H996" t="s">
        <v>8</v>
      </c>
      <c r="I996" s="3">
        <v>8.9929798304427209</v>
      </c>
      <c r="J996" s="3">
        <v>-26.64518920524128</v>
      </c>
      <c r="K996">
        <v>5610.2525999999998</v>
      </c>
      <c r="L996">
        <v>4</v>
      </c>
      <c r="M996">
        <v>207.85</v>
      </c>
      <c r="N996">
        <v>951.45890020000002</v>
      </c>
      <c r="O996">
        <v>5.5629999999999997</v>
      </c>
      <c r="P996">
        <v>586</v>
      </c>
    </row>
    <row r="997" spans="1:16">
      <c r="A997" s="2">
        <v>1002581</v>
      </c>
      <c r="B997" t="s">
        <v>366</v>
      </c>
      <c r="C997">
        <v>1</v>
      </c>
      <c r="D997" s="1">
        <v>41487</v>
      </c>
      <c r="E997" s="1" t="s">
        <v>1589</v>
      </c>
      <c r="F997">
        <v>39.689340000000001</v>
      </c>
      <c r="G997">
        <v>-84.258089999999996</v>
      </c>
      <c r="H997" t="s">
        <v>8</v>
      </c>
      <c r="I997" s="3">
        <v>11.360058904609552</v>
      </c>
      <c r="J997" s="3">
        <v>-29.024568320573163</v>
      </c>
      <c r="K997">
        <v>6832.0142999999998</v>
      </c>
      <c r="L997">
        <v>4</v>
      </c>
      <c r="M997">
        <v>212.81</v>
      </c>
      <c r="N997">
        <v>1010.544129</v>
      </c>
      <c r="O997">
        <v>2.77</v>
      </c>
      <c r="P997">
        <v>753</v>
      </c>
    </row>
    <row r="998" spans="1:16">
      <c r="A998" s="2">
        <v>1002115</v>
      </c>
      <c r="B998" t="s">
        <v>95</v>
      </c>
      <c r="C998">
        <v>1</v>
      </c>
      <c r="D998" s="1">
        <v>41445</v>
      </c>
      <c r="E998" s="1" t="s">
        <v>1589</v>
      </c>
      <c r="F998">
        <v>40.520829999999997</v>
      </c>
      <c r="G998">
        <v>-81.306160000000006</v>
      </c>
      <c r="H998" t="s">
        <v>18</v>
      </c>
      <c r="I998" s="3">
        <v>6.5244418779630751</v>
      </c>
      <c r="J998" s="3">
        <v>-28.796241292066032</v>
      </c>
      <c r="K998">
        <v>627.21540000000005</v>
      </c>
      <c r="L998">
        <v>3</v>
      </c>
      <c r="M998">
        <v>271.5</v>
      </c>
      <c r="N998">
        <v>1022.08933</v>
      </c>
      <c r="O998">
        <v>1.0549999999999999</v>
      </c>
      <c r="P998">
        <v>300</v>
      </c>
    </row>
    <row r="999" spans="1:16">
      <c r="A999" s="2">
        <v>1002537</v>
      </c>
      <c r="B999" t="s">
        <v>346</v>
      </c>
      <c r="C999">
        <v>1</v>
      </c>
      <c r="D999" s="1">
        <v>41485</v>
      </c>
      <c r="E999" s="1" t="s">
        <v>1589</v>
      </c>
      <c r="F999">
        <v>41.17577</v>
      </c>
      <c r="G999">
        <v>-80.725129999999993</v>
      </c>
      <c r="H999" t="s">
        <v>33</v>
      </c>
      <c r="I999" s="3">
        <v>10.409138757027691</v>
      </c>
      <c r="J999" s="3">
        <v>-27.20888516646324</v>
      </c>
      <c r="K999">
        <v>2218.761</v>
      </c>
      <c r="L999">
        <v>4</v>
      </c>
      <c r="M999">
        <v>258.83999999999997</v>
      </c>
      <c r="N999">
        <v>995.13605319999999</v>
      </c>
      <c r="O999">
        <v>1.716</v>
      </c>
      <c r="P999">
        <v>482</v>
      </c>
    </row>
    <row r="1000" spans="1:16">
      <c r="A1000" s="2">
        <v>1002410</v>
      </c>
      <c r="B1000" t="s">
        <v>288</v>
      </c>
      <c r="C1000">
        <v>1</v>
      </c>
      <c r="D1000" s="1">
        <v>41476</v>
      </c>
      <c r="E1000" s="1" t="s">
        <v>1589</v>
      </c>
      <c r="F1000">
        <v>41.440820000000002</v>
      </c>
      <c r="G1000">
        <v>-83.031390000000002</v>
      </c>
      <c r="H1000" t="s">
        <v>8</v>
      </c>
      <c r="I1000" s="3">
        <v>11.412765653566343</v>
      </c>
      <c r="J1000" s="3">
        <v>-26.885308972000065</v>
      </c>
      <c r="K1000">
        <v>3469.8357000000001</v>
      </c>
      <c r="L1000">
        <v>4</v>
      </c>
      <c r="M1000">
        <v>173.26</v>
      </c>
      <c r="N1000">
        <v>956.5833738</v>
      </c>
      <c r="O1000">
        <v>2.78</v>
      </c>
      <c r="P1000">
        <v>390</v>
      </c>
    </row>
    <row r="1001" spans="1:16">
      <c r="A1001" s="2">
        <v>1002133</v>
      </c>
      <c r="B1001" t="s">
        <v>108</v>
      </c>
      <c r="C1001">
        <v>1</v>
      </c>
      <c r="D1001" s="1">
        <v>41448</v>
      </c>
      <c r="E1001" s="1" t="s">
        <v>1589</v>
      </c>
      <c r="F1001">
        <v>40.63326</v>
      </c>
      <c r="G1001">
        <v>-81.542659999999998</v>
      </c>
      <c r="H1001" t="s">
        <v>18</v>
      </c>
      <c r="I1001" s="3">
        <v>11.980308796741095</v>
      </c>
      <c r="J1001" s="3">
        <v>-28.322323060655773</v>
      </c>
      <c r="K1001">
        <v>784.52549999999997</v>
      </c>
      <c r="L1001">
        <v>3</v>
      </c>
      <c r="M1001">
        <v>282.22000000000003</v>
      </c>
      <c r="N1001">
        <v>1001.966022</v>
      </c>
      <c r="O1001">
        <v>3.8</v>
      </c>
      <c r="P1001">
        <v>771</v>
      </c>
    </row>
    <row r="1002" spans="1:16">
      <c r="A1002" s="2">
        <v>1002144</v>
      </c>
      <c r="B1002" t="s">
        <v>118</v>
      </c>
      <c r="C1002">
        <v>1</v>
      </c>
      <c r="D1002" s="1">
        <v>41449</v>
      </c>
      <c r="E1002" s="1" t="s">
        <v>1589</v>
      </c>
      <c r="F1002">
        <v>41.246969999999997</v>
      </c>
      <c r="G1002">
        <v>-81.555809999999994</v>
      </c>
      <c r="H1002" t="s">
        <v>33</v>
      </c>
      <c r="I1002" s="3">
        <v>13.886050274021148</v>
      </c>
      <c r="J1002" s="3">
        <v>-28.693720974712235</v>
      </c>
      <c r="K1002">
        <v>1346.4639</v>
      </c>
      <c r="L1002">
        <v>4</v>
      </c>
      <c r="M1002">
        <v>204.95</v>
      </c>
      <c r="N1002">
        <v>1010.992885</v>
      </c>
      <c r="O1002">
        <v>4.8129999999999997</v>
      </c>
      <c r="P1002">
        <v>991</v>
      </c>
    </row>
    <row r="1003" spans="1:16">
      <c r="A1003" s="2">
        <v>1002105</v>
      </c>
      <c r="B1003" t="s">
        <v>86</v>
      </c>
      <c r="C1003">
        <v>1</v>
      </c>
      <c r="D1003" s="1">
        <v>41444</v>
      </c>
      <c r="E1003" s="1" t="s">
        <v>1589</v>
      </c>
      <c r="F1003">
        <v>40.706629999999997</v>
      </c>
      <c r="G1003">
        <v>-80.799180000000007</v>
      </c>
      <c r="H1003" t="s">
        <v>18</v>
      </c>
      <c r="I1003" s="3">
        <v>6.2543945296776808</v>
      </c>
      <c r="J1003" s="3">
        <v>-25.169919619665613</v>
      </c>
      <c r="K1003">
        <v>3.4380000000000002</v>
      </c>
      <c r="L1003">
        <v>1</v>
      </c>
      <c r="M1003">
        <v>297.37</v>
      </c>
      <c r="N1003">
        <v>976.66565379999997</v>
      </c>
      <c r="O1003">
        <v>0.20599999999999999</v>
      </c>
      <c r="P1003">
        <v>860</v>
      </c>
    </row>
    <row r="1004" spans="1:16">
      <c r="A1004" s="2">
        <v>1002135</v>
      </c>
      <c r="B1004" t="s">
        <v>110</v>
      </c>
      <c r="C1004">
        <v>1</v>
      </c>
      <c r="D1004" s="1">
        <v>41445</v>
      </c>
      <c r="E1004" s="1" t="s">
        <v>1589</v>
      </c>
      <c r="F1004">
        <v>39.745669999999997</v>
      </c>
      <c r="G1004">
        <v>-81.841620000000006</v>
      </c>
      <c r="H1004" t="s">
        <v>18</v>
      </c>
      <c r="I1004" s="3">
        <v>5.5386867109145861</v>
      </c>
      <c r="J1004" s="3">
        <v>-33.586995299579527</v>
      </c>
      <c r="K1004">
        <v>3.4335</v>
      </c>
      <c r="L1004">
        <v>1</v>
      </c>
      <c r="M1004">
        <v>257.45999999999998</v>
      </c>
      <c r="N1004">
        <v>1020.975919</v>
      </c>
      <c r="O1004">
        <v>0.23499999999999999</v>
      </c>
      <c r="P1004">
        <v>1129</v>
      </c>
    </row>
    <row r="1005" spans="1:16">
      <c r="A1005" s="2">
        <v>1002357</v>
      </c>
      <c r="B1005" t="s">
        <v>253</v>
      </c>
      <c r="C1005">
        <v>1</v>
      </c>
      <c r="D1005" s="1">
        <v>41471</v>
      </c>
      <c r="E1005" s="1" t="s">
        <v>1589</v>
      </c>
      <c r="F1005">
        <v>41.79363</v>
      </c>
      <c r="G1005">
        <v>-80.822659999999999</v>
      </c>
      <c r="H1005" t="s">
        <v>33</v>
      </c>
      <c r="I1005" s="3">
        <v>4.7504321277019717</v>
      </c>
      <c r="J1005" s="3">
        <v>-33.938583406753331</v>
      </c>
      <c r="K1005">
        <v>14.4009</v>
      </c>
      <c r="L1005">
        <v>2</v>
      </c>
      <c r="M1005">
        <v>249.08</v>
      </c>
      <c r="N1005">
        <v>1041.474721</v>
      </c>
      <c r="O1005">
        <v>1.284</v>
      </c>
      <c r="P1005">
        <v>305</v>
      </c>
    </row>
    <row r="1006" spans="1:16">
      <c r="A1006" s="2">
        <v>1002564</v>
      </c>
      <c r="B1006" t="s">
        <v>356</v>
      </c>
      <c r="C1006">
        <v>1</v>
      </c>
      <c r="D1006" s="1">
        <v>41486</v>
      </c>
      <c r="E1006" s="1" t="s">
        <v>1589</v>
      </c>
      <c r="F1006">
        <v>41.159059999999997</v>
      </c>
      <c r="G1006">
        <v>-81.817740000000001</v>
      </c>
      <c r="H1006" t="s">
        <v>33</v>
      </c>
      <c r="I1006" s="3">
        <v>8.2370617118713696</v>
      </c>
      <c r="J1006" s="3">
        <v>-27.125974371646873</v>
      </c>
      <c r="K1006">
        <v>93.262500000000003</v>
      </c>
      <c r="L1006">
        <v>2</v>
      </c>
      <c r="M1006">
        <v>278.39999999999998</v>
      </c>
      <c r="N1006">
        <v>976.18143829999997</v>
      </c>
      <c r="O1006">
        <v>0.374</v>
      </c>
      <c r="P1006">
        <v>765</v>
      </c>
    </row>
    <row r="1007" spans="1:16">
      <c r="A1007" s="2">
        <v>1002102</v>
      </c>
      <c r="B1007" t="s">
        <v>83</v>
      </c>
      <c r="C1007">
        <v>1</v>
      </c>
      <c r="D1007" s="1">
        <v>41443</v>
      </c>
      <c r="E1007" s="1" t="s">
        <v>1589</v>
      </c>
      <c r="F1007">
        <v>40.373150000000003</v>
      </c>
      <c r="G1007">
        <v>-81.213269999999994</v>
      </c>
      <c r="H1007" t="s">
        <v>18</v>
      </c>
      <c r="I1007" s="3">
        <v>5.7991234085705106</v>
      </c>
      <c r="J1007" s="3">
        <v>-27.838493853048256</v>
      </c>
      <c r="K1007">
        <v>4.3695000000000004</v>
      </c>
      <c r="L1007">
        <v>1</v>
      </c>
      <c r="M1007">
        <v>274.88</v>
      </c>
      <c r="N1007">
        <v>1037.5155150000001</v>
      </c>
      <c r="O1007">
        <v>0.81299999999999994</v>
      </c>
      <c r="P1007">
        <v>469</v>
      </c>
    </row>
    <row r="1008" spans="1:16">
      <c r="A1008" s="2">
        <v>1002190</v>
      </c>
      <c r="B1008" t="s">
        <v>144</v>
      </c>
      <c r="C1008">
        <v>1</v>
      </c>
      <c r="D1008" s="1">
        <v>41451</v>
      </c>
      <c r="E1008" s="1" t="s">
        <v>1589</v>
      </c>
      <c r="F1008">
        <v>41.796210000000002</v>
      </c>
      <c r="G1008">
        <v>-80.917760000000001</v>
      </c>
      <c r="H1008" t="s">
        <v>33</v>
      </c>
      <c r="I1008" s="3">
        <v>6.6878175543888405</v>
      </c>
      <c r="J1008" s="3">
        <v>-25.5907799741763</v>
      </c>
      <c r="K1008">
        <v>3.7736999999999998</v>
      </c>
      <c r="L1008">
        <v>1</v>
      </c>
      <c r="M1008">
        <v>220.84</v>
      </c>
      <c r="N1008">
        <v>1035.955101</v>
      </c>
      <c r="O1008">
        <v>1.0409999999999999</v>
      </c>
      <c r="P1008">
        <v>309</v>
      </c>
    </row>
    <row r="1009" spans="1:16">
      <c r="A1009" s="2">
        <v>1002127</v>
      </c>
      <c r="B1009" t="s">
        <v>105</v>
      </c>
      <c r="C1009">
        <v>1</v>
      </c>
      <c r="D1009" s="1">
        <v>41444</v>
      </c>
      <c r="E1009" s="1" t="s">
        <v>1589</v>
      </c>
      <c r="F1009">
        <v>39.979460000000003</v>
      </c>
      <c r="G1009">
        <v>-82.381649999999993</v>
      </c>
      <c r="H1009" t="s">
        <v>33</v>
      </c>
      <c r="I1009" s="3">
        <v>8.4284446317267374</v>
      </c>
      <c r="J1009" s="3">
        <v>-24.737410449692373</v>
      </c>
      <c r="K1009">
        <v>13.264200000000001</v>
      </c>
      <c r="L1009">
        <v>2</v>
      </c>
      <c r="M1009">
        <v>282.45999999999998</v>
      </c>
      <c r="N1009">
        <v>1015.727705</v>
      </c>
      <c r="O1009">
        <v>3.7309999999999999</v>
      </c>
      <c r="P1009">
        <v>332</v>
      </c>
    </row>
    <row r="1010" spans="1:16">
      <c r="A1010" s="2">
        <v>1002260</v>
      </c>
      <c r="B1010" t="s">
        <v>187</v>
      </c>
      <c r="C1010">
        <v>1</v>
      </c>
      <c r="D1010" s="1">
        <v>41463</v>
      </c>
      <c r="E1010" s="1" t="s">
        <v>1589</v>
      </c>
      <c r="F1010">
        <v>40.756889999999999</v>
      </c>
      <c r="G1010">
        <v>-82.116410000000002</v>
      </c>
      <c r="H1010" t="s">
        <v>33</v>
      </c>
      <c r="I1010" s="3">
        <v>8.270307473062914</v>
      </c>
      <c r="J1010" s="3">
        <v>-26.410695538708758</v>
      </c>
      <c r="K1010">
        <v>271.06290000000001</v>
      </c>
      <c r="L1010">
        <v>3</v>
      </c>
      <c r="M1010">
        <v>287.77</v>
      </c>
      <c r="N1010">
        <v>991.88389889999996</v>
      </c>
      <c r="O1010">
        <v>1.4450000000000001</v>
      </c>
      <c r="P1010">
        <v>469</v>
      </c>
    </row>
    <row r="1011" spans="1:16">
      <c r="A1011" s="2">
        <v>1002235</v>
      </c>
      <c r="B1011" t="s">
        <v>172</v>
      </c>
      <c r="C1011">
        <v>1</v>
      </c>
      <c r="D1011" s="1">
        <v>41456</v>
      </c>
      <c r="E1011" s="1" t="s">
        <v>1589</v>
      </c>
      <c r="F1011">
        <v>41.393270000000001</v>
      </c>
      <c r="G1011">
        <v>-84.295789999999997</v>
      </c>
      <c r="H1011" t="s">
        <v>8</v>
      </c>
      <c r="I1011" s="3">
        <v>12.167048951951386</v>
      </c>
      <c r="J1011" s="3">
        <v>-23.108280265231901</v>
      </c>
      <c r="K1011">
        <v>2.9367000000000001</v>
      </c>
      <c r="L1011">
        <v>1</v>
      </c>
      <c r="M1011">
        <v>223.12</v>
      </c>
      <c r="N1011">
        <v>909.94682120000004</v>
      </c>
      <c r="O1011">
        <v>5.625</v>
      </c>
      <c r="P1011">
        <v>546</v>
      </c>
    </row>
    <row r="1012" spans="1:16">
      <c r="A1012" s="2">
        <v>1002182</v>
      </c>
      <c r="B1012" t="s">
        <v>136</v>
      </c>
      <c r="C1012">
        <v>1</v>
      </c>
      <c r="D1012" s="1">
        <v>41451</v>
      </c>
      <c r="E1012" s="1" t="s">
        <v>1589</v>
      </c>
      <c r="F1012">
        <v>40.319650000000003</v>
      </c>
      <c r="G1012">
        <v>-84.630340000000004</v>
      </c>
      <c r="H1012" t="s">
        <v>8</v>
      </c>
      <c r="I1012" s="3">
        <v>10.941484088263977</v>
      </c>
      <c r="J1012" s="3">
        <v>-27.659832997728714</v>
      </c>
      <c r="K1012">
        <v>33.636600000000001</v>
      </c>
      <c r="L1012">
        <v>2</v>
      </c>
      <c r="M1012">
        <v>301.04000000000002</v>
      </c>
      <c r="N1012">
        <v>986.70140930000002</v>
      </c>
      <c r="O1012">
        <v>20.562999999999999</v>
      </c>
      <c r="P1012">
        <v>543</v>
      </c>
    </row>
    <row r="1013" spans="1:16">
      <c r="A1013" s="2">
        <v>1002434</v>
      </c>
      <c r="B1013" t="s">
        <v>296</v>
      </c>
      <c r="C1013">
        <v>1</v>
      </c>
      <c r="D1013" s="1">
        <v>41478</v>
      </c>
      <c r="E1013" s="1" t="s">
        <v>1589</v>
      </c>
      <c r="F1013">
        <v>41.387630000000001</v>
      </c>
      <c r="G1013">
        <v>-81.268770000000004</v>
      </c>
      <c r="H1013" t="s">
        <v>33</v>
      </c>
      <c r="I1013" s="3">
        <v>10.82751037679115</v>
      </c>
      <c r="J1013" s="3">
        <v>-27.919894558576416</v>
      </c>
      <c r="K1013">
        <v>21.6873</v>
      </c>
      <c r="L1013">
        <v>2</v>
      </c>
      <c r="M1013">
        <v>350.33</v>
      </c>
      <c r="N1013">
        <v>1057.8918389999999</v>
      </c>
      <c r="O1013">
        <v>0.64100000000000001</v>
      </c>
      <c r="P1013">
        <v>306</v>
      </c>
    </row>
    <row r="1014" spans="1:16">
      <c r="A1014" s="2">
        <v>1003826</v>
      </c>
      <c r="B1014" t="s">
        <v>933</v>
      </c>
      <c r="C1014">
        <v>1</v>
      </c>
      <c r="D1014" s="1">
        <v>41821</v>
      </c>
      <c r="E1014" s="1" t="s">
        <v>1589</v>
      </c>
      <c r="F1014">
        <v>35.690159999999999</v>
      </c>
      <c r="G1014">
        <v>-95.165639999999996</v>
      </c>
      <c r="H1014" t="s">
        <v>9</v>
      </c>
      <c r="I1014" s="3">
        <v>4.2218997647787528</v>
      </c>
      <c r="J1014" s="3">
        <v>-28.84727394973708</v>
      </c>
      <c r="K1014">
        <v>2.7368999999999999</v>
      </c>
      <c r="L1014">
        <v>1</v>
      </c>
      <c r="M1014">
        <v>180.53</v>
      </c>
      <c r="N1014">
        <v>1168.9508060000001</v>
      </c>
      <c r="O1014">
        <v>0.74</v>
      </c>
      <c r="P1014">
        <v>112.2</v>
      </c>
    </row>
    <row r="1015" spans="1:16">
      <c r="A1015" s="2">
        <v>1003664</v>
      </c>
      <c r="B1015" t="s">
        <v>833</v>
      </c>
      <c r="C1015">
        <v>1</v>
      </c>
      <c r="D1015" s="1">
        <v>41803</v>
      </c>
      <c r="E1015" s="1" t="s">
        <v>1589</v>
      </c>
      <c r="F1015">
        <v>36.18365</v>
      </c>
      <c r="G1015">
        <v>-98.920509999999993</v>
      </c>
      <c r="H1015" t="s">
        <v>9</v>
      </c>
      <c r="I1015" s="3">
        <v>9.3554694385896298</v>
      </c>
      <c r="J1015" s="3">
        <v>-23.111805286469899</v>
      </c>
      <c r="K1015">
        <v>32238.455399999999</v>
      </c>
      <c r="L1015">
        <v>5</v>
      </c>
      <c r="M1015">
        <v>512.07000000000005</v>
      </c>
      <c r="N1015">
        <v>507.54765780000002</v>
      </c>
      <c r="O1015">
        <v>0.83899999999999997</v>
      </c>
      <c r="P1015">
        <v>1772</v>
      </c>
    </row>
    <row r="1016" spans="1:16">
      <c r="A1016" s="2">
        <v>1003632</v>
      </c>
      <c r="B1016" t="s">
        <v>811</v>
      </c>
      <c r="C1016">
        <v>1</v>
      </c>
      <c r="D1016" s="1">
        <v>41801</v>
      </c>
      <c r="E1016" s="1" t="s">
        <v>1589</v>
      </c>
      <c r="F1016">
        <v>36.249049999999997</v>
      </c>
      <c r="G1016">
        <v>-95.733959999999996</v>
      </c>
      <c r="H1016" t="s">
        <v>9</v>
      </c>
      <c r="I1016" s="3">
        <v>10.209059883541068</v>
      </c>
      <c r="J1016" s="3">
        <v>-25.270937393167099</v>
      </c>
      <c r="K1016">
        <v>16790.897700000001</v>
      </c>
      <c r="L1016">
        <v>5</v>
      </c>
      <c r="M1016">
        <v>164.35</v>
      </c>
      <c r="N1016">
        <v>1038.847327</v>
      </c>
      <c r="O1016">
        <v>0.48</v>
      </c>
      <c r="P1016">
        <v>364</v>
      </c>
    </row>
    <row r="1017" spans="1:16">
      <c r="A1017" s="2">
        <v>1004815</v>
      </c>
      <c r="B1017" t="s">
        <v>1515</v>
      </c>
      <c r="C1017">
        <v>1</v>
      </c>
      <c r="D1017" s="1">
        <v>41802</v>
      </c>
      <c r="E1017" s="1" t="s">
        <v>1589</v>
      </c>
      <c r="F1017">
        <v>35.777320000000003</v>
      </c>
      <c r="G1017">
        <v>-96.325530000000001</v>
      </c>
      <c r="H1017" t="s">
        <v>9</v>
      </c>
      <c r="I1017" s="3">
        <v>3.0022697567250862</v>
      </c>
      <c r="J1017" s="3">
        <v>-27.189457720453287</v>
      </c>
      <c r="K1017">
        <v>2.5415999999999999</v>
      </c>
      <c r="L1017">
        <v>1</v>
      </c>
      <c r="M1017">
        <v>230.68</v>
      </c>
      <c r="N1017">
        <v>1028.1516369999999</v>
      </c>
      <c r="O1017">
        <v>0.27900000000000003</v>
      </c>
      <c r="P1017">
        <v>465</v>
      </c>
    </row>
    <row r="1018" spans="1:16">
      <c r="A1018" s="2">
        <v>1004559</v>
      </c>
      <c r="B1018" t="s">
        <v>1409</v>
      </c>
      <c r="C1018">
        <v>1</v>
      </c>
      <c r="D1018" s="1">
        <v>41890</v>
      </c>
      <c r="E1018" s="1" t="s">
        <v>1589</v>
      </c>
      <c r="F1018">
        <v>34.73312</v>
      </c>
      <c r="G1018">
        <v>-97.211690000000004</v>
      </c>
      <c r="H1018" t="s">
        <v>9</v>
      </c>
      <c r="I1018" s="3">
        <v>5.4074871976040466</v>
      </c>
      <c r="J1018" s="3">
        <v>-19.355115404806153</v>
      </c>
      <c r="K1018">
        <v>661.83659999999998</v>
      </c>
      <c r="L1018">
        <v>3</v>
      </c>
      <c r="M1018">
        <v>259.45</v>
      </c>
      <c r="N1018">
        <v>947.08481219999999</v>
      </c>
      <c r="O1018">
        <v>0.74</v>
      </c>
      <c r="P1018">
        <v>2000</v>
      </c>
    </row>
    <row r="1019" spans="1:16">
      <c r="A1019" s="2">
        <v>1003611</v>
      </c>
      <c r="B1019" t="s">
        <v>795</v>
      </c>
      <c r="C1019">
        <v>1</v>
      </c>
      <c r="D1019" s="1">
        <v>41799</v>
      </c>
      <c r="E1019" s="1" t="s">
        <v>1589</v>
      </c>
      <c r="F1019">
        <v>35.286650000000002</v>
      </c>
      <c r="G1019">
        <v>-95.263149999999996</v>
      </c>
      <c r="H1019" t="s">
        <v>9</v>
      </c>
      <c r="I1019" s="3">
        <v>10.103860852129809</v>
      </c>
      <c r="J1019" s="3">
        <v>-22.230810055841093</v>
      </c>
      <c r="K1019">
        <v>119977.18919999999</v>
      </c>
      <c r="L1019">
        <v>5</v>
      </c>
      <c r="M1019">
        <v>148.05000000000001</v>
      </c>
      <c r="N1019">
        <v>607.0959441</v>
      </c>
      <c r="O1019">
        <v>0.91800000000000004</v>
      </c>
      <c r="P1019">
        <v>230</v>
      </c>
    </row>
    <row r="1020" spans="1:16">
      <c r="A1020" s="2">
        <v>1002699</v>
      </c>
      <c r="B1020" t="s">
        <v>434</v>
      </c>
      <c r="C1020">
        <v>1</v>
      </c>
      <c r="D1020" s="1">
        <v>41498</v>
      </c>
      <c r="E1020" s="1" t="s">
        <v>1589</v>
      </c>
      <c r="F1020">
        <v>45.564439999999998</v>
      </c>
      <c r="G1020">
        <v>-123.5731</v>
      </c>
      <c r="H1020" t="s">
        <v>12</v>
      </c>
      <c r="I1020" s="3">
        <v>0.21060738182310013</v>
      </c>
      <c r="J1020" s="3">
        <v>-18.534852999538437</v>
      </c>
      <c r="K1020">
        <v>263.92500000000001</v>
      </c>
      <c r="L1020">
        <v>3</v>
      </c>
      <c r="M1020">
        <v>132.83000000000001</v>
      </c>
      <c r="N1020">
        <v>2949.3549269999999</v>
      </c>
      <c r="O1020">
        <v>0.183</v>
      </c>
      <c r="P1020">
        <v>73.400000000000006</v>
      </c>
    </row>
    <row r="1021" spans="1:16">
      <c r="A1021" s="2">
        <v>1004774</v>
      </c>
      <c r="B1021" t="s">
        <v>1489</v>
      </c>
      <c r="C1021">
        <v>1</v>
      </c>
      <c r="D1021" s="1">
        <v>41484</v>
      </c>
      <c r="E1021" s="1" t="s">
        <v>1589</v>
      </c>
      <c r="F1021">
        <v>45.262799999999999</v>
      </c>
      <c r="G1021">
        <v>-118.3998</v>
      </c>
      <c r="H1021" t="s">
        <v>12</v>
      </c>
      <c r="I1021" s="3">
        <v>3.0933531161692946</v>
      </c>
      <c r="J1021" s="3">
        <v>-20.29251862957765</v>
      </c>
      <c r="K1021">
        <v>416.94389999999999</v>
      </c>
      <c r="L1021">
        <v>3</v>
      </c>
      <c r="M1021">
        <v>1019.43</v>
      </c>
      <c r="N1021">
        <v>641.66558180000004</v>
      </c>
      <c r="O1021">
        <v>0.17499999999999999</v>
      </c>
      <c r="P1021">
        <v>150.80000000000001</v>
      </c>
    </row>
    <row r="1022" spans="1:16">
      <c r="A1022" s="2">
        <v>1003139</v>
      </c>
      <c r="B1022" t="s">
        <v>643</v>
      </c>
      <c r="C1022">
        <v>1</v>
      </c>
      <c r="D1022" s="1">
        <v>41535</v>
      </c>
      <c r="E1022" s="1" t="s">
        <v>1589</v>
      </c>
      <c r="F1022">
        <v>42.044890000000002</v>
      </c>
      <c r="G1022">
        <v>-118.4328</v>
      </c>
      <c r="H1022" t="s">
        <v>24</v>
      </c>
      <c r="I1022" s="3">
        <v>10.539669991194897</v>
      </c>
      <c r="J1022" s="3">
        <v>-31.503618372526542</v>
      </c>
      <c r="K1022">
        <v>114.6771</v>
      </c>
      <c r="L1022">
        <v>3</v>
      </c>
      <c r="M1022">
        <v>1429.22</v>
      </c>
      <c r="N1022">
        <v>467.82368739999998</v>
      </c>
      <c r="O1022">
        <v>0.25600000000000001</v>
      </c>
      <c r="P1022">
        <v>448</v>
      </c>
    </row>
    <row r="1023" spans="1:16">
      <c r="A1023" s="2">
        <v>1002724</v>
      </c>
      <c r="B1023" t="s">
        <v>448</v>
      </c>
      <c r="C1023">
        <v>1</v>
      </c>
      <c r="D1023" s="1">
        <v>41500</v>
      </c>
      <c r="E1023" s="1" t="s">
        <v>1589</v>
      </c>
      <c r="F1023">
        <v>44.798380000000002</v>
      </c>
      <c r="G1023">
        <v>-122.4811</v>
      </c>
      <c r="H1023" t="s">
        <v>12</v>
      </c>
      <c r="I1023" s="3">
        <v>1.2453502667473337</v>
      </c>
      <c r="J1023" s="3">
        <v>-18.757432548638214</v>
      </c>
      <c r="K1023">
        <v>252.89099999999999</v>
      </c>
      <c r="L1023">
        <v>3</v>
      </c>
      <c r="M1023">
        <v>285.95999999999998</v>
      </c>
      <c r="N1023">
        <v>2375.0246959999999</v>
      </c>
      <c r="O1023">
        <v>4.5999999999999999E-2</v>
      </c>
      <c r="P1023">
        <v>45.5</v>
      </c>
    </row>
    <row r="1024" spans="1:16">
      <c r="A1024" s="2">
        <v>1002323</v>
      </c>
      <c r="B1024" t="s">
        <v>233</v>
      </c>
      <c r="C1024">
        <v>1</v>
      </c>
      <c r="D1024" s="1">
        <v>41466</v>
      </c>
      <c r="E1024" s="1" t="s">
        <v>1589</v>
      </c>
      <c r="F1024">
        <v>45.858699999999999</v>
      </c>
      <c r="G1024">
        <v>-117.63549999999999</v>
      </c>
      <c r="H1024" t="s">
        <v>12</v>
      </c>
      <c r="I1024" s="3">
        <v>2.0499057847783497</v>
      </c>
      <c r="J1024" s="3">
        <v>-22.589813573117702</v>
      </c>
      <c r="K1024">
        <v>113.75190000000001</v>
      </c>
      <c r="L1024">
        <v>3</v>
      </c>
      <c r="M1024">
        <v>602.9</v>
      </c>
      <c r="N1024">
        <v>637.80340560000002</v>
      </c>
      <c r="O1024">
        <v>0.15</v>
      </c>
      <c r="P1024">
        <v>92.3</v>
      </c>
    </row>
    <row r="1025" spans="1:16">
      <c r="A1025" s="2">
        <v>1004553</v>
      </c>
      <c r="B1025" t="s">
        <v>1405</v>
      </c>
      <c r="C1025">
        <v>1</v>
      </c>
      <c r="D1025" s="1">
        <v>41890</v>
      </c>
      <c r="E1025" s="1" t="s">
        <v>1589</v>
      </c>
      <c r="F1025">
        <v>45.747610000000002</v>
      </c>
      <c r="G1025">
        <v>-123.48909999999999</v>
      </c>
      <c r="H1025" t="s">
        <v>12</v>
      </c>
      <c r="I1025" s="3">
        <v>-0.35604486427347465</v>
      </c>
      <c r="J1025" s="3">
        <v>-25.551804014772827</v>
      </c>
      <c r="K1025">
        <v>40.68</v>
      </c>
      <c r="L1025">
        <v>2</v>
      </c>
      <c r="M1025">
        <v>338.16</v>
      </c>
      <c r="N1025">
        <v>3274.8192690000001</v>
      </c>
      <c r="O1025">
        <v>0.218</v>
      </c>
      <c r="P1025">
        <v>60.6</v>
      </c>
    </row>
    <row r="1026" spans="1:16">
      <c r="A1026" s="2">
        <v>1004387</v>
      </c>
      <c r="B1026" t="s">
        <v>1297</v>
      </c>
      <c r="C1026">
        <v>1</v>
      </c>
      <c r="D1026" s="1">
        <v>41870</v>
      </c>
      <c r="E1026" s="1" t="s">
        <v>1589</v>
      </c>
      <c r="F1026">
        <v>43.50132</v>
      </c>
      <c r="G1026">
        <v>-121.7753</v>
      </c>
      <c r="H1026" t="s">
        <v>12</v>
      </c>
      <c r="I1026" s="3">
        <v>-1.1013235018677541</v>
      </c>
      <c r="J1026" s="3">
        <v>-10.205756081959912</v>
      </c>
      <c r="K1026">
        <v>422.55</v>
      </c>
      <c r="L1026">
        <v>3</v>
      </c>
      <c r="M1026">
        <v>1353.33</v>
      </c>
      <c r="N1026">
        <v>1256.7817259999999</v>
      </c>
      <c r="O1026">
        <v>9.9000000000000005E-2</v>
      </c>
      <c r="P1026">
        <v>31.4</v>
      </c>
    </row>
    <row r="1027" spans="1:16">
      <c r="A1027" s="2">
        <v>1003822</v>
      </c>
      <c r="B1027" t="s">
        <v>929</v>
      </c>
      <c r="C1027">
        <v>1</v>
      </c>
      <c r="D1027" s="1">
        <v>41820</v>
      </c>
      <c r="E1027" s="1" t="s">
        <v>1589</v>
      </c>
      <c r="F1027">
        <v>43.99127</v>
      </c>
      <c r="G1027">
        <v>-123.6643</v>
      </c>
      <c r="H1027" t="s">
        <v>12</v>
      </c>
      <c r="I1027" s="3">
        <v>1.2834788285532486</v>
      </c>
      <c r="J1027" s="3">
        <v>-19.386698698827303</v>
      </c>
      <c r="K1027">
        <v>669.15359999999998</v>
      </c>
      <c r="L1027">
        <v>3</v>
      </c>
      <c r="M1027">
        <v>91.44</v>
      </c>
      <c r="N1027">
        <v>1499.2205019999999</v>
      </c>
      <c r="O1027">
        <v>0.106</v>
      </c>
      <c r="P1027">
        <v>50.7</v>
      </c>
    </row>
    <row r="1028" spans="1:16">
      <c r="A1028" s="2">
        <v>1002968</v>
      </c>
      <c r="B1028" t="s">
        <v>547</v>
      </c>
      <c r="C1028">
        <v>1</v>
      </c>
      <c r="D1028" s="1">
        <v>41515</v>
      </c>
      <c r="E1028" s="1" t="s">
        <v>1589</v>
      </c>
      <c r="F1028">
        <v>45.395350000000001</v>
      </c>
      <c r="G1028">
        <v>-122.1494</v>
      </c>
      <c r="H1028" t="s">
        <v>12</v>
      </c>
      <c r="I1028" s="3">
        <v>5.2367853746689477</v>
      </c>
      <c r="J1028" s="3">
        <v>-18.396591753299663</v>
      </c>
      <c r="K1028">
        <v>679.41989999999998</v>
      </c>
      <c r="L1028">
        <v>3</v>
      </c>
      <c r="M1028">
        <v>203.78</v>
      </c>
      <c r="N1028">
        <v>2290.154254</v>
      </c>
      <c r="O1028">
        <v>0.128</v>
      </c>
      <c r="P1028">
        <v>69.900000000000006</v>
      </c>
    </row>
    <row r="1029" spans="1:16">
      <c r="A1029" s="2">
        <v>1002377</v>
      </c>
      <c r="B1029" t="s">
        <v>264</v>
      </c>
      <c r="C1029">
        <v>1</v>
      </c>
      <c r="D1029" s="1">
        <v>41472</v>
      </c>
      <c r="E1029" s="1" t="s">
        <v>1589</v>
      </c>
      <c r="F1029">
        <v>44.167949999999998</v>
      </c>
      <c r="G1029">
        <v>-122.2497</v>
      </c>
      <c r="H1029" t="s">
        <v>12</v>
      </c>
      <c r="I1029" s="3">
        <v>2.704540238441338</v>
      </c>
      <c r="J1029" s="3">
        <v>-26.668495931639342</v>
      </c>
      <c r="K1029">
        <v>1330.2909</v>
      </c>
      <c r="L1029">
        <v>4</v>
      </c>
      <c r="M1029">
        <v>356.77</v>
      </c>
      <c r="N1029">
        <v>2339.5607249999998</v>
      </c>
      <c r="O1029">
        <v>3.1E-2</v>
      </c>
      <c r="P1029">
        <v>58.4</v>
      </c>
    </row>
    <row r="1030" spans="1:16">
      <c r="A1030" s="2">
        <v>1003184</v>
      </c>
      <c r="B1030" t="s">
        <v>679</v>
      </c>
      <c r="C1030">
        <v>1</v>
      </c>
      <c r="D1030" s="1">
        <v>41543</v>
      </c>
      <c r="E1030" s="1" t="s">
        <v>1589</v>
      </c>
      <c r="F1030">
        <v>42.413240000000002</v>
      </c>
      <c r="G1030">
        <v>-123.158</v>
      </c>
      <c r="H1030" t="s">
        <v>12</v>
      </c>
      <c r="I1030" s="3">
        <v>11.450180655440901</v>
      </c>
      <c r="J1030" s="3">
        <v>-22.882974901197347</v>
      </c>
      <c r="K1030">
        <v>5633.9694</v>
      </c>
      <c r="L1030">
        <v>4</v>
      </c>
      <c r="M1030">
        <v>301.72000000000003</v>
      </c>
      <c r="N1030">
        <v>1021.930381</v>
      </c>
      <c r="O1030">
        <v>0.60899999999999999</v>
      </c>
      <c r="P1030">
        <v>106.4</v>
      </c>
    </row>
    <row r="1031" spans="1:16">
      <c r="A1031" s="2">
        <v>1004147</v>
      </c>
      <c r="B1031" t="s">
        <v>1144</v>
      </c>
      <c r="C1031">
        <v>1</v>
      </c>
      <c r="D1031" s="1">
        <v>41849</v>
      </c>
      <c r="E1031" s="1" t="s">
        <v>1589</v>
      </c>
      <c r="F1031">
        <v>44.49071</v>
      </c>
      <c r="G1031">
        <v>-122.8137</v>
      </c>
      <c r="H1031" t="s">
        <v>12</v>
      </c>
      <c r="I1031" s="3">
        <v>6.4423017630641928</v>
      </c>
      <c r="J1031" s="3">
        <v>-21.319991391183997</v>
      </c>
      <c r="K1031">
        <v>1640.2932000000001</v>
      </c>
      <c r="L1031">
        <v>4</v>
      </c>
      <c r="M1031">
        <v>119.7</v>
      </c>
      <c r="N1031">
        <v>2151.5554750000001</v>
      </c>
      <c r="O1031">
        <v>7.2999999999999995E-2</v>
      </c>
      <c r="P1031">
        <v>37.200000000000003</v>
      </c>
    </row>
    <row r="1032" spans="1:16">
      <c r="A1032" s="2">
        <v>1003849</v>
      </c>
      <c r="B1032" t="s">
        <v>948</v>
      </c>
      <c r="C1032">
        <v>1</v>
      </c>
      <c r="D1032" s="1">
        <v>41822</v>
      </c>
      <c r="E1032" s="1" t="s">
        <v>1589</v>
      </c>
      <c r="F1032">
        <v>44.372920000000001</v>
      </c>
      <c r="G1032">
        <v>-123.83629999999999</v>
      </c>
      <c r="H1032" t="s">
        <v>12</v>
      </c>
      <c r="I1032" s="3">
        <v>2.4045705300363163</v>
      </c>
      <c r="J1032" s="3">
        <v>-19.101987142147031</v>
      </c>
      <c r="K1032">
        <v>837.95039999999995</v>
      </c>
      <c r="L1032">
        <v>3</v>
      </c>
      <c r="M1032">
        <v>17.28</v>
      </c>
      <c r="N1032">
        <v>2018.793541</v>
      </c>
      <c r="O1032">
        <v>0.35799999999999998</v>
      </c>
      <c r="P1032">
        <v>67.8</v>
      </c>
    </row>
    <row r="1033" spans="1:16">
      <c r="A1033" s="2">
        <v>1003819</v>
      </c>
      <c r="B1033" t="s">
        <v>927</v>
      </c>
      <c r="C1033">
        <v>1</v>
      </c>
      <c r="D1033" s="1">
        <v>41815</v>
      </c>
      <c r="E1033" s="1" t="s">
        <v>1589</v>
      </c>
      <c r="F1033">
        <v>45.169780000000003</v>
      </c>
      <c r="G1033">
        <v>-120.4823</v>
      </c>
      <c r="H1033" t="s">
        <v>24</v>
      </c>
      <c r="I1033" s="3">
        <v>1.7638842323414379</v>
      </c>
      <c r="J1033" s="3">
        <v>-19.968477696096819</v>
      </c>
      <c r="K1033">
        <v>17227.584900000002</v>
      </c>
      <c r="L1033">
        <v>5</v>
      </c>
      <c r="M1033">
        <v>295.76</v>
      </c>
      <c r="N1033">
        <v>490.74816479999998</v>
      </c>
      <c r="O1033">
        <v>0.184</v>
      </c>
      <c r="P1033">
        <v>165.2</v>
      </c>
    </row>
    <row r="1034" spans="1:16">
      <c r="A1034" s="2">
        <v>1003167</v>
      </c>
      <c r="B1034" t="s">
        <v>668</v>
      </c>
      <c r="C1034">
        <v>1</v>
      </c>
      <c r="D1034" s="1">
        <v>41541</v>
      </c>
      <c r="E1034" s="1" t="s">
        <v>1589</v>
      </c>
      <c r="F1034">
        <v>43.310569999999998</v>
      </c>
      <c r="G1034">
        <v>-123.2115</v>
      </c>
      <c r="H1034" t="s">
        <v>12</v>
      </c>
      <c r="I1034" s="3">
        <v>2.9559496447514464</v>
      </c>
      <c r="J1034" s="3">
        <v>-15.965041481082675</v>
      </c>
      <c r="K1034">
        <v>3227.4495000000002</v>
      </c>
      <c r="L1034">
        <v>4</v>
      </c>
      <c r="M1034">
        <v>183.79</v>
      </c>
      <c r="N1034">
        <v>1541.7089960000001</v>
      </c>
      <c r="O1034">
        <v>8.5999999999999993E-2</v>
      </c>
      <c r="P1034">
        <v>70.900000000000006</v>
      </c>
    </row>
    <row r="1035" spans="1:16">
      <c r="A1035" s="2">
        <v>1004876</v>
      </c>
      <c r="B1035" t="s">
        <v>1551</v>
      </c>
      <c r="C1035">
        <v>1</v>
      </c>
      <c r="D1035" s="1">
        <v>41899</v>
      </c>
      <c r="E1035" s="1" t="s">
        <v>1589</v>
      </c>
      <c r="F1035">
        <v>45.575580000000002</v>
      </c>
      <c r="G1035">
        <v>-116.4875</v>
      </c>
      <c r="H1035" t="s">
        <v>12</v>
      </c>
      <c r="I1035" s="3">
        <v>10.384311797037824</v>
      </c>
      <c r="J1035" s="3">
        <v>-20.66444353628097</v>
      </c>
      <c r="K1035">
        <v>155865.22560000001</v>
      </c>
      <c r="L1035">
        <v>5</v>
      </c>
      <c r="M1035">
        <v>364.58</v>
      </c>
      <c r="N1035">
        <v>492.35369539999999</v>
      </c>
      <c r="O1035">
        <v>1.008</v>
      </c>
      <c r="P1035">
        <v>410</v>
      </c>
    </row>
    <row r="1036" spans="1:16">
      <c r="A1036" s="2">
        <v>1002243</v>
      </c>
      <c r="B1036" t="s">
        <v>177</v>
      </c>
      <c r="C1036">
        <v>1</v>
      </c>
      <c r="D1036" s="1">
        <v>41457</v>
      </c>
      <c r="E1036" s="1" t="s">
        <v>1589</v>
      </c>
      <c r="F1036">
        <v>44.247529999999998</v>
      </c>
      <c r="G1036">
        <v>-120.8595</v>
      </c>
      <c r="H1036" t="s">
        <v>12</v>
      </c>
      <c r="I1036" s="3">
        <v>7.7215267587995218</v>
      </c>
      <c r="J1036" s="3">
        <v>-23.304925920495855</v>
      </c>
      <c r="K1036">
        <v>6671.0744999999997</v>
      </c>
      <c r="L1036">
        <v>4</v>
      </c>
      <c r="M1036">
        <v>884.34</v>
      </c>
      <c r="N1036">
        <v>388.34464800000001</v>
      </c>
      <c r="O1036">
        <v>0.29599999999999999</v>
      </c>
      <c r="P1036">
        <v>233</v>
      </c>
    </row>
    <row r="1037" spans="1:16">
      <c r="A1037" s="2">
        <v>1002400</v>
      </c>
      <c r="B1037" t="s">
        <v>280</v>
      </c>
      <c r="C1037">
        <v>1</v>
      </c>
      <c r="D1037" s="1">
        <v>41473</v>
      </c>
      <c r="E1037" s="1" t="s">
        <v>1589</v>
      </c>
      <c r="F1037">
        <v>44.065469999999998</v>
      </c>
      <c r="G1037">
        <v>-123.1063</v>
      </c>
      <c r="H1037" t="s">
        <v>12</v>
      </c>
      <c r="I1037" s="3">
        <v>4.0816343550611336</v>
      </c>
      <c r="J1037" s="3">
        <v>-24.919833791913341</v>
      </c>
      <c r="K1037">
        <v>5299.0604999999996</v>
      </c>
      <c r="L1037">
        <v>4</v>
      </c>
      <c r="M1037">
        <v>120.62</v>
      </c>
      <c r="N1037">
        <v>1666.6495789999999</v>
      </c>
      <c r="O1037">
        <v>0.106</v>
      </c>
      <c r="P1037">
        <v>47.6</v>
      </c>
    </row>
    <row r="1038" spans="1:16">
      <c r="A1038" s="2">
        <v>1002188</v>
      </c>
      <c r="B1038" t="s">
        <v>142</v>
      </c>
      <c r="C1038">
        <v>1</v>
      </c>
      <c r="D1038" s="1">
        <v>41451</v>
      </c>
      <c r="E1038" s="1" t="s">
        <v>1589</v>
      </c>
      <c r="F1038">
        <v>45.484780000000001</v>
      </c>
      <c r="G1038">
        <v>-122.9599</v>
      </c>
      <c r="H1038" t="s">
        <v>12</v>
      </c>
      <c r="I1038" s="3">
        <v>8.7105780363999123</v>
      </c>
      <c r="J1038" s="3">
        <v>-29.499728054619549</v>
      </c>
      <c r="K1038">
        <v>1220.8607999999999</v>
      </c>
      <c r="L1038">
        <v>4</v>
      </c>
      <c r="M1038">
        <v>38.06</v>
      </c>
      <c r="N1038">
        <v>1393.2551989999999</v>
      </c>
      <c r="O1038">
        <v>0.50800000000000001</v>
      </c>
      <c r="P1038">
        <v>102.1</v>
      </c>
    </row>
    <row r="1039" spans="1:16">
      <c r="A1039" s="2">
        <v>1004673</v>
      </c>
      <c r="B1039" t="s">
        <v>1477</v>
      </c>
      <c r="C1039">
        <v>1</v>
      </c>
      <c r="D1039" s="1">
        <v>41906</v>
      </c>
      <c r="E1039" s="1" t="s">
        <v>1589</v>
      </c>
      <c r="F1039">
        <v>42.462060000000001</v>
      </c>
      <c r="G1039">
        <v>-121.4688</v>
      </c>
      <c r="H1039" t="s">
        <v>12</v>
      </c>
      <c r="I1039" s="3">
        <v>1.653025029846199</v>
      </c>
      <c r="J1039" s="3">
        <v>-19.604104335145475</v>
      </c>
      <c r="K1039">
        <v>3342.0843</v>
      </c>
      <c r="L1039">
        <v>4</v>
      </c>
      <c r="M1039">
        <v>1309.27</v>
      </c>
      <c r="N1039">
        <v>581.5015578</v>
      </c>
      <c r="O1039">
        <v>0.14299999999999999</v>
      </c>
      <c r="P1039">
        <v>108.5</v>
      </c>
    </row>
    <row r="1040" spans="1:16">
      <c r="A1040" s="2">
        <v>1002452</v>
      </c>
      <c r="B1040" t="s">
        <v>308</v>
      </c>
      <c r="C1040">
        <v>1</v>
      </c>
      <c r="D1040" s="1">
        <v>41479</v>
      </c>
      <c r="E1040" s="1" t="s">
        <v>1589</v>
      </c>
      <c r="F1040">
        <v>43.77084</v>
      </c>
      <c r="G1040">
        <v>-118.04900000000001</v>
      </c>
      <c r="H1040" t="s">
        <v>24</v>
      </c>
      <c r="I1040" s="3">
        <v>5.5934709304492003</v>
      </c>
      <c r="J1040" s="3">
        <v>-27.700433406583329</v>
      </c>
      <c r="K1040">
        <v>6304.9796999999999</v>
      </c>
      <c r="L1040">
        <v>4</v>
      </c>
      <c r="M1040">
        <v>892.94</v>
      </c>
      <c r="N1040">
        <v>417.86425450000002</v>
      </c>
      <c r="O1040">
        <v>0.47799999999999998</v>
      </c>
      <c r="P1040">
        <v>224</v>
      </c>
    </row>
    <row r="1041" spans="1:16">
      <c r="A1041" s="2">
        <v>1003148</v>
      </c>
      <c r="B1041" t="s">
        <v>652</v>
      </c>
      <c r="C1041">
        <v>1</v>
      </c>
      <c r="D1041" s="1">
        <v>41537</v>
      </c>
      <c r="E1041" s="1" t="s">
        <v>1589</v>
      </c>
      <c r="F1041">
        <v>45.931579999999997</v>
      </c>
      <c r="G1041">
        <v>-123.1639</v>
      </c>
      <c r="H1041" t="s">
        <v>9</v>
      </c>
      <c r="I1041" s="3">
        <v>4.6617177581724647</v>
      </c>
      <c r="J1041" s="3">
        <v>-23.031243726642955</v>
      </c>
      <c r="K1041">
        <v>626.58720000000005</v>
      </c>
      <c r="L1041">
        <v>3</v>
      </c>
      <c r="M1041">
        <v>167.33</v>
      </c>
      <c r="N1041">
        <v>1670.8395109999999</v>
      </c>
      <c r="O1041">
        <v>0.13100000000000001</v>
      </c>
      <c r="P1041">
        <v>103.4</v>
      </c>
    </row>
    <row r="1042" spans="1:16">
      <c r="A1042" s="2">
        <v>1003150</v>
      </c>
      <c r="B1042" t="s">
        <v>654</v>
      </c>
      <c r="C1042">
        <v>1</v>
      </c>
      <c r="D1042" s="1">
        <v>41539</v>
      </c>
      <c r="E1042" s="1" t="s">
        <v>1589</v>
      </c>
      <c r="F1042">
        <v>45.277239999999999</v>
      </c>
      <c r="G1042">
        <v>-123.76430000000001</v>
      </c>
      <c r="H1042" t="s">
        <v>9</v>
      </c>
      <c r="I1042" s="3">
        <v>0.94710989265591494</v>
      </c>
      <c r="J1042" s="3">
        <v>-18.898778502157668</v>
      </c>
      <c r="K1042">
        <v>349.94880000000001</v>
      </c>
      <c r="L1042">
        <v>3</v>
      </c>
      <c r="M1042">
        <v>45.32</v>
      </c>
      <c r="N1042">
        <v>2890.2024470000001</v>
      </c>
      <c r="O1042">
        <v>0.316</v>
      </c>
      <c r="P1042">
        <v>91.7</v>
      </c>
    </row>
    <row r="1043" spans="1:16">
      <c r="A1043" s="2">
        <v>1003119</v>
      </c>
      <c r="B1043" t="s">
        <v>631</v>
      </c>
      <c r="C1043">
        <v>1</v>
      </c>
      <c r="D1043" s="1">
        <v>41535</v>
      </c>
      <c r="E1043" s="1" t="s">
        <v>1589</v>
      </c>
      <c r="F1043">
        <v>43.74315</v>
      </c>
      <c r="G1043">
        <v>-122.5027</v>
      </c>
      <c r="H1043" t="s">
        <v>9</v>
      </c>
      <c r="I1043" s="3">
        <v>2.4056665213620949</v>
      </c>
      <c r="J1043" s="3">
        <v>-16.338402913289833</v>
      </c>
      <c r="K1043">
        <v>1662.1911</v>
      </c>
      <c r="L1043">
        <v>4</v>
      </c>
      <c r="M1043">
        <v>330.88</v>
      </c>
      <c r="N1043">
        <v>1718.848516</v>
      </c>
      <c r="O1043">
        <v>0.04</v>
      </c>
      <c r="P1043">
        <v>56.6</v>
      </c>
    </row>
    <row r="1044" spans="1:16">
      <c r="A1044" s="2">
        <v>1003135</v>
      </c>
      <c r="B1044" t="s">
        <v>641</v>
      </c>
      <c r="C1044">
        <v>1</v>
      </c>
      <c r="D1044" s="1">
        <v>41536</v>
      </c>
      <c r="E1044" s="1" t="s">
        <v>1589</v>
      </c>
      <c r="F1044">
        <v>43.964730000000003</v>
      </c>
      <c r="G1044">
        <v>-122.9824</v>
      </c>
      <c r="H1044" t="s">
        <v>9</v>
      </c>
      <c r="I1044" s="3">
        <v>6.901820350294126</v>
      </c>
      <c r="J1044" s="3">
        <v>-22.12114780972308</v>
      </c>
      <c r="K1044">
        <v>1657.1745000000001</v>
      </c>
      <c r="L1044">
        <v>4</v>
      </c>
      <c r="M1044">
        <v>149.21</v>
      </c>
      <c r="N1044">
        <v>1451.172769</v>
      </c>
      <c r="O1044">
        <v>0.13</v>
      </c>
      <c r="P1044">
        <v>58.8</v>
      </c>
    </row>
    <row r="1045" spans="1:16">
      <c r="A1045" s="2">
        <v>1003098</v>
      </c>
      <c r="B1045" t="s">
        <v>618</v>
      </c>
      <c r="C1045">
        <v>1</v>
      </c>
      <c r="D1045" s="1">
        <v>41533</v>
      </c>
      <c r="E1045" s="1" t="s">
        <v>1589</v>
      </c>
      <c r="F1045">
        <v>44.169199999999996</v>
      </c>
      <c r="G1045">
        <v>-123.13509999999999</v>
      </c>
      <c r="H1045" t="s">
        <v>9</v>
      </c>
      <c r="I1045" s="3">
        <v>8.7185209026656025</v>
      </c>
      <c r="J1045" s="3">
        <v>-19.499619411213057</v>
      </c>
      <c r="K1045">
        <v>8758.0575000000008</v>
      </c>
      <c r="L1045">
        <v>4</v>
      </c>
      <c r="M1045">
        <v>105.88</v>
      </c>
      <c r="N1045">
        <v>1854.25541</v>
      </c>
      <c r="O1045">
        <v>0.113</v>
      </c>
      <c r="P1045">
        <v>59.8</v>
      </c>
    </row>
    <row r="1046" spans="1:16">
      <c r="A1046" s="2">
        <v>1003675</v>
      </c>
      <c r="B1046" t="s">
        <v>839</v>
      </c>
      <c r="C1046">
        <v>1</v>
      </c>
      <c r="D1046" s="1">
        <v>41802</v>
      </c>
      <c r="E1046" s="1" t="s">
        <v>1589</v>
      </c>
      <c r="F1046">
        <v>44.976140000000001</v>
      </c>
      <c r="G1046">
        <v>-118.7488</v>
      </c>
      <c r="H1046" t="s">
        <v>9</v>
      </c>
      <c r="I1046" s="3">
        <v>2.0456631445876141</v>
      </c>
      <c r="J1046" s="3">
        <v>-18.888981026478547</v>
      </c>
      <c r="K1046">
        <v>992.37239999999997</v>
      </c>
      <c r="L1046">
        <v>3</v>
      </c>
      <c r="M1046">
        <v>970.2</v>
      </c>
      <c r="N1046">
        <v>707.28038300000003</v>
      </c>
      <c r="O1046">
        <v>6.3E-2</v>
      </c>
      <c r="P1046">
        <v>51</v>
      </c>
    </row>
    <row r="1047" spans="1:16">
      <c r="A1047" s="2">
        <v>1003783</v>
      </c>
      <c r="B1047" t="s">
        <v>908</v>
      </c>
      <c r="C1047">
        <v>1</v>
      </c>
      <c r="D1047" s="1">
        <v>41814</v>
      </c>
      <c r="E1047" s="1" t="s">
        <v>1589</v>
      </c>
      <c r="F1047">
        <v>43.865929999999999</v>
      </c>
      <c r="G1047">
        <v>-122.40819999999999</v>
      </c>
      <c r="H1047" t="s">
        <v>9</v>
      </c>
      <c r="I1047" s="3">
        <v>-0.32370430864172706</v>
      </c>
      <c r="J1047" s="3">
        <v>-11.131147316327755</v>
      </c>
      <c r="K1047">
        <v>516.71429999999998</v>
      </c>
      <c r="L1047">
        <v>3</v>
      </c>
      <c r="M1047">
        <v>442.24</v>
      </c>
      <c r="N1047">
        <v>2135.012432</v>
      </c>
      <c r="O1047">
        <v>2.5000000000000001E-2</v>
      </c>
      <c r="P1047">
        <v>38.1</v>
      </c>
    </row>
    <row r="1048" spans="1:16">
      <c r="A1048" s="2">
        <v>1003676</v>
      </c>
      <c r="B1048" t="s">
        <v>840</v>
      </c>
      <c r="C1048">
        <v>1</v>
      </c>
      <c r="D1048" s="1">
        <v>41801</v>
      </c>
      <c r="E1048" s="1" t="s">
        <v>1589</v>
      </c>
      <c r="F1048">
        <v>44.098269999999999</v>
      </c>
      <c r="G1048">
        <v>-118.5869</v>
      </c>
      <c r="H1048" t="s">
        <v>9</v>
      </c>
      <c r="I1048" s="3">
        <v>0.88698947000945116</v>
      </c>
      <c r="J1048" s="3">
        <v>-14.386604865308733</v>
      </c>
      <c r="K1048">
        <v>306.02969999999999</v>
      </c>
      <c r="L1048">
        <v>3</v>
      </c>
      <c r="M1048">
        <v>1477.98</v>
      </c>
      <c r="N1048">
        <v>760.47789309999996</v>
      </c>
      <c r="O1048">
        <v>5.5E-2</v>
      </c>
      <c r="P1048">
        <v>62.4</v>
      </c>
    </row>
    <row r="1049" spans="1:16">
      <c r="A1049" s="2">
        <v>1003607</v>
      </c>
      <c r="B1049" t="s">
        <v>791</v>
      </c>
      <c r="C1049">
        <v>1</v>
      </c>
      <c r="D1049" s="1">
        <v>41797</v>
      </c>
      <c r="E1049" s="1" t="s">
        <v>1589</v>
      </c>
      <c r="F1049">
        <v>42.806399999999996</v>
      </c>
      <c r="G1049">
        <v>-124.38939999999999</v>
      </c>
      <c r="H1049" t="s">
        <v>9</v>
      </c>
      <c r="I1049" s="3">
        <v>0.33293478416595446</v>
      </c>
      <c r="J1049" s="3">
        <v>-19.613821764864511</v>
      </c>
      <c r="K1049">
        <v>203.72130000000001</v>
      </c>
      <c r="L1049">
        <v>3</v>
      </c>
      <c r="M1049">
        <v>20.55</v>
      </c>
      <c r="N1049">
        <v>2648.087051</v>
      </c>
      <c r="O1049">
        <v>0</v>
      </c>
      <c r="P1049">
        <v>90.6</v>
      </c>
    </row>
    <row r="1050" spans="1:16">
      <c r="A1050" s="2">
        <v>1003608</v>
      </c>
      <c r="B1050" t="s">
        <v>792</v>
      </c>
      <c r="C1050">
        <v>1</v>
      </c>
      <c r="D1050" s="1">
        <v>41798</v>
      </c>
      <c r="E1050" s="1" t="s">
        <v>1589</v>
      </c>
      <c r="F1050">
        <v>42.72616</v>
      </c>
      <c r="G1050">
        <v>-124.2711</v>
      </c>
      <c r="H1050" t="s">
        <v>9</v>
      </c>
      <c r="I1050" s="3">
        <v>-0.64324799659425391</v>
      </c>
      <c r="J1050" s="3">
        <v>-14.713619358572311</v>
      </c>
      <c r="K1050">
        <v>64.171800000000005</v>
      </c>
      <c r="L1050">
        <v>2</v>
      </c>
      <c r="M1050">
        <v>180.25</v>
      </c>
      <c r="N1050">
        <v>4047.6444550000001</v>
      </c>
      <c r="O1050">
        <v>8.3000000000000004E-2</v>
      </c>
      <c r="P1050">
        <v>81.599999999999994</v>
      </c>
    </row>
    <row r="1051" spans="1:16">
      <c r="A1051" s="2">
        <v>1003763</v>
      </c>
      <c r="B1051" t="s">
        <v>895</v>
      </c>
      <c r="C1051">
        <v>1</v>
      </c>
      <c r="D1051" s="1">
        <v>41806</v>
      </c>
      <c r="E1051" s="1" t="s">
        <v>1589</v>
      </c>
      <c r="F1051">
        <v>45.378160000000001</v>
      </c>
      <c r="G1051">
        <v>-117.6533</v>
      </c>
      <c r="H1051" t="s">
        <v>9</v>
      </c>
      <c r="I1051" s="3">
        <v>2.6993390695850166</v>
      </c>
      <c r="J1051" s="3">
        <v>-24.58253042708407</v>
      </c>
      <c r="K1051">
        <v>320.93009999999998</v>
      </c>
      <c r="L1051">
        <v>3</v>
      </c>
      <c r="M1051">
        <v>1070.6199999999999</v>
      </c>
      <c r="N1051">
        <v>1297.1772739999999</v>
      </c>
      <c r="O1051">
        <v>1E-3</v>
      </c>
      <c r="P1051">
        <v>27.4</v>
      </c>
    </row>
    <row r="1052" spans="1:16">
      <c r="A1052" s="2">
        <v>1003765</v>
      </c>
      <c r="B1052" t="s">
        <v>897</v>
      </c>
      <c r="C1052">
        <v>1</v>
      </c>
      <c r="D1052" s="1">
        <v>41811</v>
      </c>
      <c r="E1052" s="1" t="s">
        <v>1589</v>
      </c>
      <c r="F1052">
        <v>45.954729999999998</v>
      </c>
      <c r="G1052">
        <v>-117.786</v>
      </c>
      <c r="H1052" t="s">
        <v>9</v>
      </c>
      <c r="I1052" s="3">
        <v>-0.60113403354355777</v>
      </c>
      <c r="J1052" s="3">
        <v>-24.690616003998556</v>
      </c>
      <c r="K1052">
        <v>264.25799999999998</v>
      </c>
      <c r="L1052">
        <v>3</v>
      </c>
      <c r="M1052">
        <v>842.97</v>
      </c>
      <c r="N1052">
        <v>1133.07891</v>
      </c>
      <c r="O1052">
        <v>6.0999999999999999E-2</v>
      </c>
      <c r="P1052">
        <v>51.1</v>
      </c>
    </row>
    <row r="1053" spans="1:16">
      <c r="A1053" s="2">
        <v>1003677</v>
      </c>
      <c r="B1053" t="s">
        <v>841</v>
      </c>
      <c r="C1053">
        <v>1</v>
      </c>
      <c r="D1053" s="1">
        <v>41804</v>
      </c>
      <c r="E1053" s="1" t="s">
        <v>1589</v>
      </c>
      <c r="F1053">
        <v>44.121609999999997</v>
      </c>
      <c r="G1053">
        <v>-118.34350000000001</v>
      </c>
      <c r="H1053" t="s">
        <v>9</v>
      </c>
      <c r="I1053" s="3">
        <v>4.1306876632212841</v>
      </c>
      <c r="J1053" s="3">
        <v>-23.091023269471378</v>
      </c>
      <c r="K1053">
        <v>295.80930000000001</v>
      </c>
      <c r="L1053">
        <v>3</v>
      </c>
      <c r="M1053">
        <v>1308.54</v>
      </c>
      <c r="N1053">
        <v>777.42379419999997</v>
      </c>
      <c r="O1053">
        <v>4.3999999999999997E-2</v>
      </c>
      <c r="P1053">
        <v>68.900000000000006</v>
      </c>
    </row>
    <row r="1054" spans="1:16">
      <c r="A1054" s="2">
        <v>1002324</v>
      </c>
      <c r="B1054" t="s">
        <v>234</v>
      </c>
      <c r="C1054">
        <v>1</v>
      </c>
      <c r="D1054" s="1">
        <v>41465</v>
      </c>
      <c r="E1054" s="1" t="s">
        <v>1589</v>
      </c>
      <c r="F1054">
        <v>45.765300000000003</v>
      </c>
      <c r="G1054">
        <v>-117.7599</v>
      </c>
      <c r="H1054" t="s">
        <v>12</v>
      </c>
      <c r="I1054" s="3">
        <v>6.9255799392558348</v>
      </c>
      <c r="J1054" s="3">
        <v>-21.575120890075439</v>
      </c>
      <c r="K1054">
        <v>6597.6831000000002</v>
      </c>
      <c r="L1054">
        <v>4</v>
      </c>
      <c r="M1054">
        <v>678.74</v>
      </c>
      <c r="N1054">
        <v>740.54955380000001</v>
      </c>
      <c r="O1054">
        <v>0.125</v>
      </c>
      <c r="P1054">
        <v>104.5</v>
      </c>
    </row>
    <row r="1055" spans="1:16">
      <c r="A1055" s="2">
        <v>1004827</v>
      </c>
      <c r="B1055" t="s">
        <v>1520</v>
      </c>
      <c r="C1055">
        <v>1</v>
      </c>
      <c r="D1055" s="1">
        <v>41808</v>
      </c>
      <c r="E1055" s="1" t="s">
        <v>1589</v>
      </c>
      <c r="F1055">
        <v>44.739440000000002</v>
      </c>
      <c r="G1055">
        <v>-120.3283</v>
      </c>
      <c r="H1055" t="s">
        <v>12</v>
      </c>
      <c r="I1055" s="3">
        <v>1.4691749195564983</v>
      </c>
      <c r="J1055" s="3">
        <v>-19.079566229027382</v>
      </c>
      <c r="K1055">
        <v>14557.7502</v>
      </c>
      <c r="L1055">
        <v>5</v>
      </c>
      <c r="M1055">
        <v>452.02</v>
      </c>
      <c r="N1055">
        <v>515.05819369999995</v>
      </c>
      <c r="O1055">
        <v>0.14799999999999999</v>
      </c>
      <c r="P1055">
        <v>201</v>
      </c>
    </row>
    <row r="1056" spans="1:16">
      <c r="A1056" s="2">
        <v>1003699</v>
      </c>
      <c r="B1056" t="s">
        <v>854</v>
      </c>
      <c r="C1056">
        <v>1</v>
      </c>
      <c r="D1056" s="1">
        <v>41807</v>
      </c>
      <c r="E1056" s="1" t="s">
        <v>1589</v>
      </c>
      <c r="F1056">
        <v>44.631839999999997</v>
      </c>
      <c r="G1056">
        <v>-119.6373</v>
      </c>
      <c r="H1056" t="s">
        <v>12</v>
      </c>
      <c r="I1056" s="3">
        <v>6.0014295952284131</v>
      </c>
      <c r="J1056" s="3">
        <v>-28.710311075633594</v>
      </c>
      <c r="K1056">
        <v>5307.2208000000001</v>
      </c>
      <c r="L1056">
        <v>4</v>
      </c>
      <c r="M1056">
        <v>622.67999999999995</v>
      </c>
      <c r="N1056">
        <v>494.31814650000001</v>
      </c>
      <c r="O1056">
        <v>0.24</v>
      </c>
      <c r="P1056">
        <v>297</v>
      </c>
    </row>
    <row r="1057" spans="1:16">
      <c r="A1057" s="2">
        <v>1004303</v>
      </c>
      <c r="B1057" t="s">
        <v>1246</v>
      </c>
      <c r="C1057">
        <v>1</v>
      </c>
      <c r="D1057" s="1">
        <v>41864</v>
      </c>
      <c r="E1057" s="1" t="s">
        <v>1589</v>
      </c>
      <c r="F1057">
        <v>42.46828</v>
      </c>
      <c r="G1057">
        <v>-124.34529999999999</v>
      </c>
      <c r="H1057" t="s">
        <v>12</v>
      </c>
      <c r="I1057" s="3">
        <v>8.6369719993916227</v>
      </c>
      <c r="J1057" s="3">
        <v>-17.392551303087455</v>
      </c>
      <c r="K1057">
        <v>13291.182000000001</v>
      </c>
      <c r="L1057">
        <v>5</v>
      </c>
      <c r="M1057">
        <v>11.56</v>
      </c>
      <c r="N1057">
        <v>1315.9295030000001</v>
      </c>
      <c r="O1057">
        <v>0.17799999999999999</v>
      </c>
      <c r="P1057">
        <v>94.8</v>
      </c>
    </row>
    <row r="1058" spans="1:16">
      <c r="A1058" s="2">
        <v>1003745</v>
      </c>
      <c r="B1058" t="s">
        <v>885</v>
      </c>
      <c r="C1058">
        <v>1</v>
      </c>
      <c r="D1058" s="1">
        <v>41809</v>
      </c>
      <c r="E1058" s="1" t="s">
        <v>1589</v>
      </c>
      <c r="F1058">
        <v>44.822839999999999</v>
      </c>
      <c r="G1058">
        <v>-119.85</v>
      </c>
      <c r="H1058" t="s">
        <v>12</v>
      </c>
      <c r="I1058" s="3">
        <v>6.7457973628371244</v>
      </c>
      <c r="J1058" s="3">
        <v>-24.760739417793616</v>
      </c>
      <c r="K1058">
        <v>12863.980799999999</v>
      </c>
      <c r="L1058">
        <v>5</v>
      </c>
      <c r="M1058">
        <v>533.22</v>
      </c>
      <c r="N1058">
        <v>530.05523849999997</v>
      </c>
      <c r="O1058">
        <v>0.14399999999999999</v>
      </c>
      <c r="P1058">
        <v>131.1</v>
      </c>
    </row>
    <row r="1059" spans="1:16">
      <c r="A1059" s="2">
        <v>1004271</v>
      </c>
      <c r="B1059" t="s">
        <v>1231</v>
      </c>
      <c r="C1059">
        <v>1</v>
      </c>
      <c r="D1059" s="1">
        <v>41862</v>
      </c>
      <c r="E1059" s="1" t="s">
        <v>1589</v>
      </c>
      <c r="F1059">
        <v>43.651609999999998</v>
      </c>
      <c r="G1059">
        <v>-123.9032</v>
      </c>
      <c r="H1059" t="s">
        <v>12</v>
      </c>
      <c r="I1059" s="3">
        <v>4.1817859749492081</v>
      </c>
      <c r="J1059" s="3">
        <v>-24.427061085979275</v>
      </c>
      <c r="K1059">
        <v>10893.8169</v>
      </c>
      <c r="L1059">
        <v>5</v>
      </c>
      <c r="M1059">
        <v>3.49</v>
      </c>
      <c r="N1059">
        <v>1317.6452609999999</v>
      </c>
      <c r="O1059">
        <v>0.19500000000000001</v>
      </c>
      <c r="P1059">
        <v>75.900000000000006</v>
      </c>
    </row>
    <row r="1060" spans="1:16">
      <c r="A1060" s="2">
        <v>1002360</v>
      </c>
      <c r="B1060" t="s">
        <v>255</v>
      </c>
      <c r="C1060">
        <v>1</v>
      </c>
      <c r="D1060" s="1">
        <v>41471</v>
      </c>
      <c r="E1060" s="1" t="s">
        <v>1589</v>
      </c>
      <c r="F1060">
        <v>43.681289999999997</v>
      </c>
      <c r="G1060">
        <v>-123.66840000000001</v>
      </c>
      <c r="H1060" t="s">
        <v>12</v>
      </c>
      <c r="I1060" s="3">
        <v>3.9673815959020815</v>
      </c>
      <c r="J1060" s="3">
        <v>-19.404175075063705</v>
      </c>
      <c r="K1060">
        <v>10383.3063</v>
      </c>
      <c r="L1060">
        <v>5</v>
      </c>
      <c r="M1060">
        <v>12.62</v>
      </c>
      <c r="N1060">
        <v>1295.1613420000001</v>
      </c>
      <c r="O1060">
        <v>0.17799999999999999</v>
      </c>
      <c r="P1060">
        <v>78.5</v>
      </c>
    </row>
    <row r="1061" spans="1:16">
      <c r="A1061" s="2">
        <v>1003874</v>
      </c>
      <c r="B1061" t="s">
        <v>961</v>
      </c>
      <c r="C1061">
        <v>1</v>
      </c>
      <c r="D1061" s="1">
        <v>41828</v>
      </c>
      <c r="E1061" s="1" t="s">
        <v>1589</v>
      </c>
      <c r="F1061">
        <v>45.990670000000001</v>
      </c>
      <c r="G1061">
        <v>-118.9969</v>
      </c>
      <c r="H1061" t="s">
        <v>24</v>
      </c>
      <c r="I1061" s="3">
        <v>7.5802271313636345</v>
      </c>
      <c r="J1061" s="3">
        <v>-11.850049143031134</v>
      </c>
      <c r="K1061">
        <v>508645.70010000002</v>
      </c>
      <c r="L1061">
        <v>5</v>
      </c>
      <c r="M1061">
        <v>104.63</v>
      </c>
      <c r="N1061">
        <v>647.61490360000005</v>
      </c>
      <c r="O1061">
        <v>0.19900000000000001</v>
      </c>
      <c r="P1061">
        <v>117.8</v>
      </c>
    </row>
    <row r="1062" spans="1:16">
      <c r="A1062" s="2">
        <v>1004675</v>
      </c>
      <c r="B1062" t="s">
        <v>1479</v>
      </c>
      <c r="C1062">
        <v>1</v>
      </c>
      <c r="D1062" s="1">
        <v>41905</v>
      </c>
      <c r="E1062" s="1" t="s">
        <v>1589</v>
      </c>
      <c r="F1062">
        <v>42.466389999999997</v>
      </c>
      <c r="G1062">
        <v>-121.4396</v>
      </c>
      <c r="H1062" t="s">
        <v>12</v>
      </c>
      <c r="I1062" s="3">
        <v>2.3334179697165021</v>
      </c>
      <c r="J1062" s="3">
        <v>-21.759970475344705</v>
      </c>
      <c r="K1062">
        <v>3326.9598000000001</v>
      </c>
      <c r="L1062">
        <v>4</v>
      </c>
      <c r="M1062">
        <v>1310.02</v>
      </c>
      <c r="N1062">
        <v>582.37527069999999</v>
      </c>
      <c r="O1062">
        <v>0.14799999999999999</v>
      </c>
      <c r="P1062">
        <v>107.3</v>
      </c>
    </row>
    <row r="1063" spans="1:16">
      <c r="A1063" s="2">
        <v>1003140</v>
      </c>
      <c r="B1063" t="s">
        <v>644</v>
      </c>
      <c r="C1063">
        <v>1</v>
      </c>
      <c r="D1063" s="1">
        <v>41534</v>
      </c>
      <c r="E1063" s="1" t="s">
        <v>1589</v>
      </c>
      <c r="F1063">
        <v>43.182899999999997</v>
      </c>
      <c r="G1063">
        <v>-118.878</v>
      </c>
      <c r="H1063" t="s">
        <v>24</v>
      </c>
      <c r="I1063" s="3">
        <v>6.2803380110700333</v>
      </c>
      <c r="J1063" s="3">
        <v>-25.184187170730322</v>
      </c>
      <c r="K1063">
        <v>1701.9801</v>
      </c>
      <c r="L1063">
        <v>4</v>
      </c>
      <c r="M1063">
        <v>1254.08</v>
      </c>
      <c r="N1063">
        <v>534.06260029999999</v>
      </c>
      <c r="O1063">
        <v>0.24</v>
      </c>
      <c r="P1063">
        <v>135.1</v>
      </c>
    </row>
    <row r="1064" spans="1:16">
      <c r="A1064" s="2">
        <v>1003004</v>
      </c>
      <c r="B1064" t="s">
        <v>557</v>
      </c>
      <c r="C1064">
        <v>1</v>
      </c>
      <c r="D1064" s="1">
        <v>41521</v>
      </c>
      <c r="E1064" s="1" t="s">
        <v>1589</v>
      </c>
      <c r="F1064">
        <v>45.462159999999997</v>
      </c>
      <c r="G1064">
        <v>-122.94329999999999</v>
      </c>
      <c r="H1064" t="s">
        <v>12</v>
      </c>
      <c r="I1064" s="3">
        <v>9.8482956950647953</v>
      </c>
      <c r="J1064" s="3">
        <v>-28.579028639400381</v>
      </c>
      <c r="K1064">
        <v>1450.1376</v>
      </c>
      <c r="L1064">
        <v>4</v>
      </c>
      <c r="M1064">
        <v>35.94</v>
      </c>
      <c r="N1064">
        <v>1339.0692389999999</v>
      </c>
      <c r="O1064">
        <v>5.3440000000000003</v>
      </c>
      <c r="P1064">
        <v>332</v>
      </c>
    </row>
    <row r="1065" spans="1:16">
      <c r="A1065" s="2">
        <v>1004121</v>
      </c>
      <c r="B1065" t="s">
        <v>1124</v>
      </c>
      <c r="C1065">
        <v>1</v>
      </c>
      <c r="D1065" s="1">
        <v>41848</v>
      </c>
      <c r="E1065" s="1" t="s">
        <v>1589</v>
      </c>
      <c r="F1065">
        <v>44.060540000000003</v>
      </c>
      <c r="G1065">
        <v>-122.8951</v>
      </c>
      <c r="H1065" t="s">
        <v>12</v>
      </c>
      <c r="I1065" s="3">
        <v>3.0772015241101784</v>
      </c>
      <c r="J1065" s="3">
        <v>-28.429805011261394</v>
      </c>
      <c r="K1065">
        <v>2849.3865000000001</v>
      </c>
      <c r="L1065">
        <v>4</v>
      </c>
      <c r="M1065">
        <v>156.6</v>
      </c>
      <c r="N1065">
        <v>2233.3461569999999</v>
      </c>
      <c r="O1065">
        <v>0.09</v>
      </c>
      <c r="P1065">
        <v>53.8</v>
      </c>
    </row>
    <row r="1066" spans="1:16">
      <c r="A1066" s="2">
        <v>1004864</v>
      </c>
      <c r="B1066" t="s">
        <v>1545</v>
      </c>
      <c r="C1066">
        <v>1</v>
      </c>
      <c r="D1066" s="1">
        <v>41871</v>
      </c>
      <c r="E1066" s="1" t="s">
        <v>1589</v>
      </c>
      <c r="F1066">
        <v>45.229430000000001</v>
      </c>
      <c r="G1066">
        <v>-121.0757</v>
      </c>
      <c r="H1066" t="s">
        <v>24</v>
      </c>
      <c r="I1066" s="3">
        <v>4.8547876407329067</v>
      </c>
      <c r="J1066" s="3">
        <v>-16.722878702076216</v>
      </c>
      <c r="K1066">
        <v>23108.900399999999</v>
      </c>
      <c r="L1066">
        <v>5</v>
      </c>
      <c r="M1066">
        <v>233.26</v>
      </c>
      <c r="N1066">
        <v>516.52114180000001</v>
      </c>
      <c r="O1066">
        <v>0.33900000000000002</v>
      </c>
      <c r="P1066">
        <v>114.5</v>
      </c>
    </row>
    <row r="1067" spans="1:16">
      <c r="A1067" s="2">
        <v>1004464</v>
      </c>
      <c r="B1067" t="s">
        <v>1347</v>
      </c>
      <c r="C1067">
        <v>1</v>
      </c>
      <c r="D1067" s="1">
        <v>41877</v>
      </c>
      <c r="E1067" s="1" t="s">
        <v>1589</v>
      </c>
      <c r="F1067">
        <v>45.739339999999999</v>
      </c>
      <c r="G1067">
        <v>-119.19840000000001</v>
      </c>
      <c r="H1067" t="s">
        <v>24</v>
      </c>
      <c r="I1067" s="3">
        <v>7.937378339230805</v>
      </c>
      <c r="J1067" s="3">
        <v>-18.086683920135108</v>
      </c>
      <c r="K1067">
        <v>3621.9105</v>
      </c>
      <c r="L1067">
        <v>4</v>
      </c>
      <c r="M1067">
        <v>190.85</v>
      </c>
      <c r="N1067">
        <v>635.08426680000002</v>
      </c>
      <c r="O1067">
        <v>0.46800000000000003</v>
      </c>
      <c r="P1067">
        <v>99.9</v>
      </c>
    </row>
    <row r="1068" spans="1:16">
      <c r="A1068" s="2">
        <v>1003976</v>
      </c>
      <c r="B1068" t="s">
        <v>1029</v>
      </c>
      <c r="C1068">
        <v>1</v>
      </c>
      <c r="D1068" s="1">
        <v>41835</v>
      </c>
      <c r="E1068" s="1" t="s">
        <v>1589</v>
      </c>
      <c r="F1068">
        <v>43.09695</v>
      </c>
      <c r="G1068">
        <v>-122.4115</v>
      </c>
      <c r="H1068" t="s">
        <v>12</v>
      </c>
      <c r="I1068" s="3">
        <v>2.5009154697109679</v>
      </c>
      <c r="J1068" s="3">
        <v>-29.62347892361381</v>
      </c>
      <c r="K1068">
        <v>2.4426000000000001</v>
      </c>
      <c r="L1068">
        <v>1</v>
      </c>
      <c r="M1068">
        <v>1518.22</v>
      </c>
      <c r="N1068">
        <v>1613.2896000000001</v>
      </c>
      <c r="O1068">
        <v>5.8000000000000003E-2</v>
      </c>
      <c r="P1068">
        <v>40.5</v>
      </c>
    </row>
    <row r="1069" spans="1:16">
      <c r="A1069" s="2">
        <v>1002222</v>
      </c>
      <c r="B1069" t="s">
        <v>164</v>
      </c>
      <c r="C1069">
        <v>1</v>
      </c>
      <c r="D1069" s="1">
        <v>41452</v>
      </c>
      <c r="E1069" s="1" t="s">
        <v>1589</v>
      </c>
      <c r="F1069">
        <v>45.211770000000001</v>
      </c>
      <c r="G1069">
        <v>-121.8471</v>
      </c>
      <c r="H1069" t="s">
        <v>12</v>
      </c>
      <c r="I1069" s="3">
        <v>-0.53727641785261171</v>
      </c>
      <c r="J1069" s="3">
        <v>-26.676718330706002</v>
      </c>
      <c r="K1069">
        <v>16.127099999999999</v>
      </c>
      <c r="L1069">
        <v>2</v>
      </c>
      <c r="M1069">
        <v>853.28</v>
      </c>
      <c r="N1069">
        <v>1806.1500610000001</v>
      </c>
      <c r="O1069">
        <v>0</v>
      </c>
      <c r="P1069">
        <v>37.700000000000003</v>
      </c>
    </row>
    <row r="1070" spans="1:16">
      <c r="A1070" s="2">
        <v>1002775</v>
      </c>
      <c r="B1070" t="s">
        <v>477</v>
      </c>
      <c r="C1070">
        <v>1</v>
      </c>
      <c r="D1070" s="1">
        <v>41506</v>
      </c>
      <c r="E1070" s="1" t="s">
        <v>1589</v>
      </c>
      <c r="F1070">
        <v>43.614989999999999</v>
      </c>
      <c r="G1070">
        <v>-122.76649999999999</v>
      </c>
      <c r="H1070" t="s">
        <v>12</v>
      </c>
      <c r="I1070" s="3">
        <v>0.67320390790491191</v>
      </c>
      <c r="J1070" s="3">
        <v>-27.188492219335625</v>
      </c>
      <c r="K1070">
        <v>4.4244000000000003</v>
      </c>
      <c r="L1070">
        <v>1</v>
      </c>
      <c r="M1070">
        <v>450.35</v>
      </c>
      <c r="N1070">
        <v>1591.08437</v>
      </c>
      <c r="O1070">
        <v>0.19400000000000001</v>
      </c>
      <c r="P1070">
        <v>78</v>
      </c>
    </row>
    <row r="1071" spans="1:16">
      <c r="A1071" s="2">
        <v>1004775</v>
      </c>
      <c r="B1071" t="s">
        <v>1490</v>
      </c>
      <c r="C1071">
        <v>1</v>
      </c>
      <c r="D1071" s="1">
        <v>41485</v>
      </c>
      <c r="E1071" s="1" t="s">
        <v>1589</v>
      </c>
      <c r="F1071">
        <v>44.901490000000003</v>
      </c>
      <c r="G1071">
        <v>-118.477</v>
      </c>
      <c r="H1071" t="s">
        <v>12</v>
      </c>
      <c r="I1071" s="3">
        <v>1.5318086224346044</v>
      </c>
      <c r="J1071" s="3">
        <v>-20.580470987477931</v>
      </c>
      <c r="K1071">
        <v>213.20820000000001</v>
      </c>
      <c r="L1071">
        <v>3</v>
      </c>
      <c r="M1071">
        <v>1390.68</v>
      </c>
      <c r="N1071">
        <v>790.9021242</v>
      </c>
      <c r="O1071">
        <v>3.4000000000000002E-2</v>
      </c>
      <c r="P1071">
        <v>53.7</v>
      </c>
    </row>
    <row r="1072" spans="1:16">
      <c r="A1072" s="2">
        <v>1004533</v>
      </c>
      <c r="B1072" t="s">
        <v>1389</v>
      </c>
      <c r="C1072">
        <v>1</v>
      </c>
      <c r="D1072" s="1">
        <v>41886</v>
      </c>
      <c r="E1072" s="1" t="s">
        <v>1589</v>
      </c>
      <c r="F1072">
        <v>42.072150000000001</v>
      </c>
      <c r="G1072">
        <v>-124.00830000000001</v>
      </c>
      <c r="H1072" t="s">
        <v>12</v>
      </c>
      <c r="I1072" s="3">
        <v>1.57919688046263</v>
      </c>
      <c r="J1072" s="3">
        <v>-26.619925667593467</v>
      </c>
      <c r="K1072">
        <v>13.5306</v>
      </c>
      <c r="L1072">
        <v>2</v>
      </c>
      <c r="M1072">
        <v>519.79</v>
      </c>
      <c r="N1072">
        <v>2894.8687479999999</v>
      </c>
      <c r="O1072">
        <v>9.6000000000000002E-2</v>
      </c>
      <c r="P1072">
        <v>28.3</v>
      </c>
    </row>
    <row r="1073" spans="1:16">
      <c r="A1073" s="2">
        <v>1003977</v>
      </c>
      <c r="B1073" t="s">
        <v>1030</v>
      </c>
      <c r="C1073">
        <v>1</v>
      </c>
      <c r="D1073" s="1">
        <v>41836</v>
      </c>
      <c r="E1073" s="1" t="s">
        <v>1589</v>
      </c>
      <c r="F1073">
        <v>43.101179999999999</v>
      </c>
      <c r="G1073">
        <v>-122.8297</v>
      </c>
      <c r="H1073" t="s">
        <v>12</v>
      </c>
      <c r="I1073" s="3">
        <v>-0.1520849826069047</v>
      </c>
      <c r="J1073" s="3">
        <v>-19.858919536722521</v>
      </c>
      <c r="K1073">
        <v>8.2142999999999997</v>
      </c>
      <c r="L1073">
        <v>1</v>
      </c>
      <c r="M1073">
        <v>599.65</v>
      </c>
      <c r="N1073">
        <v>1391.647293</v>
      </c>
      <c r="O1073">
        <v>5.6000000000000001E-2</v>
      </c>
      <c r="P1073">
        <v>95.2</v>
      </c>
    </row>
    <row r="1074" spans="1:16">
      <c r="A1074" s="2">
        <v>1002453</v>
      </c>
      <c r="B1074" t="s">
        <v>309</v>
      </c>
      <c r="C1074">
        <v>1</v>
      </c>
      <c r="D1074" s="1">
        <v>41478</v>
      </c>
      <c r="E1074" s="1" t="s">
        <v>1589</v>
      </c>
      <c r="F1074">
        <v>44.141249999999999</v>
      </c>
      <c r="G1074">
        <v>-119.2912</v>
      </c>
      <c r="H1074" t="s">
        <v>12</v>
      </c>
      <c r="I1074" s="3">
        <v>3.3483954902322322</v>
      </c>
      <c r="J1074" s="3">
        <v>-29.425668152371532</v>
      </c>
      <c r="K1074">
        <v>6.5628000000000002</v>
      </c>
      <c r="L1074">
        <v>1</v>
      </c>
      <c r="M1074">
        <v>1500.85</v>
      </c>
      <c r="N1074">
        <v>568.67680580000001</v>
      </c>
      <c r="O1074">
        <v>6.5000000000000002E-2</v>
      </c>
      <c r="P1074">
        <v>585</v>
      </c>
    </row>
    <row r="1075" spans="1:16">
      <c r="A1075" s="2">
        <v>1003947</v>
      </c>
      <c r="B1075" t="s">
        <v>1007</v>
      </c>
      <c r="C1075">
        <v>1</v>
      </c>
      <c r="D1075" s="1">
        <v>41834</v>
      </c>
      <c r="E1075" s="1" t="s">
        <v>1589</v>
      </c>
      <c r="F1075">
        <v>43.1678</v>
      </c>
      <c r="G1075">
        <v>-123.6913</v>
      </c>
      <c r="H1075" t="s">
        <v>12</v>
      </c>
      <c r="I1075" s="3">
        <v>-0.56019154237070501</v>
      </c>
      <c r="J1075" s="3">
        <v>-18.626008666223896</v>
      </c>
      <c r="K1075">
        <v>2.3319000000000001</v>
      </c>
      <c r="L1075">
        <v>1</v>
      </c>
      <c r="M1075">
        <v>592.24</v>
      </c>
      <c r="N1075">
        <v>1789.812005</v>
      </c>
      <c r="O1075">
        <v>8.5999999999999993E-2</v>
      </c>
      <c r="P1075">
        <v>62.1</v>
      </c>
    </row>
    <row r="1076" spans="1:16">
      <c r="A1076" s="2">
        <v>1004776</v>
      </c>
      <c r="B1076" t="s">
        <v>1491</v>
      </c>
      <c r="C1076">
        <v>1</v>
      </c>
      <c r="D1076" s="1">
        <v>41486</v>
      </c>
      <c r="E1076" s="1" t="s">
        <v>1589</v>
      </c>
      <c r="F1076">
        <v>45.193129999999996</v>
      </c>
      <c r="G1076">
        <v>-118.7041</v>
      </c>
      <c r="H1076" t="s">
        <v>12</v>
      </c>
      <c r="I1076" s="3">
        <v>-9.1439015299315154E-2</v>
      </c>
      <c r="J1076" s="3">
        <v>-16.797881894552866</v>
      </c>
      <c r="K1076">
        <v>13.446899999999999</v>
      </c>
      <c r="L1076">
        <v>2</v>
      </c>
      <c r="M1076">
        <v>1308.6600000000001</v>
      </c>
      <c r="N1076">
        <v>717.80308260000004</v>
      </c>
      <c r="O1076">
        <v>0.12</v>
      </c>
      <c r="P1076">
        <v>90.1</v>
      </c>
    </row>
    <row r="1077" spans="1:16">
      <c r="A1077" s="2">
        <v>1004676</v>
      </c>
      <c r="B1077" t="s">
        <v>1480</v>
      </c>
      <c r="C1077">
        <v>1</v>
      </c>
      <c r="D1077" s="1">
        <v>41907</v>
      </c>
      <c r="E1077" s="1" t="s">
        <v>1589</v>
      </c>
      <c r="F1077">
        <v>43.687730000000002</v>
      </c>
      <c r="G1077">
        <v>-121.68600000000001</v>
      </c>
      <c r="H1077" t="s">
        <v>12</v>
      </c>
      <c r="I1077" s="3">
        <v>0.29865933847687209</v>
      </c>
      <c r="J1077" s="3">
        <v>-20.581726263103974</v>
      </c>
      <c r="K1077">
        <v>658.97910000000002</v>
      </c>
      <c r="L1077">
        <v>3</v>
      </c>
      <c r="M1077">
        <v>1305.47</v>
      </c>
      <c r="N1077">
        <v>1168.11322</v>
      </c>
      <c r="O1077">
        <v>0.58599999999999997</v>
      </c>
      <c r="P1077">
        <v>59.1</v>
      </c>
    </row>
    <row r="1078" spans="1:16">
      <c r="A1078" s="2">
        <v>1002793</v>
      </c>
      <c r="B1078" t="s">
        <v>490</v>
      </c>
      <c r="C1078">
        <v>1</v>
      </c>
      <c r="D1078" s="1">
        <v>41507</v>
      </c>
      <c r="E1078" s="1" t="s">
        <v>1589</v>
      </c>
      <c r="F1078">
        <v>42.856409999999997</v>
      </c>
      <c r="G1078">
        <v>-123.1434</v>
      </c>
      <c r="H1078" t="s">
        <v>12</v>
      </c>
      <c r="I1078" s="3">
        <v>1.4205234944649059</v>
      </c>
      <c r="J1078" s="3">
        <v>-25.566881826632795</v>
      </c>
      <c r="K1078">
        <v>1.0116000000000001</v>
      </c>
      <c r="L1078">
        <v>1</v>
      </c>
      <c r="M1078">
        <v>747.97</v>
      </c>
      <c r="N1078">
        <v>1303.7113649999999</v>
      </c>
      <c r="O1078">
        <v>0.20100000000000001</v>
      </c>
      <c r="P1078">
        <v>100</v>
      </c>
    </row>
    <row r="1079" spans="1:16">
      <c r="A1079" s="2">
        <v>1004230</v>
      </c>
      <c r="B1079" t="s">
        <v>1200</v>
      </c>
      <c r="C1079">
        <v>1</v>
      </c>
      <c r="D1079" s="1">
        <v>41857</v>
      </c>
      <c r="E1079" s="1" t="s">
        <v>1589</v>
      </c>
      <c r="F1079">
        <v>44.13017</v>
      </c>
      <c r="G1079">
        <v>-122.1306</v>
      </c>
      <c r="H1079" t="s">
        <v>12</v>
      </c>
      <c r="I1079" s="3">
        <v>-0.51453049424738695</v>
      </c>
      <c r="J1079" s="3">
        <v>-25.137360288366501</v>
      </c>
      <c r="K1079">
        <v>3.4091999999999998</v>
      </c>
      <c r="L1079">
        <v>1</v>
      </c>
      <c r="M1079">
        <v>1064.07</v>
      </c>
      <c r="N1079">
        <v>2767.617769</v>
      </c>
      <c r="O1079">
        <v>0.16500000000000001</v>
      </c>
      <c r="P1079">
        <v>29.8</v>
      </c>
    </row>
    <row r="1080" spans="1:16">
      <c r="A1080" s="2">
        <v>1004520</v>
      </c>
      <c r="B1080" t="s">
        <v>1379</v>
      </c>
      <c r="C1080">
        <v>1</v>
      </c>
      <c r="D1080" s="1">
        <v>41885</v>
      </c>
      <c r="E1080" s="1" t="s">
        <v>1589</v>
      </c>
      <c r="F1080">
        <v>42.158859999999997</v>
      </c>
      <c r="G1080">
        <v>-123.41419999999999</v>
      </c>
      <c r="H1080" t="s">
        <v>12</v>
      </c>
      <c r="I1080" s="3">
        <v>3.5083175290261912</v>
      </c>
      <c r="J1080" s="3">
        <v>-25.258466463214145</v>
      </c>
      <c r="K1080">
        <v>4.8357000000000001</v>
      </c>
      <c r="L1080">
        <v>1</v>
      </c>
      <c r="M1080">
        <v>763.34</v>
      </c>
      <c r="N1080">
        <v>1702.4150179999999</v>
      </c>
      <c r="O1080">
        <v>2.4E-2</v>
      </c>
      <c r="P1080">
        <v>125.6</v>
      </c>
    </row>
    <row r="1081" spans="1:16">
      <c r="A1081" s="2">
        <v>1002845</v>
      </c>
      <c r="B1081" t="s">
        <v>502</v>
      </c>
      <c r="C1081">
        <v>1</v>
      </c>
      <c r="D1081" s="1">
        <v>41505</v>
      </c>
      <c r="E1081" s="1" t="s">
        <v>1589</v>
      </c>
      <c r="F1081">
        <v>43.841000000000001</v>
      </c>
      <c r="G1081">
        <v>-122.82080000000001</v>
      </c>
      <c r="H1081" t="s">
        <v>12</v>
      </c>
      <c r="I1081" s="3">
        <v>1.0490839445041547</v>
      </c>
      <c r="J1081" s="3">
        <v>-26.560644489545524</v>
      </c>
      <c r="K1081">
        <v>5.5278</v>
      </c>
      <c r="L1081">
        <v>1</v>
      </c>
      <c r="M1081">
        <v>358.38</v>
      </c>
      <c r="N1081">
        <v>1355.2300439999999</v>
      </c>
      <c r="O1081">
        <v>8.5000000000000006E-2</v>
      </c>
      <c r="P1081">
        <v>91.3</v>
      </c>
    </row>
    <row r="1082" spans="1:16">
      <c r="A1082" s="2">
        <v>1003893</v>
      </c>
      <c r="B1082" t="s">
        <v>976</v>
      </c>
      <c r="C1082">
        <v>1</v>
      </c>
      <c r="D1082" s="1">
        <v>41829</v>
      </c>
      <c r="E1082" s="1" t="s">
        <v>1589</v>
      </c>
      <c r="F1082">
        <v>45.872030000000002</v>
      </c>
      <c r="G1082">
        <v>-117.92619999999999</v>
      </c>
      <c r="H1082" t="s">
        <v>12</v>
      </c>
      <c r="I1082" s="3">
        <v>1.4332819321582406</v>
      </c>
      <c r="J1082" s="3">
        <v>-24.946438923880869</v>
      </c>
      <c r="K1082">
        <v>1.2608999999999999</v>
      </c>
      <c r="L1082">
        <v>1</v>
      </c>
      <c r="M1082">
        <v>1615.98</v>
      </c>
      <c r="N1082">
        <v>1270.2512630000001</v>
      </c>
      <c r="O1082">
        <v>0.06</v>
      </c>
      <c r="P1082">
        <v>21.6</v>
      </c>
    </row>
    <row r="1083" spans="1:16">
      <c r="A1083" s="2">
        <v>1004639</v>
      </c>
      <c r="B1083" t="s">
        <v>1461</v>
      </c>
      <c r="C1083">
        <v>1</v>
      </c>
      <c r="D1083" s="1">
        <v>41900</v>
      </c>
      <c r="E1083" s="1" t="s">
        <v>1589</v>
      </c>
      <c r="F1083">
        <v>40.593179999999997</v>
      </c>
      <c r="G1083">
        <v>-76.027720000000002</v>
      </c>
      <c r="H1083" t="s">
        <v>18</v>
      </c>
      <c r="I1083" s="3">
        <v>6.9524747665736681</v>
      </c>
      <c r="J1083" s="3">
        <v>-20.325449432020349</v>
      </c>
      <c r="K1083">
        <v>342.14670000000001</v>
      </c>
      <c r="L1083">
        <v>3</v>
      </c>
      <c r="M1083">
        <v>124.65</v>
      </c>
      <c r="N1083">
        <v>1302.847902</v>
      </c>
      <c r="O1083">
        <v>1.1779999999999999</v>
      </c>
      <c r="P1083">
        <v>392</v>
      </c>
    </row>
    <row r="1084" spans="1:16">
      <c r="A1084" s="2">
        <v>1003020</v>
      </c>
      <c r="B1084" t="s">
        <v>567</v>
      </c>
      <c r="C1084">
        <v>1</v>
      </c>
      <c r="D1084" s="1">
        <v>41522</v>
      </c>
      <c r="E1084" s="1" t="s">
        <v>1589</v>
      </c>
      <c r="F1084">
        <v>41.648130000000002</v>
      </c>
      <c r="G1084">
        <v>-75.786119999999997</v>
      </c>
      <c r="H1084" t="s">
        <v>33</v>
      </c>
      <c r="I1084" s="3">
        <v>8.8353454352123535</v>
      </c>
      <c r="J1084" s="3">
        <v>-23.7616977213229</v>
      </c>
      <c r="K1084">
        <v>130.15530000000001</v>
      </c>
      <c r="L1084">
        <v>3</v>
      </c>
      <c r="M1084">
        <v>230.03</v>
      </c>
      <c r="N1084">
        <v>1116.1031359999999</v>
      </c>
      <c r="O1084">
        <v>0.30299999999999999</v>
      </c>
      <c r="P1084">
        <v>172.5</v>
      </c>
    </row>
    <row r="1085" spans="1:16">
      <c r="A1085" s="2">
        <v>1003005</v>
      </c>
      <c r="B1085" t="s">
        <v>558</v>
      </c>
      <c r="C1085">
        <v>1</v>
      </c>
      <c r="D1085" s="1">
        <v>41521</v>
      </c>
      <c r="E1085" s="1" t="s">
        <v>1589</v>
      </c>
      <c r="F1085">
        <v>41.655839999999998</v>
      </c>
      <c r="G1085">
        <v>-76.784700000000001</v>
      </c>
      <c r="H1085" t="s">
        <v>33</v>
      </c>
      <c r="I1085" s="3">
        <v>13.064558190162346</v>
      </c>
      <c r="J1085" s="3">
        <v>-23.016828016821584</v>
      </c>
      <c r="K1085">
        <v>121.26690000000001</v>
      </c>
      <c r="L1085">
        <v>3</v>
      </c>
      <c r="M1085">
        <v>327.87</v>
      </c>
      <c r="N1085">
        <v>987.29530409999995</v>
      </c>
      <c r="O1085">
        <v>1.6080000000000001</v>
      </c>
      <c r="P1085">
        <v>321</v>
      </c>
    </row>
    <row r="1086" spans="1:16">
      <c r="A1086" s="2">
        <v>1004370</v>
      </c>
      <c r="B1086" t="s">
        <v>1287</v>
      </c>
      <c r="C1086">
        <v>1</v>
      </c>
      <c r="D1086" s="1">
        <v>41870</v>
      </c>
      <c r="E1086" s="1" t="s">
        <v>1589</v>
      </c>
      <c r="F1086">
        <v>40.099510000000002</v>
      </c>
      <c r="G1086">
        <v>-74.867639999999994</v>
      </c>
      <c r="H1086" t="s">
        <v>29</v>
      </c>
      <c r="I1086" s="3">
        <v>8.2400890729790248</v>
      </c>
      <c r="J1086" s="3">
        <v>-29.608971071402436</v>
      </c>
      <c r="K1086">
        <v>51.606900000000003</v>
      </c>
      <c r="L1086">
        <v>2</v>
      </c>
      <c r="M1086">
        <v>7.33</v>
      </c>
      <c r="N1086">
        <v>1214.8905130000001</v>
      </c>
      <c r="O1086">
        <v>0.75</v>
      </c>
      <c r="P1086">
        <v>461</v>
      </c>
    </row>
    <row r="1087" spans="1:16">
      <c r="A1087" s="2">
        <v>1002065</v>
      </c>
      <c r="B1087" t="s">
        <v>52</v>
      </c>
      <c r="C1087">
        <v>1</v>
      </c>
      <c r="D1087" s="1">
        <v>41436</v>
      </c>
      <c r="E1087" s="1" t="s">
        <v>1589</v>
      </c>
      <c r="F1087">
        <v>41.516210000000001</v>
      </c>
      <c r="G1087">
        <v>-79.322879999999998</v>
      </c>
      <c r="H1087" t="s">
        <v>33</v>
      </c>
      <c r="I1087" s="3">
        <v>3.7097646042969448</v>
      </c>
      <c r="J1087" s="3">
        <v>-25.232203079946963</v>
      </c>
      <c r="K1087">
        <v>21.976199999999999</v>
      </c>
      <c r="L1087">
        <v>2</v>
      </c>
      <c r="M1087">
        <v>355.61</v>
      </c>
      <c r="N1087">
        <v>1157.7561679999999</v>
      </c>
      <c r="O1087">
        <v>0.34399999999999997</v>
      </c>
      <c r="P1087">
        <v>50.6</v>
      </c>
    </row>
    <row r="1088" spans="1:16">
      <c r="A1088" s="2">
        <v>1004586</v>
      </c>
      <c r="B1088" t="s">
        <v>1429</v>
      </c>
      <c r="C1088">
        <v>1</v>
      </c>
      <c r="D1088" s="1">
        <v>41893</v>
      </c>
      <c r="E1088" s="1" t="s">
        <v>1589</v>
      </c>
      <c r="F1088">
        <v>41.40645</v>
      </c>
      <c r="G1088">
        <v>-80.39264</v>
      </c>
      <c r="H1088" t="s">
        <v>33</v>
      </c>
      <c r="I1088" s="3">
        <v>9.1843020393160977</v>
      </c>
      <c r="J1088" s="3">
        <v>-26.545927156956928</v>
      </c>
      <c r="K1088">
        <v>369.68040000000002</v>
      </c>
      <c r="L1088">
        <v>3</v>
      </c>
      <c r="M1088">
        <v>285.42</v>
      </c>
      <c r="N1088">
        <v>1075.9808559999999</v>
      </c>
      <c r="O1088">
        <v>0.65</v>
      </c>
      <c r="P1088">
        <v>275</v>
      </c>
    </row>
    <row r="1089" spans="1:16">
      <c r="A1089" s="2">
        <v>1003830</v>
      </c>
      <c r="B1089" t="s">
        <v>935</v>
      </c>
      <c r="C1089">
        <v>1</v>
      </c>
      <c r="D1089" s="1">
        <v>41821</v>
      </c>
      <c r="E1089" s="1" t="s">
        <v>1589</v>
      </c>
      <c r="F1089">
        <v>41.419919999999998</v>
      </c>
      <c r="G1089">
        <v>-78.747749999999996</v>
      </c>
      <c r="H1089" t="s">
        <v>33</v>
      </c>
      <c r="I1089" s="3">
        <v>5.3365772081728204</v>
      </c>
      <c r="J1089" s="3">
        <v>-22.493990247887744</v>
      </c>
      <c r="K1089">
        <v>794.89800000000002</v>
      </c>
      <c r="L1089">
        <v>3</v>
      </c>
      <c r="M1089">
        <v>413.13</v>
      </c>
      <c r="N1089">
        <v>1184.181347</v>
      </c>
      <c r="O1089">
        <v>0.39300000000000002</v>
      </c>
      <c r="P1089">
        <v>157.4</v>
      </c>
    </row>
    <row r="1090" spans="1:16">
      <c r="A1090" s="2">
        <v>1002622</v>
      </c>
      <c r="B1090" t="s">
        <v>392</v>
      </c>
      <c r="C1090">
        <v>1</v>
      </c>
      <c r="D1090" s="1">
        <v>41492</v>
      </c>
      <c r="E1090" s="1" t="s">
        <v>1589</v>
      </c>
      <c r="F1090">
        <v>41.475160000000002</v>
      </c>
      <c r="G1090">
        <v>-79.517930000000007</v>
      </c>
      <c r="H1090" t="s">
        <v>33</v>
      </c>
      <c r="I1090" s="3">
        <v>8.4090311221011422</v>
      </c>
      <c r="J1090" s="3">
        <v>-22.767339326212028</v>
      </c>
      <c r="K1090">
        <v>10915.676100000001</v>
      </c>
      <c r="L1090">
        <v>5</v>
      </c>
      <c r="M1090">
        <v>313.35000000000002</v>
      </c>
      <c r="N1090">
        <v>1147.112349</v>
      </c>
      <c r="O1090">
        <v>0.33</v>
      </c>
      <c r="P1090">
        <v>152</v>
      </c>
    </row>
    <row r="1091" spans="1:16">
      <c r="A1091" s="2">
        <v>1002788</v>
      </c>
      <c r="B1091" t="s">
        <v>486</v>
      </c>
      <c r="C1091">
        <v>1</v>
      </c>
      <c r="D1091" s="1">
        <v>41507</v>
      </c>
      <c r="E1091" s="1" t="s">
        <v>1589</v>
      </c>
      <c r="F1091">
        <v>41.922580000000004</v>
      </c>
      <c r="G1091">
        <v>-77.129230000000007</v>
      </c>
      <c r="H1091" t="s">
        <v>33</v>
      </c>
      <c r="I1091" s="3">
        <v>8.4499083010091152</v>
      </c>
      <c r="J1091" s="3">
        <v>-25.89450463079406</v>
      </c>
      <c r="K1091">
        <v>726.58439999999996</v>
      </c>
      <c r="L1091">
        <v>3</v>
      </c>
      <c r="M1091">
        <v>309.35000000000002</v>
      </c>
      <c r="N1091">
        <v>967.11481949999995</v>
      </c>
      <c r="O1091">
        <v>0.39400000000000002</v>
      </c>
      <c r="P1091">
        <v>200</v>
      </c>
    </row>
    <row r="1092" spans="1:16">
      <c r="A1092" s="2">
        <v>1004484</v>
      </c>
      <c r="B1092" t="s">
        <v>1360</v>
      </c>
      <c r="C1092">
        <v>1</v>
      </c>
      <c r="D1092" s="1">
        <v>41879</v>
      </c>
      <c r="E1092" s="1" t="s">
        <v>1589</v>
      </c>
      <c r="F1092">
        <v>40.491799999999998</v>
      </c>
      <c r="G1092">
        <v>-76.948130000000006</v>
      </c>
      <c r="H1092" t="s">
        <v>18</v>
      </c>
      <c r="I1092" s="3">
        <v>9.2986705737229123</v>
      </c>
      <c r="J1092" s="3">
        <v>-23.40555357004439</v>
      </c>
      <c r="K1092">
        <v>50862.697200000002</v>
      </c>
      <c r="L1092">
        <v>5</v>
      </c>
      <c r="M1092">
        <v>109.12</v>
      </c>
      <c r="N1092">
        <v>1069.1906280000001</v>
      </c>
      <c r="O1092">
        <v>0.71299999999999997</v>
      </c>
      <c r="P1092">
        <v>278</v>
      </c>
    </row>
    <row r="1093" spans="1:16">
      <c r="A1093" s="2">
        <v>1002879</v>
      </c>
      <c r="B1093" t="s">
        <v>516</v>
      </c>
      <c r="C1093">
        <v>1</v>
      </c>
      <c r="D1093" s="1">
        <v>41513</v>
      </c>
      <c r="E1093" s="1" t="s">
        <v>1589</v>
      </c>
      <c r="F1093">
        <v>40.931069999999998</v>
      </c>
      <c r="G1093">
        <v>-80.373959999999997</v>
      </c>
      <c r="H1093" t="s">
        <v>33</v>
      </c>
      <c r="I1093" s="3">
        <v>9.620461378468022</v>
      </c>
      <c r="J1093" s="3">
        <v>-26.022509658036231</v>
      </c>
      <c r="K1093">
        <v>5752.3716000000004</v>
      </c>
      <c r="L1093">
        <v>4</v>
      </c>
      <c r="M1093">
        <v>229.3</v>
      </c>
      <c r="N1093">
        <v>1016.009679</v>
      </c>
      <c r="O1093">
        <v>2.1989999999999998</v>
      </c>
      <c r="P1093">
        <v>543</v>
      </c>
    </row>
    <row r="1094" spans="1:16">
      <c r="A1094" s="2">
        <v>1003175</v>
      </c>
      <c r="B1094" t="s">
        <v>673</v>
      </c>
      <c r="C1094">
        <v>1</v>
      </c>
      <c r="D1094" s="1">
        <v>41542</v>
      </c>
      <c r="E1094" s="1" t="s">
        <v>1589</v>
      </c>
      <c r="F1094">
        <v>41.969900000000003</v>
      </c>
      <c r="G1094">
        <v>-76.511920000000003</v>
      </c>
      <c r="H1094" t="s">
        <v>33</v>
      </c>
      <c r="I1094" s="3">
        <v>8.8695295677864561</v>
      </c>
      <c r="J1094" s="3">
        <v>-25.889292424553759</v>
      </c>
      <c r="K1094">
        <v>12762.6399</v>
      </c>
      <c r="L1094">
        <v>5</v>
      </c>
      <c r="M1094">
        <v>226.03</v>
      </c>
      <c r="N1094">
        <v>1079.460646</v>
      </c>
      <c r="O1094">
        <v>0.74</v>
      </c>
      <c r="P1094">
        <v>230</v>
      </c>
    </row>
    <row r="1095" spans="1:16">
      <c r="A1095" s="2">
        <v>1004604</v>
      </c>
      <c r="B1095" t="s">
        <v>1441</v>
      </c>
      <c r="C1095">
        <v>1</v>
      </c>
      <c r="D1095" s="1">
        <v>41898</v>
      </c>
      <c r="E1095" s="1" t="s">
        <v>1589</v>
      </c>
      <c r="F1095">
        <v>41.288710000000002</v>
      </c>
      <c r="G1095">
        <v>-77.341229999999996</v>
      </c>
      <c r="H1095" t="s">
        <v>33</v>
      </c>
      <c r="I1095" s="3">
        <v>6.4344236813058204</v>
      </c>
      <c r="J1095" s="3">
        <v>-20.262213247115</v>
      </c>
      <c r="K1095">
        <v>2434.5477000000001</v>
      </c>
      <c r="L1095">
        <v>4</v>
      </c>
      <c r="M1095">
        <v>179.29</v>
      </c>
      <c r="N1095">
        <v>1050.0908999999999</v>
      </c>
      <c r="O1095">
        <v>0.20100000000000001</v>
      </c>
      <c r="P1095">
        <v>127.9</v>
      </c>
    </row>
    <row r="1096" spans="1:16">
      <c r="A1096" s="2">
        <v>1002886</v>
      </c>
      <c r="B1096" t="s">
        <v>523</v>
      </c>
      <c r="C1096">
        <v>1</v>
      </c>
      <c r="D1096" s="1">
        <v>41513</v>
      </c>
      <c r="E1096" s="1" t="s">
        <v>1589</v>
      </c>
      <c r="F1096">
        <v>41.024189999999997</v>
      </c>
      <c r="G1096">
        <v>-80.163229999999999</v>
      </c>
      <c r="H1096" t="s">
        <v>33</v>
      </c>
      <c r="I1096" s="3">
        <v>8.6047558538340176</v>
      </c>
      <c r="J1096" s="3">
        <v>-26.466080341005291</v>
      </c>
      <c r="K1096">
        <v>779.71860000000004</v>
      </c>
      <c r="L1096">
        <v>3</v>
      </c>
      <c r="M1096">
        <v>326.89999999999998</v>
      </c>
      <c r="N1096">
        <v>1061.41389</v>
      </c>
      <c r="O1096">
        <v>1.3109999999999999</v>
      </c>
      <c r="P1096">
        <v>510</v>
      </c>
    </row>
    <row r="1097" spans="1:16">
      <c r="A1097" s="2">
        <v>1003875</v>
      </c>
      <c r="B1097" t="s">
        <v>962</v>
      </c>
      <c r="C1097">
        <v>1</v>
      </c>
      <c r="D1097" s="1">
        <v>41828</v>
      </c>
      <c r="E1097" s="1" t="s">
        <v>1589</v>
      </c>
      <c r="F1097">
        <v>40.143180000000001</v>
      </c>
      <c r="G1097">
        <v>-75.510260000000002</v>
      </c>
      <c r="H1097" t="s">
        <v>18</v>
      </c>
      <c r="I1097" s="3">
        <v>10.170612916920089</v>
      </c>
      <c r="J1097" s="3">
        <v>-23.581245151173341</v>
      </c>
      <c r="K1097">
        <v>3144.5819999999999</v>
      </c>
      <c r="L1097">
        <v>4</v>
      </c>
      <c r="M1097">
        <v>23.33</v>
      </c>
      <c r="N1097">
        <v>1190.3037059999999</v>
      </c>
      <c r="O1097">
        <v>3.2189999999999999</v>
      </c>
      <c r="P1097">
        <v>411</v>
      </c>
    </row>
    <row r="1098" spans="1:16">
      <c r="A1098" s="2">
        <v>1002137</v>
      </c>
      <c r="B1098" t="s">
        <v>112</v>
      </c>
      <c r="C1098">
        <v>1</v>
      </c>
      <c r="D1098" s="1">
        <v>41449</v>
      </c>
      <c r="E1098" s="1" t="s">
        <v>1589</v>
      </c>
      <c r="F1098">
        <v>40.885719999999999</v>
      </c>
      <c r="G1098">
        <v>-76.801509999999993</v>
      </c>
      <c r="H1098" t="s">
        <v>18</v>
      </c>
      <c r="I1098" s="3">
        <v>7.6501862851450682</v>
      </c>
      <c r="J1098" s="3">
        <v>-24.497783110964154</v>
      </c>
      <c r="K1098">
        <v>18076.519799999998</v>
      </c>
      <c r="L1098">
        <v>5</v>
      </c>
      <c r="M1098">
        <v>128.88999999999999</v>
      </c>
      <c r="N1098">
        <v>1088.4779249999999</v>
      </c>
      <c r="O1098">
        <v>0.51</v>
      </c>
      <c r="P1098">
        <v>177.2</v>
      </c>
    </row>
    <row r="1099" spans="1:16">
      <c r="A1099" s="2">
        <v>1002967</v>
      </c>
      <c r="B1099" t="s">
        <v>546</v>
      </c>
      <c r="C1099">
        <v>1</v>
      </c>
      <c r="D1099" s="1">
        <v>41515</v>
      </c>
      <c r="E1099" s="1" t="s">
        <v>1589</v>
      </c>
      <c r="F1099">
        <v>41.24333</v>
      </c>
      <c r="G1099">
        <v>-80.509370000000004</v>
      </c>
      <c r="H1099" t="s">
        <v>33</v>
      </c>
      <c r="I1099" s="3">
        <v>7.4128806161388674</v>
      </c>
      <c r="J1099" s="3">
        <v>-31.3570947225599</v>
      </c>
      <c r="K1099">
        <v>1569.3624</v>
      </c>
      <c r="L1099">
        <v>4</v>
      </c>
      <c r="M1099">
        <v>259</v>
      </c>
      <c r="N1099">
        <v>1056.467394</v>
      </c>
      <c r="O1099">
        <v>0.97799999999999998</v>
      </c>
      <c r="P1099">
        <v>234</v>
      </c>
    </row>
    <row r="1100" spans="1:16">
      <c r="A1100" s="2">
        <v>1003059</v>
      </c>
      <c r="B1100" t="s">
        <v>593</v>
      </c>
      <c r="C1100">
        <v>1</v>
      </c>
      <c r="D1100" s="1">
        <v>41527</v>
      </c>
      <c r="E1100" s="1" t="s">
        <v>1589</v>
      </c>
      <c r="F1100">
        <v>41.465600000000002</v>
      </c>
      <c r="G1100">
        <v>-80.002380000000002</v>
      </c>
      <c r="H1100" t="s">
        <v>9</v>
      </c>
      <c r="I1100" s="3">
        <v>8.8472817296612423</v>
      </c>
      <c r="J1100" s="3">
        <v>-26.799992390579774</v>
      </c>
      <c r="K1100">
        <v>2591.7201</v>
      </c>
      <c r="L1100">
        <v>4</v>
      </c>
      <c r="M1100">
        <v>314.3</v>
      </c>
      <c r="N1100">
        <v>1191.22181</v>
      </c>
      <c r="O1100">
        <v>0.74</v>
      </c>
      <c r="P1100">
        <v>297</v>
      </c>
    </row>
    <row r="1101" spans="1:16">
      <c r="A1101" s="2">
        <v>1002382</v>
      </c>
      <c r="B1101" t="s">
        <v>268</v>
      </c>
      <c r="C1101">
        <v>1</v>
      </c>
      <c r="D1101" s="1">
        <v>41472</v>
      </c>
      <c r="E1101" s="1" t="s">
        <v>1589</v>
      </c>
      <c r="F1101">
        <v>41.288690000000003</v>
      </c>
      <c r="G1101">
        <v>-79.843860000000006</v>
      </c>
      <c r="H1101" t="s">
        <v>9</v>
      </c>
      <c r="I1101" s="3">
        <v>4.9923531477986423</v>
      </c>
      <c r="J1101" s="3">
        <v>-28.932432925403226</v>
      </c>
      <c r="K1101">
        <v>16208.7696</v>
      </c>
      <c r="L1101">
        <v>5</v>
      </c>
      <c r="M1101">
        <v>281.24</v>
      </c>
      <c r="N1101">
        <v>1154.954675</v>
      </c>
      <c r="O1101">
        <v>0.56000000000000005</v>
      </c>
      <c r="P1101">
        <v>190.5</v>
      </c>
    </row>
    <row r="1102" spans="1:16">
      <c r="A1102" s="2">
        <v>1004499</v>
      </c>
      <c r="B1102" t="s">
        <v>1370</v>
      </c>
      <c r="C1102">
        <v>1</v>
      </c>
      <c r="D1102" s="1">
        <v>41879</v>
      </c>
      <c r="E1102" s="1" t="s">
        <v>1589</v>
      </c>
      <c r="F1102">
        <v>40.089660000000002</v>
      </c>
      <c r="G1102">
        <v>-79.730789999999999</v>
      </c>
      <c r="H1102" t="s">
        <v>9</v>
      </c>
      <c r="I1102" s="3">
        <v>8.4977657139232079</v>
      </c>
      <c r="J1102" s="3">
        <v>-21.956681257600376</v>
      </c>
      <c r="K1102">
        <v>3651.5817000000002</v>
      </c>
      <c r="L1102">
        <v>4</v>
      </c>
      <c r="M1102">
        <v>240.29</v>
      </c>
      <c r="N1102">
        <v>1197.521195</v>
      </c>
      <c r="O1102">
        <v>0.81299999999999994</v>
      </c>
      <c r="P1102">
        <v>208</v>
      </c>
    </row>
    <row r="1103" spans="1:16">
      <c r="A1103" s="2">
        <v>1002180</v>
      </c>
      <c r="B1103" t="s">
        <v>135</v>
      </c>
      <c r="C1103">
        <v>1</v>
      </c>
      <c r="D1103" s="1">
        <v>41451</v>
      </c>
      <c r="E1103" s="1" t="s">
        <v>1589</v>
      </c>
      <c r="F1103">
        <v>41.062350000000002</v>
      </c>
      <c r="G1103">
        <v>-76.856189999999998</v>
      </c>
      <c r="H1103" t="s">
        <v>18</v>
      </c>
      <c r="I1103" s="3">
        <v>6.7973815958096839</v>
      </c>
      <c r="J1103" s="3">
        <v>-24.648653111631482</v>
      </c>
      <c r="K1103">
        <v>17213.251499999998</v>
      </c>
      <c r="L1103">
        <v>5</v>
      </c>
      <c r="M1103">
        <v>133.79</v>
      </c>
      <c r="N1103">
        <v>1087.509734</v>
      </c>
      <c r="O1103">
        <v>0.505</v>
      </c>
      <c r="P1103">
        <v>187.5</v>
      </c>
    </row>
    <row r="1104" spans="1:16">
      <c r="A1104" s="2">
        <v>1003773</v>
      </c>
      <c r="B1104" t="s">
        <v>902</v>
      </c>
      <c r="C1104">
        <v>1</v>
      </c>
      <c r="D1104" s="1">
        <v>41814</v>
      </c>
      <c r="E1104" s="1" t="s">
        <v>1589</v>
      </c>
      <c r="F1104">
        <v>41.714619999999996</v>
      </c>
      <c r="G1104">
        <v>-76.323070000000001</v>
      </c>
      <c r="H1104" t="s">
        <v>33</v>
      </c>
      <c r="I1104" s="3">
        <v>9.3352629728431911</v>
      </c>
      <c r="J1104" s="3">
        <v>-25.858080679339093</v>
      </c>
      <c r="K1104">
        <v>21332.7549</v>
      </c>
      <c r="L1104">
        <v>5</v>
      </c>
      <c r="M1104">
        <v>195.49</v>
      </c>
      <c r="N1104">
        <v>1021.193534</v>
      </c>
      <c r="O1104">
        <v>0.79800000000000004</v>
      </c>
      <c r="P1104">
        <v>251</v>
      </c>
    </row>
    <row r="1105" spans="1:16">
      <c r="A1105" s="2">
        <v>1002757</v>
      </c>
      <c r="B1105" t="s">
        <v>464</v>
      </c>
      <c r="C1105">
        <v>1</v>
      </c>
      <c r="D1105" s="1">
        <v>41505</v>
      </c>
      <c r="E1105" s="1" t="s">
        <v>1589</v>
      </c>
      <c r="F1105">
        <v>41.384920000000001</v>
      </c>
      <c r="G1105">
        <v>-75.805369999999996</v>
      </c>
      <c r="H1105" t="s">
        <v>33</v>
      </c>
      <c r="I1105" s="3">
        <v>8.5047884749772518</v>
      </c>
      <c r="J1105" s="3">
        <v>-25.358294285729393</v>
      </c>
      <c r="K1105">
        <v>24692.180400000001</v>
      </c>
      <c r="L1105">
        <v>5</v>
      </c>
      <c r="M1105">
        <v>164.46</v>
      </c>
      <c r="N1105">
        <v>1030.829684</v>
      </c>
      <c r="O1105">
        <v>0.76800000000000002</v>
      </c>
      <c r="P1105">
        <v>204</v>
      </c>
    </row>
    <row r="1106" spans="1:16">
      <c r="A1106" s="2">
        <v>1003185</v>
      </c>
      <c r="B1106" t="s">
        <v>680</v>
      </c>
      <c r="C1106">
        <v>1</v>
      </c>
      <c r="D1106" s="1">
        <v>41543</v>
      </c>
      <c r="E1106" s="1" t="s">
        <v>1589</v>
      </c>
      <c r="F1106">
        <v>41.971469999999997</v>
      </c>
      <c r="G1106">
        <v>-75.748810000000006</v>
      </c>
      <c r="H1106" t="s">
        <v>33</v>
      </c>
      <c r="I1106" s="3">
        <v>9.0569823978617325</v>
      </c>
      <c r="J1106" s="3">
        <v>-24.577458933436624</v>
      </c>
      <c r="K1106">
        <v>5442.1722</v>
      </c>
      <c r="L1106">
        <v>4</v>
      </c>
      <c r="M1106">
        <v>256.58</v>
      </c>
      <c r="N1106">
        <v>1104.0567860000001</v>
      </c>
      <c r="O1106">
        <v>0.49</v>
      </c>
      <c r="P1106">
        <v>200</v>
      </c>
    </row>
    <row r="1107" spans="1:16">
      <c r="A1107" s="2">
        <v>1002678</v>
      </c>
      <c r="B1107" t="s">
        <v>421</v>
      </c>
      <c r="C1107">
        <v>1</v>
      </c>
      <c r="D1107" s="1">
        <v>41493</v>
      </c>
      <c r="E1107" s="1" t="s">
        <v>1589</v>
      </c>
      <c r="F1107">
        <v>41.683579999999999</v>
      </c>
      <c r="G1107">
        <v>-79.375100000000003</v>
      </c>
      <c r="H1107" t="s">
        <v>33</v>
      </c>
      <c r="I1107" s="3">
        <v>8.5419666660131881</v>
      </c>
      <c r="J1107" s="3">
        <v>-21.974319217280101</v>
      </c>
      <c r="K1107">
        <v>9201.3597000000009</v>
      </c>
      <c r="L1107">
        <v>4</v>
      </c>
      <c r="M1107">
        <v>335.54</v>
      </c>
      <c r="N1107">
        <v>1145.0922949999999</v>
      </c>
      <c r="O1107">
        <v>0.36899999999999999</v>
      </c>
      <c r="P1107">
        <v>208</v>
      </c>
    </row>
    <row r="1108" spans="1:16">
      <c r="A1108" s="2">
        <v>1003764</v>
      </c>
      <c r="B1108" t="s">
        <v>896</v>
      </c>
      <c r="C1108">
        <v>1</v>
      </c>
      <c r="D1108" s="1">
        <v>41813</v>
      </c>
      <c r="E1108" s="1" t="s">
        <v>1589</v>
      </c>
      <c r="F1108">
        <v>41.999899999999997</v>
      </c>
      <c r="G1108">
        <v>-76.622640000000004</v>
      </c>
      <c r="H1108" t="s">
        <v>33</v>
      </c>
      <c r="I1108" s="3">
        <v>9.5170132041931907</v>
      </c>
      <c r="J1108" s="3">
        <v>-24.666760184746494</v>
      </c>
      <c r="K1108">
        <v>6496.8516</v>
      </c>
      <c r="L1108">
        <v>4</v>
      </c>
      <c r="M1108">
        <v>235.83</v>
      </c>
      <c r="N1108">
        <v>925.13858519999997</v>
      </c>
      <c r="O1108">
        <v>0.995</v>
      </c>
      <c r="P1108">
        <v>380</v>
      </c>
    </row>
    <row r="1109" spans="1:16">
      <c r="A1109" s="2">
        <v>1002842</v>
      </c>
      <c r="B1109" t="s">
        <v>499</v>
      </c>
      <c r="C1109">
        <v>1</v>
      </c>
      <c r="D1109" s="1">
        <v>41508</v>
      </c>
      <c r="E1109" s="1" t="s">
        <v>1589</v>
      </c>
      <c r="F1109">
        <v>41.459980000000002</v>
      </c>
      <c r="G1109">
        <v>-77.509799999999998</v>
      </c>
      <c r="H1109" t="s">
        <v>33</v>
      </c>
      <c r="I1109" s="3">
        <v>5.8400051178726651</v>
      </c>
      <c r="J1109" s="3">
        <v>-16.035400387145394</v>
      </c>
      <c r="K1109">
        <v>1726.5231000000001</v>
      </c>
      <c r="L1109">
        <v>4</v>
      </c>
      <c r="M1109">
        <v>219.13</v>
      </c>
      <c r="N1109">
        <v>1036.9886750000001</v>
      </c>
      <c r="O1109">
        <v>0.218</v>
      </c>
      <c r="P1109">
        <v>135.9</v>
      </c>
    </row>
    <row r="1110" spans="1:16">
      <c r="A1110" s="2">
        <v>1004300</v>
      </c>
      <c r="B1110" t="s">
        <v>1245</v>
      </c>
      <c r="C1110">
        <v>1</v>
      </c>
      <c r="D1110" s="1">
        <v>41864</v>
      </c>
      <c r="E1110" s="1" t="s">
        <v>1589</v>
      </c>
      <c r="F1110">
        <v>39.804940000000002</v>
      </c>
      <c r="G1110">
        <v>-79.325609999999998</v>
      </c>
      <c r="H1110" t="s">
        <v>18</v>
      </c>
      <c r="I1110" s="3">
        <v>9.7356555518221342</v>
      </c>
      <c r="J1110" s="3">
        <v>-19.222519479990396</v>
      </c>
      <c r="K1110">
        <v>1115.748</v>
      </c>
      <c r="L1110">
        <v>4</v>
      </c>
      <c r="M1110">
        <v>415.43</v>
      </c>
      <c r="N1110">
        <v>1131.7908689999999</v>
      </c>
      <c r="O1110">
        <v>1.401</v>
      </c>
      <c r="P1110">
        <v>568</v>
      </c>
    </row>
    <row r="1111" spans="1:16">
      <c r="A1111" s="2">
        <v>1002873</v>
      </c>
      <c r="B1111" t="s">
        <v>514</v>
      </c>
      <c r="C1111">
        <v>1</v>
      </c>
      <c r="D1111" s="1">
        <v>41512</v>
      </c>
      <c r="E1111" s="1" t="s">
        <v>1589</v>
      </c>
      <c r="F1111">
        <v>40.780340000000002</v>
      </c>
      <c r="G1111">
        <v>-80.321129999999997</v>
      </c>
      <c r="H1111" t="s">
        <v>18</v>
      </c>
      <c r="I1111" s="3">
        <v>8.481197706540037</v>
      </c>
      <c r="J1111" s="3">
        <v>-24.316929274668801</v>
      </c>
      <c r="K1111">
        <v>8069.6754000000001</v>
      </c>
      <c r="L1111">
        <v>4</v>
      </c>
      <c r="M1111">
        <v>220.21</v>
      </c>
      <c r="N1111">
        <v>1019.543239</v>
      </c>
      <c r="O1111">
        <v>1.9279999999999999</v>
      </c>
      <c r="P1111">
        <v>547</v>
      </c>
    </row>
    <row r="1112" spans="1:16">
      <c r="A1112" s="2">
        <v>1003069</v>
      </c>
      <c r="B1112" t="s">
        <v>598</v>
      </c>
      <c r="C1112">
        <v>1</v>
      </c>
      <c r="D1112" s="1">
        <v>41528</v>
      </c>
      <c r="E1112" s="1" t="s">
        <v>1589</v>
      </c>
      <c r="F1112">
        <v>41.624650000000003</v>
      </c>
      <c r="G1112">
        <v>-79.033600000000007</v>
      </c>
      <c r="H1112" t="s">
        <v>33</v>
      </c>
      <c r="I1112" s="3">
        <v>6.6497860919139997</v>
      </c>
      <c r="J1112" s="3">
        <v>-22.152333842533857</v>
      </c>
      <c r="K1112">
        <v>592.69860000000006</v>
      </c>
      <c r="L1112">
        <v>3</v>
      </c>
      <c r="M1112">
        <v>385.97</v>
      </c>
      <c r="N1112">
        <v>1163.5064809999999</v>
      </c>
      <c r="O1112">
        <v>0.17399999999999999</v>
      </c>
      <c r="P1112">
        <v>110.3</v>
      </c>
    </row>
    <row r="1113" spans="1:16">
      <c r="A1113" s="2">
        <v>1004598</v>
      </c>
      <c r="B1113" t="s">
        <v>1436</v>
      </c>
      <c r="C1113">
        <v>1</v>
      </c>
      <c r="D1113" s="1">
        <v>41897</v>
      </c>
      <c r="E1113" s="1" t="s">
        <v>1589</v>
      </c>
      <c r="F1113">
        <v>41.359749999999998</v>
      </c>
      <c r="G1113">
        <v>-76.884069999999994</v>
      </c>
      <c r="H1113" t="s">
        <v>33</v>
      </c>
      <c r="I1113" s="3">
        <v>4.9077373564656366</v>
      </c>
      <c r="J1113" s="3">
        <v>-20.440080911178001</v>
      </c>
      <c r="K1113">
        <v>1018.3022999999999</v>
      </c>
      <c r="L1113">
        <v>4</v>
      </c>
      <c r="M1113">
        <v>195.41</v>
      </c>
      <c r="N1113">
        <v>1115.60104</v>
      </c>
      <c r="O1113">
        <v>0.26300000000000001</v>
      </c>
      <c r="P1113">
        <v>79.7</v>
      </c>
    </row>
    <row r="1114" spans="1:16">
      <c r="A1114" s="2">
        <v>1003920</v>
      </c>
      <c r="B1114" t="s">
        <v>993</v>
      </c>
      <c r="C1114">
        <v>1</v>
      </c>
      <c r="D1114" s="1">
        <v>41830</v>
      </c>
      <c r="E1114" s="1" t="s">
        <v>1589</v>
      </c>
      <c r="F1114">
        <v>41.720799999999997</v>
      </c>
      <c r="G1114">
        <v>-75.412790000000001</v>
      </c>
      <c r="H1114" t="s">
        <v>33</v>
      </c>
      <c r="I1114" s="3">
        <v>10.085368795878725</v>
      </c>
      <c r="J1114" s="3">
        <v>-28.668426306113069</v>
      </c>
      <c r="K1114">
        <v>1.1313</v>
      </c>
      <c r="L1114">
        <v>1</v>
      </c>
      <c r="M1114">
        <v>440.07</v>
      </c>
      <c r="N1114">
        <v>1192.934514</v>
      </c>
      <c r="O1114">
        <v>0.628</v>
      </c>
      <c r="P1114">
        <v>184.5</v>
      </c>
    </row>
    <row r="1115" spans="1:16">
      <c r="A1115" s="2">
        <v>1003898</v>
      </c>
      <c r="B1115" t="s">
        <v>979</v>
      </c>
      <c r="C1115">
        <v>1</v>
      </c>
      <c r="D1115" s="1">
        <v>41829</v>
      </c>
      <c r="E1115" s="1" t="s">
        <v>1589</v>
      </c>
      <c r="F1115">
        <v>40.073360000000001</v>
      </c>
      <c r="G1115">
        <v>-75.22354</v>
      </c>
      <c r="H1115" t="s">
        <v>18</v>
      </c>
      <c r="I1115" s="3">
        <v>11.806538865719489</v>
      </c>
      <c r="J1115" s="3">
        <v>-26.017960254623059</v>
      </c>
      <c r="K1115">
        <v>140.61959999999999</v>
      </c>
      <c r="L1115">
        <v>3</v>
      </c>
      <c r="M1115">
        <v>33.200000000000003</v>
      </c>
      <c r="N1115">
        <v>1194.720278</v>
      </c>
      <c r="O1115">
        <v>4.25</v>
      </c>
      <c r="P1115">
        <v>767</v>
      </c>
    </row>
    <row r="1116" spans="1:16">
      <c r="A1116" s="2">
        <v>1002871</v>
      </c>
      <c r="B1116" t="s">
        <v>513</v>
      </c>
      <c r="C1116">
        <v>1</v>
      </c>
      <c r="D1116" s="1">
        <v>41512</v>
      </c>
      <c r="E1116" s="1" t="s">
        <v>1589</v>
      </c>
      <c r="F1116">
        <v>40.929729999999999</v>
      </c>
      <c r="G1116">
        <v>-78.260050000000007</v>
      </c>
      <c r="H1116" t="s">
        <v>18</v>
      </c>
      <c r="I1116" s="3">
        <v>1.6169044973806932</v>
      </c>
      <c r="J1116" s="3">
        <v>-29.923977624415212</v>
      </c>
      <c r="K1116">
        <v>1.881</v>
      </c>
      <c r="L1116">
        <v>1</v>
      </c>
      <c r="M1116">
        <v>458.85</v>
      </c>
      <c r="N1116">
        <v>1054.0961380000001</v>
      </c>
      <c r="O1116">
        <v>0.106</v>
      </c>
      <c r="P1116">
        <v>1400</v>
      </c>
    </row>
    <row r="1117" spans="1:16">
      <c r="A1117" s="2">
        <v>1002048</v>
      </c>
      <c r="B1117" t="s">
        <v>39</v>
      </c>
      <c r="C1117">
        <v>1</v>
      </c>
      <c r="D1117" s="1">
        <v>41431</v>
      </c>
      <c r="E1117" s="1" t="s">
        <v>1589</v>
      </c>
      <c r="F1117">
        <v>41.60763</v>
      </c>
      <c r="G1117">
        <v>-77.503770000000003</v>
      </c>
      <c r="H1117" t="s">
        <v>33</v>
      </c>
      <c r="I1117" s="3">
        <v>2.1203230729007014</v>
      </c>
      <c r="J1117" s="3">
        <v>-22.993569459766736</v>
      </c>
      <c r="K1117">
        <v>12.268800000000001</v>
      </c>
      <c r="L1117">
        <v>2</v>
      </c>
      <c r="M1117">
        <v>409.23</v>
      </c>
      <c r="N1117">
        <v>1057.272048</v>
      </c>
      <c r="O1117">
        <v>0.153</v>
      </c>
      <c r="P1117">
        <v>42.2</v>
      </c>
    </row>
    <row r="1118" spans="1:16">
      <c r="A1118" s="2">
        <v>1004478</v>
      </c>
      <c r="B1118" t="s">
        <v>1357</v>
      </c>
      <c r="C1118">
        <v>1</v>
      </c>
      <c r="D1118" s="1">
        <v>41878</v>
      </c>
      <c r="E1118" s="1" t="s">
        <v>1589</v>
      </c>
      <c r="F1118">
        <v>41.443049999999999</v>
      </c>
      <c r="G1118">
        <v>-75.660550000000001</v>
      </c>
      <c r="H1118" t="s">
        <v>18</v>
      </c>
      <c r="I1118" s="3">
        <v>12.712013651300392</v>
      </c>
      <c r="J1118" s="3">
        <v>-22.682734534493374</v>
      </c>
      <c r="K1118">
        <v>46.931399999999996</v>
      </c>
      <c r="L1118">
        <v>2</v>
      </c>
      <c r="M1118">
        <v>234.34</v>
      </c>
      <c r="N1118">
        <v>1145.1680679999999</v>
      </c>
      <c r="O1118">
        <v>12.05</v>
      </c>
      <c r="P1118">
        <v>883</v>
      </c>
    </row>
    <row r="1119" spans="1:16">
      <c r="A1119" s="2">
        <v>1002072</v>
      </c>
      <c r="B1119" t="s">
        <v>60</v>
      </c>
      <c r="C1119">
        <v>1</v>
      </c>
      <c r="D1119" s="1">
        <v>41437</v>
      </c>
      <c r="E1119" s="1" t="s">
        <v>1589</v>
      </c>
      <c r="F1119">
        <v>41.656979999999997</v>
      </c>
      <c r="G1119">
        <v>-78.61148</v>
      </c>
      <c r="H1119" t="s">
        <v>33</v>
      </c>
      <c r="I1119" s="3">
        <v>5.6625742129698375</v>
      </c>
      <c r="J1119" s="3">
        <v>-26.184606501168336</v>
      </c>
      <c r="K1119">
        <v>11.5281</v>
      </c>
      <c r="L1119">
        <v>2</v>
      </c>
      <c r="M1119">
        <v>579.13</v>
      </c>
      <c r="N1119">
        <v>1243.3044480000001</v>
      </c>
      <c r="O1119">
        <v>0.249</v>
      </c>
      <c r="P1119">
        <v>36.5</v>
      </c>
    </row>
    <row r="1120" spans="1:16">
      <c r="A1120" s="2">
        <v>1002056</v>
      </c>
      <c r="B1120" t="s">
        <v>46</v>
      </c>
      <c r="C1120">
        <v>1</v>
      </c>
      <c r="D1120" s="1">
        <v>41435</v>
      </c>
      <c r="E1120" s="1" t="s">
        <v>1589</v>
      </c>
      <c r="F1120">
        <v>40.521590000000003</v>
      </c>
      <c r="G1120">
        <v>-79.398989999999998</v>
      </c>
      <c r="H1120" t="s">
        <v>18</v>
      </c>
      <c r="I1120" s="3">
        <v>8.565592580916217</v>
      </c>
      <c r="J1120" s="3">
        <v>-26.547496740209571</v>
      </c>
      <c r="K1120">
        <v>76.712400000000002</v>
      </c>
      <c r="L1120">
        <v>2</v>
      </c>
      <c r="M1120">
        <v>272.31</v>
      </c>
      <c r="N1120">
        <v>1064.663632</v>
      </c>
      <c r="O1120">
        <v>0.68799999999999994</v>
      </c>
      <c r="P1120">
        <v>858</v>
      </c>
    </row>
    <row r="1121" spans="1:16">
      <c r="A1121" s="2">
        <v>1003782</v>
      </c>
      <c r="B1121" t="s">
        <v>907</v>
      </c>
      <c r="C1121">
        <v>1</v>
      </c>
      <c r="D1121" s="1">
        <v>41815</v>
      </c>
      <c r="E1121" s="1" t="s">
        <v>1589</v>
      </c>
      <c r="F1121">
        <v>41.831699999999998</v>
      </c>
      <c r="G1121">
        <v>-76.332409999999996</v>
      </c>
      <c r="H1121" t="s">
        <v>33</v>
      </c>
      <c r="I1121" s="3">
        <v>7.2470258316487843</v>
      </c>
      <c r="J1121" s="3">
        <v>-21.162298020535875</v>
      </c>
      <c r="K1121">
        <v>66.057299999999998</v>
      </c>
      <c r="L1121">
        <v>2</v>
      </c>
      <c r="M1121">
        <v>246.37</v>
      </c>
      <c r="N1121">
        <v>970.25790940000002</v>
      </c>
      <c r="O1121">
        <v>0.44800000000000001</v>
      </c>
      <c r="P1121">
        <v>160.80000000000001</v>
      </c>
    </row>
    <row r="1122" spans="1:16">
      <c r="A1122" s="2">
        <v>1004154</v>
      </c>
      <c r="B1122" t="s">
        <v>1148</v>
      </c>
      <c r="C1122">
        <v>1</v>
      </c>
      <c r="D1122" s="1">
        <v>41850</v>
      </c>
      <c r="E1122" s="1" t="s">
        <v>1589</v>
      </c>
      <c r="F1122">
        <v>40.653669999999998</v>
      </c>
      <c r="G1122">
        <v>-79.942490000000006</v>
      </c>
      <c r="H1122" t="s">
        <v>18</v>
      </c>
      <c r="I1122" s="3">
        <v>7.7510631993352099</v>
      </c>
      <c r="J1122" s="3">
        <v>-27.15753119449035</v>
      </c>
      <c r="K1122">
        <v>1.008</v>
      </c>
      <c r="L1122">
        <v>1</v>
      </c>
      <c r="M1122">
        <v>336.68</v>
      </c>
      <c r="N1122">
        <v>1011.6093969999999</v>
      </c>
      <c r="O1122">
        <v>1.2350000000000001</v>
      </c>
      <c r="P1122">
        <v>411</v>
      </c>
    </row>
    <row r="1123" spans="1:16">
      <c r="A1123" s="2">
        <v>1003079</v>
      </c>
      <c r="B1123" t="s">
        <v>605</v>
      </c>
      <c r="C1123">
        <v>1</v>
      </c>
      <c r="D1123" s="1">
        <v>41529</v>
      </c>
      <c r="E1123" s="1" t="s">
        <v>1589</v>
      </c>
      <c r="F1123">
        <v>41.47983</v>
      </c>
      <c r="G1123">
        <v>-78.069739999999996</v>
      </c>
      <c r="H1123" t="s">
        <v>33</v>
      </c>
      <c r="I1123" s="3">
        <v>2.4770701944412501</v>
      </c>
      <c r="J1123" s="3">
        <v>-25.628286591570077</v>
      </c>
      <c r="K1123">
        <v>1.1565000000000001</v>
      </c>
      <c r="L1123">
        <v>1</v>
      </c>
      <c r="M1123">
        <v>420.33</v>
      </c>
      <c r="N1123">
        <v>1088.615859</v>
      </c>
      <c r="O1123">
        <v>0.31900000000000001</v>
      </c>
      <c r="P1123">
        <v>68.599999999999994</v>
      </c>
    </row>
    <row r="1124" spans="1:16">
      <c r="A1124" s="2">
        <v>1003618</v>
      </c>
      <c r="B1124" t="s">
        <v>801</v>
      </c>
      <c r="C1124">
        <v>1</v>
      </c>
      <c r="D1124" s="1">
        <v>41800</v>
      </c>
      <c r="E1124" s="1" t="s">
        <v>1589</v>
      </c>
      <c r="F1124">
        <v>41.746560000000002</v>
      </c>
      <c r="G1124">
        <v>-79.306650000000005</v>
      </c>
      <c r="H1124" t="s">
        <v>33</v>
      </c>
      <c r="I1124" s="3">
        <v>3.3538191467973939</v>
      </c>
      <c r="J1124" s="3">
        <v>-25.711177513316848</v>
      </c>
      <c r="K1124">
        <v>10.4724</v>
      </c>
      <c r="L1124">
        <v>2</v>
      </c>
      <c r="M1124">
        <v>360.19</v>
      </c>
      <c r="N1124">
        <v>1161.4742739999999</v>
      </c>
      <c r="O1124">
        <v>0.13</v>
      </c>
      <c r="P1124">
        <v>35.5</v>
      </c>
    </row>
    <row r="1125" spans="1:16">
      <c r="A1125" s="2">
        <v>1003604</v>
      </c>
      <c r="B1125" t="s">
        <v>789</v>
      </c>
      <c r="C1125">
        <v>1</v>
      </c>
      <c r="D1125" s="1">
        <v>41799</v>
      </c>
      <c r="E1125" s="1" t="s">
        <v>1589</v>
      </c>
      <c r="F1125">
        <v>41.023350000000001</v>
      </c>
      <c r="G1125">
        <v>-78.905720000000002</v>
      </c>
      <c r="H1125" t="s">
        <v>18</v>
      </c>
      <c r="I1125" s="3">
        <v>5.1613418521449237</v>
      </c>
      <c r="J1125" s="3">
        <v>-25.655183986431819</v>
      </c>
      <c r="K1125">
        <v>10.316700000000001</v>
      </c>
      <c r="L1125">
        <v>2</v>
      </c>
      <c r="M1125">
        <v>416.18</v>
      </c>
      <c r="N1125">
        <v>1110.990814</v>
      </c>
      <c r="O1125">
        <v>0.56599999999999995</v>
      </c>
      <c r="P1125">
        <v>288</v>
      </c>
    </row>
    <row r="1126" spans="1:16">
      <c r="A1126" s="2">
        <v>1003656</v>
      </c>
      <c r="B1126" t="s">
        <v>829</v>
      </c>
      <c r="C1126">
        <v>1</v>
      </c>
      <c r="D1126" s="1">
        <v>41802</v>
      </c>
      <c r="E1126" s="1" t="s">
        <v>1589</v>
      </c>
      <c r="F1126">
        <v>39.880290000000002</v>
      </c>
      <c r="G1126">
        <v>-75.275829999999999</v>
      </c>
      <c r="H1126" t="s">
        <v>9</v>
      </c>
      <c r="I1126" s="3">
        <v>6.1091343476869131</v>
      </c>
      <c r="J1126" s="3">
        <v>-24.729455255454301</v>
      </c>
      <c r="K1126">
        <v>166.7817</v>
      </c>
      <c r="L1126">
        <v>3</v>
      </c>
      <c r="M1126">
        <v>0</v>
      </c>
      <c r="N1126">
        <v>1171.6677890000001</v>
      </c>
      <c r="O1126">
        <v>3.3879999999999999</v>
      </c>
      <c r="P1126">
        <v>422</v>
      </c>
    </row>
    <row r="1127" spans="1:16">
      <c r="A1127" s="2">
        <v>1003634</v>
      </c>
      <c r="B1127" t="s">
        <v>812</v>
      </c>
      <c r="C1127">
        <v>1</v>
      </c>
      <c r="D1127" s="1">
        <v>41801</v>
      </c>
      <c r="E1127" s="1" t="s">
        <v>1589</v>
      </c>
      <c r="F1127">
        <v>41.28689</v>
      </c>
      <c r="G1127">
        <v>-78.52937</v>
      </c>
      <c r="H1127" t="s">
        <v>33</v>
      </c>
      <c r="I1127" s="3">
        <v>5.798160202992551</v>
      </c>
      <c r="J1127" s="3">
        <v>-25.24259999724373</v>
      </c>
      <c r="K1127">
        <v>4.8303000000000003</v>
      </c>
      <c r="L1127">
        <v>1</v>
      </c>
      <c r="M1127">
        <v>432.98</v>
      </c>
      <c r="N1127">
        <v>1059.322615</v>
      </c>
      <c r="O1127">
        <v>0.28000000000000003</v>
      </c>
      <c r="P1127">
        <v>67</v>
      </c>
    </row>
    <row r="1128" spans="1:16">
      <c r="A1128" s="2">
        <v>1004140</v>
      </c>
      <c r="B1128" t="s">
        <v>1141</v>
      </c>
      <c r="C1128">
        <v>1</v>
      </c>
      <c r="D1128" s="1">
        <v>41849</v>
      </c>
      <c r="E1128" s="1" t="s">
        <v>1589</v>
      </c>
      <c r="F1128">
        <v>41.532220000000002</v>
      </c>
      <c r="G1128">
        <v>-80.308679999999995</v>
      </c>
      <c r="H1128" t="s">
        <v>33</v>
      </c>
      <c r="I1128" s="3">
        <v>10.021550003966109</v>
      </c>
      <c r="J1128" s="3">
        <v>-27.240887128718462</v>
      </c>
      <c r="K1128">
        <v>1.7676000000000001</v>
      </c>
      <c r="L1128">
        <v>1</v>
      </c>
      <c r="M1128">
        <v>396.18</v>
      </c>
      <c r="N1128">
        <v>1099.1437719999999</v>
      </c>
      <c r="O1128">
        <v>0.97799999999999998</v>
      </c>
      <c r="P1128">
        <v>179</v>
      </c>
    </row>
    <row r="1129" spans="1:16">
      <c r="A1129" s="2">
        <v>1002613</v>
      </c>
      <c r="B1129" t="s">
        <v>384</v>
      </c>
      <c r="C1129">
        <v>1</v>
      </c>
      <c r="D1129" s="1">
        <v>41491</v>
      </c>
      <c r="E1129" s="1" t="s">
        <v>1589</v>
      </c>
      <c r="F1129">
        <v>41.421109999999999</v>
      </c>
      <c r="G1129">
        <v>-71.795280000000005</v>
      </c>
      <c r="H1129" t="s">
        <v>33</v>
      </c>
      <c r="I1129" s="3">
        <v>8.6426148814454322</v>
      </c>
      <c r="J1129" s="3">
        <v>-29.426267089715097</v>
      </c>
      <c r="K1129">
        <v>71.742599999999996</v>
      </c>
      <c r="L1129">
        <v>2</v>
      </c>
      <c r="M1129">
        <v>7.91</v>
      </c>
      <c r="N1129">
        <v>1210.2036619999999</v>
      </c>
      <c r="O1129">
        <v>1.373</v>
      </c>
      <c r="P1129">
        <v>149.80000000000001</v>
      </c>
    </row>
    <row r="1130" spans="1:16">
      <c r="A1130" s="2">
        <v>1004058</v>
      </c>
      <c r="B1130" t="s">
        <v>1084</v>
      </c>
      <c r="C1130">
        <v>1</v>
      </c>
      <c r="D1130" s="1">
        <v>41842</v>
      </c>
      <c r="E1130" s="1" t="s">
        <v>1589</v>
      </c>
      <c r="F1130">
        <v>41.521819999999998</v>
      </c>
      <c r="G1130">
        <v>-71.592179999999999</v>
      </c>
      <c r="H1130" t="s">
        <v>33</v>
      </c>
      <c r="I1130" s="3">
        <v>8.0188913746598534</v>
      </c>
      <c r="J1130" s="3">
        <v>-29.538132611979556</v>
      </c>
      <c r="K1130">
        <v>72.459000000000003</v>
      </c>
      <c r="L1130">
        <v>2</v>
      </c>
      <c r="M1130">
        <v>35.15</v>
      </c>
      <c r="N1130">
        <v>1266.4948609999999</v>
      </c>
      <c r="O1130">
        <v>0.41899999999999998</v>
      </c>
      <c r="P1130">
        <v>71</v>
      </c>
    </row>
    <row r="1131" spans="1:16">
      <c r="A1131" s="2">
        <v>1004172</v>
      </c>
      <c r="B1131" t="s">
        <v>1160</v>
      </c>
      <c r="C1131">
        <v>1</v>
      </c>
      <c r="D1131" s="1">
        <v>41851</v>
      </c>
      <c r="E1131" s="1" t="s">
        <v>1589</v>
      </c>
      <c r="F1131">
        <v>41.882510000000003</v>
      </c>
      <c r="G1131">
        <v>-71.342010000000002</v>
      </c>
      <c r="H1131" t="s">
        <v>33</v>
      </c>
      <c r="I1131" s="3">
        <v>14.988787736829345</v>
      </c>
      <c r="J1131" s="3">
        <v>-29.16795289913869</v>
      </c>
      <c r="K1131">
        <v>112.81950000000001</v>
      </c>
      <c r="L1131">
        <v>3</v>
      </c>
      <c r="M1131">
        <v>17.43</v>
      </c>
      <c r="N1131">
        <v>1260.345235</v>
      </c>
      <c r="O1131">
        <v>1.6539999999999999</v>
      </c>
      <c r="P1131">
        <v>765</v>
      </c>
    </row>
    <row r="1132" spans="1:16">
      <c r="A1132" s="2">
        <v>1004951</v>
      </c>
      <c r="B1132" t="s">
        <v>1483</v>
      </c>
      <c r="C1132">
        <v>1</v>
      </c>
      <c r="D1132" s="1">
        <v>41813</v>
      </c>
      <c r="E1132" s="1" t="s">
        <v>1589</v>
      </c>
      <c r="F1132">
        <v>41.581049999999998</v>
      </c>
      <c r="G1132">
        <v>-71.722279999999998</v>
      </c>
      <c r="H1132" t="s">
        <v>33</v>
      </c>
      <c r="I1132" s="3">
        <v>6.8781102129910856</v>
      </c>
      <c r="J1132" s="3">
        <v>-27.940246567554539</v>
      </c>
      <c r="K1132">
        <v>49.3596</v>
      </c>
      <c r="L1132">
        <v>2</v>
      </c>
      <c r="M1132">
        <v>39.04</v>
      </c>
      <c r="N1132">
        <v>1224.2819890000001</v>
      </c>
      <c r="O1132">
        <v>0.32500000000000001</v>
      </c>
      <c r="P1132">
        <v>48</v>
      </c>
    </row>
    <row r="1133" spans="1:16">
      <c r="A1133" s="2">
        <v>1004173</v>
      </c>
      <c r="B1133" t="s">
        <v>1161</v>
      </c>
      <c r="C1133">
        <v>1</v>
      </c>
      <c r="D1133" s="1">
        <v>41851</v>
      </c>
      <c r="E1133" s="1" t="s">
        <v>1589</v>
      </c>
      <c r="F1133">
        <v>41.880139999999997</v>
      </c>
      <c r="G1133">
        <v>-71.381299999999996</v>
      </c>
      <c r="H1133" t="s">
        <v>33</v>
      </c>
      <c r="I1133" s="3">
        <v>12.215657618322052</v>
      </c>
      <c r="J1133" s="3">
        <v>-25.629873938537781</v>
      </c>
      <c r="K1133">
        <v>1248.5124000000001</v>
      </c>
      <c r="L1133">
        <v>4</v>
      </c>
      <c r="M1133">
        <v>9.4700000000000006</v>
      </c>
      <c r="N1133">
        <v>1248.4560100000001</v>
      </c>
      <c r="O1133">
        <v>1.0780000000000001</v>
      </c>
      <c r="P1133">
        <v>548</v>
      </c>
    </row>
    <row r="1134" spans="1:16">
      <c r="A1134" s="2">
        <v>1004116</v>
      </c>
      <c r="B1134" t="s">
        <v>1120</v>
      </c>
      <c r="C1134">
        <v>1</v>
      </c>
      <c r="D1134" s="1">
        <v>41847</v>
      </c>
      <c r="E1134" s="1" t="s">
        <v>1589</v>
      </c>
      <c r="F1134">
        <v>41.393540000000002</v>
      </c>
      <c r="G1134">
        <v>-71.840800000000002</v>
      </c>
      <c r="H1134" t="s">
        <v>33</v>
      </c>
      <c r="I1134" s="3">
        <v>9.3406884914991259</v>
      </c>
      <c r="J1134" s="3">
        <v>-28.492944346964915</v>
      </c>
      <c r="K1134">
        <v>759.22559999999999</v>
      </c>
      <c r="L1134">
        <v>3</v>
      </c>
      <c r="M1134">
        <v>5.26</v>
      </c>
      <c r="N1134">
        <v>1231.957551</v>
      </c>
      <c r="O1134">
        <v>0.88100000000000001</v>
      </c>
      <c r="P1134">
        <v>130.1</v>
      </c>
    </row>
    <row r="1135" spans="1:16">
      <c r="A1135" s="2">
        <v>1004226</v>
      </c>
      <c r="B1135" t="s">
        <v>1196</v>
      </c>
      <c r="C1135">
        <v>1</v>
      </c>
      <c r="D1135" s="1">
        <v>41857</v>
      </c>
      <c r="E1135" s="1" t="s">
        <v>1589</v>
      </c>
      <c r="F1135">
        <v>41.528709999999997</v>
      </c>
      <c r="G1135">
        <v>-71.689850000000007</v>
      </c>
      <c r="H1135" t="s">
        <v>9</v>
      </c>
      <c r="I1135" s="3">
        <v>7.1366560150656717</v>
      </c>
      <c r="J1135" s="3">
        <v>-29.835346743411439</v>
      </c>
      <c r="K1135">
        <v>143.15940000000001</v>
      </c>
      <c r="L1135">
        <v>3</v>
      </c>
      <c r="M1135">
        <v>30.37</v>
      </c>
      <c r="N1135">
        <v>1228.167786</v>
      </c>
      <c r="O1135">
        <v>0.30499999999999999</v>
      </c>
      <c r="P1135">
        <v>75.2</v>
      </c>
    </row>
    <row r="1136" spans="1:16">
      <c r="A1136" s="2">
        <v>1004502</v>
      </c>
      <c r="B1136" t="s">
        <v>1373</v>
      </c>
      <c r="C1136">
        <v>1</v>
      </c>
      <c r="D1136" s="1">
        <v>41884</v>
      </c>
      <c r="E1136" s="1" t="s">
        <v>1589</v>
      </c>
      <c r="F1136">
        <v>41.394689999999997</v>
      </c>
      <c r="G1136">
        <v>-71.84151</v>
      </c>
      <c r="H1136" t="s">
        <v>33</v>
      </c>
      <c r="I1136" s="3">
        <v>7.1840799532046624</v>
      </c>
      <c r="J1136" s="3">
        <v>-24.322059045547547</v>
      </c>
      <c r="K1136">
        <v>756.9135</v>
      </c>
      <c r="L1136">
        <v>3</v>
      </c>
      <c r="M1136">
        <v>4.4000000000000004</v>
      </c>
      <c r="N1136">
        <v>1232.1928359999999</v>
      </c>
      <c r="O1136">
        <v>1.048</v>
      </c>
      <c r="P1136">
        <v>140.6</v>
      </c>
    </row>
    <row r="1137" spans="1:16">
      <c r="A1137" s="2">
        <v>1004256</v>
      </c>
      <c r="B1137" t="s">
        <v>1220</v>
      </c>
      <c r="C1137">
        <v>1</v>
      </c>
      <c r="D1137" s="1">
        <v>41861</v>
      </c>
      <c r="E1137" s="1" t="s">
        <v>1589</v>
      </c>
      <c r="F1137">
        <v>41.400649999999999</v>
      </c>
      <c r="G1137">
        <v>-71.731099999999998</v>
      </c>
      <c r="H1137" t="s">
        <v>33</v>
      </c>
      <c r="I1137" s="3">
        <v>6.1348543814028407</v>
      </c>
      <c r="J1137" s="3">
        <v>-27.729105711132096</v>
      </c>
      <c r="K1137">
        <v>559.79639999999995</v>
      </c>
      <c r="L1137">
        <v>3</v>
      </c>
      <c r="M1137">
        <v>14.7</v>
      </c>
      <c r="N1137">
        <v>1247.795885</v>
      </c>
      <c r="O1137">
        <v>0.71499999999999997</v>
      </c>
      <c r="P1137">
        <v>126.9</v>
      </c>
    </row>
    <row r="1138" spans="1:16">
      <c r="A1138" s="2">
        <v>1004349</v>
      </c>
      <c r="B1138" t="s">
        <v>1272</v>
      </c>
      <c r="C1138">
        <v>1</v>
      </c>
      <c r="D1138" s="1">
        <v>41869</v>
      </c>
      <c r="E1138" s="1" t="s">
        <v>1589</v>
      </c>
      <c r="F1138">
        <v>41.915900000000001</v>
      </c>
      <c r="G1138">
        <v>-71.413150000000002</v>
      </c>
      <c r="H1138" t="s">
        <v>33</v>
      </c>
      <c r="I1138" s="3">
        <v>12.218268141348894</v>
      </c>
      <c r="J1138" s="3">
        <v>-25.568702534032429</v>
      </c>
      <c r="K1138">
        <v>1109.6811</v>
      </c>
      <c r="L1138">
        <v>4</v>
      </c>
      <c r="M1138">
        <v>20.62</v>
      </c>
      <c r="N1138">
        <v>1245.989511</v>
      </c>
      <c r="O1138">
        <v>1.2549999999999999</v>
      </c>
      <c r="P1138">
        <v>405</v>
      </c>
    </row>
    <row r="1139" spans="1:16">
      <c r="A1139" s="2">
        <v>1003885</v>
      </c>
      <c r="B1139" t="s">
        <v>970</v>
      </c>
      <c r="C1139">
        <v>1</v>
      </c>
      <c r="D1139" s="1">
        <v>41829</v>
      </c>
      <c r="E1139" s="1" t="s">
        <v>1589</v>
      </c>
      <c r="F1139">
        <v>41.848039999999997</v>
      </c>
      <c r="G1139">
        <v>-71.786829999999995</v>
      </c>
      <c r="H1139" t="s">
        <v>33</v>
      </c>
      <c r="I1139" s="3">
        <v>3.9437895020249436</v>
      </c>
      <c r="J1139" s="3">
        <v>-26.622302377181942</v>
      </c>
      <c r="K1139">
        <v>3.6522000000000001</v>
      </c>
      <c r="L1139">
        <v>1</v>
      </c>
      <c r="M1139">
        <v>228.07</v>
      </c>
      <c r="N1139">
        <v>1314.0111850000001</v>
      </c>
      <c r="O1139">
        <v>0.43099999999999999</v>
      </c>
      <c r="P1139">
        <v>28.5</v>
      </c>
    </row>
    <row r="1140" spans="1:16">
      <c r="A1140" s="2">
        <v>1004059</v>
      </c>
      <c r="B1140" t="s">
        <v>1085</v>
      </c>
      <c r="C1140">
        <v>1</v>
      </c>
      <c r="D1140" s="1">
        <v>41842</v>
      </c>
      <c r="E1140" s="1" t="s">
        <v>1589</v>
      </c>
      <c r="F1140">
        <v>41.506540000000001</v>
      </c>
      <c r="G1140">
        <v>-71.712280000000007</v>
      </c>
      <c r="H1140" t="s">
        <v>33</v>
      </c>
      <c r="I1140" s="3">
        <v>7.3209144090811282</v>
      </c>
      <c r="J1140" s="3">
        <v>-28.56608288233204</v>
      </c>
      <c r="K1140">
        <v>154.13399999999999</v>
      </c>
      <c r="L1140">
        <v>3</v>
      </c>
      <c r="M1140">
        <v>23.25</v>
      </c>
      <c r="N1140">
        <v>1229.4241300000001</v>
      </c>
      <c r="O1140">
        <v>0.34799999999999998</v>
      </c>
      <c r="P1140">
        <v>116.2</v>
      </c>
    </row>
    <row r="1141" spans="1:16">
      <c r="A1141" s="2">
        <v>1004214</v>
      </c>
      <c r="B1141" t="s">
        <v>1188</v>
      </c>
      <c r="C1141">
        <v>1</v>
      </c>
      <c r="D1141" s="1">
        <v>41857</v>
      </c>
      <c r="E1141" s="1" t="s">
        <v>1589</v>
      </c>
      <c r="F1141">
        <v>41.83267</v>
      </c>
      <c r="G1141">
        <v>-71.469139999999996</v>
      </c>
      <c r="H1141" t="s">
        <v>33</v>
      </c>
      <c r="I1141" s="3">
        <v>11.5058109679333</v>
      </c>
      <c r="J1141" s="3">
        <v>-28.325500102695479</v>
      </c>
      <c r="K1141">
        <v>114.91289999999999</v>
      </c>
      <c r="L1141">
        <v>3</v>
      </c>
      <c r="M1141">
        <v>17.13</v>
      </c>
      <c r="N1141">
        <v>1270.8370480000001</v>
      </c>
      <c r="O1141">
        <v>0.67600000000000005</v>
      </c>
      <c r="P1141">
        <v>432</v>
      </c>
    </row>
    <row r="1142" spans="1:16">
      <c r="A1142" s="2">
        <v>1003680</v>
      </c>
      <c r="B1142" t="s">
        <v>843</v>
      </c>
      <c r="C1142">
        <v>1</v>
      </c>
      <c r="D1142" s="1">
        <v>41806</v>
      </c>
      <c r="E1142" s="1" t="s">
        <v>1589</v>
      </c>
      <c r="F1142">
        <v>41.568159999999999</v>
      </c>
      <c r="G1142">
        <v>-71.186040000000006</v>
      </c>
      <c r="H1142" t="s">
        <v>33</v>
      </c>
      <c r="I1142" s="3">
        <v>8.4917496043925347</v>
      </c>
      <c r="J1142" s="3">
        <v>-26.886402096528528</v>
      </c>
      <c r="K1142">
        <v>4.149</v>
      </c>
      <c r="L1142">
        <v>1</v>
      </c>
      <c r="M1142">
        <v>8.1</v>
      </c>
      <c r="N1142">
        <v>1244.745101</v>
      </c>
      <c r="O1142">
        <v>1.0740000000000001</v>
      </c>
      <c r="P1142">
        <v>144.9</v>
      </c>
    </row>
    <row r="1143" spans="1:16">
      <c r="A1143" s="2">
        <v>1003116</v>
      </c>
      <c r="B1143" t="s">
        <v>628</v>
      </c>
      <c r="C1143">
        <v>1</v>
      </c>
      <c r="D1143" s="1">
        <v>41535</v>
      </c>
      <c r="E1143" s="1" t="s">
        <v>1589</v>
      </c>
      <c r="F1143">
        <v>41.92004</v>
      </c>
      <c r="G1143">
        <v>-71.530410000000003</v>
      </c>
      <c r="H1143" t="s">
        <v>33</v>
      </c>
      <c r="I1143" s="3">
        <v>9.0762136190306641</v>
      </c>
      <c r="J1143" s="3">
        <v>-31.449094826341913</v>
      </c>
      <c r="K1143">
        <v>3.9851999999999999</v>
      </c>
      <c r="L1143">
        <v>1</v>
      </c>
      <c r="M1143">
        <v>93.7</v>
      </c>
      <c r="N1143">
        <v>1277.8070520000001</v>
      </c>
      <c r="O1143">
        <v>0.53300000000000003</v>
      </c>
      <c r="P1143">
        <v>501</v>
      </c>
    </row>
    <row r="1144" spans="1:16">
      <c r="A1144" s="2">
        <v>1003152</v>
      </c>
      <c r="B1144" t="s">
        <v>656</v>
      </c>
      <c r="C1144">
        <v>1</v>
      </c>
      <c r="D1144" s="1">
        <v>41540</v>
      </c>
      <c r="E1144" s="1" t="s">
        <v>1589</v>
      </c>
      <c r="F1144">
        <v>41.602060000000002</v>
      </c>
      <c r="G1144">
        <v>-71.720249999999993</v>
      </c>
      <c r="H1144" t="s">
        <v>33</v>
      </c>
      <c r="I1144" s="3">
        <v>5.8491293017523542</v>
      </c>
      <c r="J1144" s="3">
        <v>-29.134203126349352</v>
      </c>
      <c r="K1144">
        <v>19.803599999999999</v>
      </c>
      <c r="L1144">
        <v>2</v>
      </c>
      <c r="M1144">
        <v>44.36</v>
      </c>
      <c r="N1144">
        <v>1230.7588490000001</v>
      </c>
      <c r="O1144">
        <v>0.14299999999999999</v>
      </c>
      <c r="P1144">
        <v>50.2</v>
      </c>
    </row>
    <row r="1145" spans="1:16">
      <c r="A1145" s="2">
        <v>1002308</v>
      </c>
      <c r="B1145" t="s">
        <v>220</v>
      </c>
      <c r="C1145">
        <v>1</v>
      </c>
      <c r="D1145" s="1">
        <v>41465</v>
      </c>
      <c r="E1145" s="1" t="s">
        <v>1589</v>
      </c>
      <c r="F1145">
        <v>41.604419999999998</v>
      </c>
      <c r="G1145">
        <v>-71.496210000000005</v>
      </c>
      <c r="H1145" t="s">
        <v>33</v>
      </c>
      <c r="I1145" s="3">
        <v>6.1078796087299709</v>
      </c>
      <c r="J1145" s="3">
        <v>-27.271494043180219</v>
      </c>
      <c r="K1145">
        <v>3.8214000000000001</v>
      </c>
      <c r="L1145">
        <v>1</v>
      </c>
      <c r="M1145">
        <v>23.71</v>
      </c>
      <c r="N1145">
        <v>1228.5432370000001</v>
      </c>
      <c r="O1145">
        <v>0.84399999999999997</v>
      </c>
      <c r="P1145">
        <v>93.9</v>
      </c>
    </row>
    <row r="1146" spans="1:16">
      <c r="A1146" s="2">
        <v>1002517</v>
      </c>
      <c r="B1146" t="s">
        <v>339</v>
      </c>
      <c r="C1146">
        <v>1</v>
      </c>
      <c r="D1146" s="1">
        <v>41484</v>
      </c>
      <c r="E1146" s="1" t="s">
        <v>1589</v>
      </c>
      <c r="F1146">
        <v>41.879159999999999</v>
      </c>
      <c r="G1146">
        <v>-71.471019999999996</v>
      </c>
      <c r="H1146" t="s">
        <v>33</v>
      </c>
      <c r="I1146" s="3">
        <v>8.264053077572509</v>
      </c>
      <c r="J1146" s="3">
        <v>-27.077645572287306</v>
      </c>
      <c r="K1146">
        <v>5.1813000000000002</v>
      </c>
      <c r="L1146">
        <v>1</v>
      </c>
      <c r="M1146">
        <v>65.84</v>
      </c>
      <c r="N1146">
        <v>1269.0961600000001</v>
      </c>
      <c r="O1146">
        <v>0.60899999999999999</v>
      </c>
      <c r="P1146">
        <v>200</v>
      </c>
    </row>
    <row r="1147" spans="1:16">
      <c r="A1147" s="2">
        <v>1004514</v>
      </c>
      <c r="B1147" t="s">
        <v>1376</v>
      </c>
      <c r="C1147">
        <v>1</v>
      </c>
      <c r="D1147" s="1">
        <v>41885</v>
      </c>
      <c r="E1147" s="1" t="s">
        <v>1589</v>
      </c>
      <c r="F1147">
        <v>41.799480000000003</v>
      </c>
      <c r="G1147">
        <v>-71.650300000000001</v>
      </c>
      <c r="H1147" t="s">
        <v>33</v>
      </c>
      <c r="I1147" s="3">
        <v>6.0741036145007943</v>
      </c>
      <c r="J1147" s="3">
        <v>-27.045124844216446</v>
      </c>
      <c r="K1147">
        <v>5.0121000000000002</v>
      </c>
      <c r="L1147">
        <v>1</v>
      </c>
      <c r="M1147">
        <v>111.68</v>
      </c>
      <c r="N1147">
        <v>1290.9647970000001</v>
      </c>
      <c r="O1147">
        <v>0.32500000000000001</v>
      </c>
      <c r="P1147">
        <v>168.4</v>
      </c>
    </row>
    <row r="1148" spans="1:16">
      <c r="A1148" s="2">
        <v>1003706</v>
      </c>
      <c r="B1148" t="s">
        <v>859</v>
      </c>
      <c r="C1148">
        <v>1</v>
      </c>
      <c r="D1148" s="1">
        <v>41807</v>
      </c>
      <c r="E1148" s="1" t="s">
        <v>1589</v>
      </c>
      <c r="F1148">
        <v>34.966639999999998</v>
      </c>
      <c r="G1148">
        <v>-82.100849999999994</v>
      </c>
      <c r="H1148" t="s">
        <v>18</v>
      </c>
      <c r="I1148" s="3">
        <v>4.8350198006238596</v>
      </c>
      <c r="J1148" s="3">
        <v>-34.08814324054886</v>
      </c>
      <c r="K1148">
        <v>45.754199999999997</v>
      </c>
      <c r="L1148">
        <v>2</v>
      </c>
      <c r="M1148">
        <v>229.28</v>
      </c>
      <c r="N1148">
        <v>1281.9908559999999</v>
      </c>
      <c r="O1148">
        <v>0.78600000000000003</v>
      </c>
      <c r="P1148">
        <v>59.8</v>
      </c>
    </row>
    <row r="1149" spans="1:16">
      <c r="A1149" s="2">
        <v>1003948</v>
      </c>
      <c r="B1149" t="s">
        <v>1008</v>
      </c>
      <c r="C1149">
        <v>1</v>
      </c>
      <c r="D1149" s="1">
        <v>41834</v>
      </c>
      <c r="E1149" s="1" t="s">
        <v>1589</v>
      </c>
      <c r="F1149">
        <v>33.89573</v>
      </c>
      <c r="G1149">
        <v>-82.019379999999998</v>
      </c>
      <c r="H1149" t="s">
        <v>18</v>
      </c>
      <c r="I1149" s="3">
        <v>5.3825232171860025</v>
      </c>
      <c r="J1149" s="3">
        <v>-26.56204466746588</v>
      </c>
      <c r="K1149">
        <v>67.543199999999999</v>
      </c>
      <c r="L1149">
        <v>2</v>
      </c>
      <c r="M1149">
        <v>91.96</v>
      </c>
      <c r="N1149">
        <v>1156.157508</v>
      </c>
      <c r="O1149">
        <v>0.41399999999999998</v>
      </c>
      <c r="P1149">
        <v>124</v>
      </c>
    </row>
    <row r="1150" spans="1:16">
      <c r="A1150" s="2">
        <v>1003597</v>
      </c>
      <c r="B1150" t="s">
        <v>783</v>
      </c>
      <c r="C1150">
        <v>1</v>
      </c>
      <c r="D1150" s="1">
        <v>41796</v>
      </c>
      <c r="E1150" s="1" t="s">
        <v>1589</v>
      </c>
      <c r="F1150">
        <v>33.88391</v>
      </c>
      <c r="G1150">
        <v>-78.784739999999999</v>
      </c>
      <c r="H1150" t="s">
        <v>29</v>
      </c>
      <c r="I1150" s="3">
        <v>6.3402602575223481</v>
      </c>
      <c r="J1150" s="3">
        <v>-26.889784569374957</v>
      </c>
      <c r="K1150">
        <v>2988.0972000000002</v>
      </c>
      <c r="L1150">
        <v>4</v>
      </c>
      <c r="M1150">
        <v>0.67</v>
      </c>
      <c r="N1150">
        <v>1294.3748639999999</v>
      </c>
      <c r="O1150">
        <v>1.321</v>
      </c>
      <c r="P1150">
        <v>95.6</v>
      </c>
    </row>
    <row r="1151" spans="1:16">
      <c r="A1151" s="2">
        <v>1003598</v>
      </c>
      <c r="B1151" t="s">
        <v>784</v>
      </c>
      <c r="C1151">
        <v>1</v>
      </c>
      <c r="D1151" s="1">
        <v>41795</v>
      </c>
      <c r="E1151" s="1" t="s">
        <v>1589</v>
      </c>
      <c r="F1151">
        <v>33.909089999999999</v>
      </c>
      <c r="G1151">
        <v>-79.440299999999993</v>
      </c>
      <c r="H1151" t="s">
        <v>29</v>
      </c>
      <c r="I1151" s="3">
        <v>10.294956531456524</v>
      </c>
      <c r="J1151" s="3">
        <v>-27.368517247390667</v>
      </c>
      <c r="K1151">
        <v>24153.109199999999</v>
      </c>
      <c r="L1151">
        <v>5</v>
      </c>
      <c r="M1151">
        <v>5.17</v>
      </c>
      <c r="N1151">
        <v>1162.521244</v>
      </c>
      <c r="O1151">
        <v>1.0660000000000001</v>
      </c>
      <c r="P1151">
        <v>113.9</v>
      </c>
    </row>
    <row r="1152" spans="1:16">
      <c r="A1152" s="2">
        <v>1003669</v>
      </c>
      <c r="B1152" t="s">
        <v>836</v>
      </c>
      <c r="C1152">
        <v>1</v>
      </c>
      <c r="D1152" s="1">
        <v>41803</v>
      </c>
      <c r="E1152" s="1" t="s">
        <v>1589</v>
      </c>
      <c r="F1152">
        <v>34.126220000000004</v>
      </c>
      <c r="G1152">
        <v>-80.650310000000005</v>
      </c>
      <c r="H1152" t="s">
        <v>29</v>
      </c>
      <c r="I1152" s="3">
        <v>11.914859016312839</v>
      </c>
      <c r="J1152" s="3">
        <v>-26.269551217873317</v>
      </c>
      <c r="K1152">
        <v>13435.771500000001</v>
      </c>
      <c r="L1152">
        <v>5</v>
      </c>
      <c r="M1152">
        <v>39.25</v>
      </c>
      <c r="N1152">
        <v>1164.6518160000001</v>
      </c>
      <c r="O1152">
        <v>0.76600000000000001</v>
      </c>
      <c r="P1152">
        <v>109.3</v>
      </c>
    </row>
    <row r="1153" spans="1:16">
      <c r="A1153" s="2">
        <v>1003670</v>
      </c>
      <c r="B1153" t="s">
        <v>837</v>
      </c>
      <c r="C1153">
        <v>1</v>
      </c>
      <c r="D1153" s="1">
        <v>41802</v>
      </c>
      <c r="E1153" s="1" t="s">
        <v>1589</v>
      </c>
      <c r="F1153">
        <v>33.310780000000001</v>
      </c>
      <c r="G1153">
        <v>-81.192779999999999</v>
      </c>
      <c r="H1153" t="s">
        <v>9</v>
      </c>
      <c r="I1153" s="3">
        <v>7.2344959413703807</v>
      </c>
      <c r="J1153" s="3">
        <v>-29.935183857083494</v>
      </c>
      <c r="K1153">
        <v>50.281199999999998</v>
      </c>
      <c r="L1153">
        <v>2</v>
      </c>
      <c r="M1153">
        <v>55.86</v>
      </c>
      <c r="N1153">
        <v>1162.4240629999999</v>
      </c>
      <c r="O1153">
        <v>0.66</v>
      </c>
      <c r="P1153">
        <v>106.1</v>
      </c>
    </row>
    <row r="1154" spans="1:16">
      <c r="A1154" s="2">
        <v>1003564</v>
      </c>
      <c r="B1154" t="s">
        <v>763</v>
      </c>
      <c r="C1154">
        <v>1</v>
      </c>
      <c r="D1154" s="1">
        <v>41792</v>
      </c>
      <c r="E1154" s="1" t="s">
        <v>1589</v>
      </c>
      <c r="F1154">
        <v>32.68479</v>
      </c>
      <c r="G1154">
        <v>-81.051079999999999</v>
      </c>
      <c r="H1154" t="s">
        <v>9</v>
      </c>
      <c r="I1154" s="3">
        <v>5.5774352553496716</v>
      </c>
      <c r="J1154" s="3">
        <v>-28.978968708550749</v>
      </c>
      <c r="K1154">
        <v>136.1421</v>
      </c>
      <c r="L1154">
        <v>3</v>
      </c>
      <c r="M1154">
        <v>12.48</v>
      </c>
      <c r="N1154">
        <v>1200.886618</v>
      </c>
      <c r="O1154">
        <v>0.85399999999999998</v>
      </c>
      <c r="P1154">
        <v>69.599999999999994</v>
      </c>
    </row>
    <row r="1155" spans="1:16">
      <c r="A1155" s="2">
        <v>1003685</v>
      </c>
      <c r="B1155" t="s">
        <v>845</v>
      </c>
      <c r="C1155">
        <v>1</v>
      </c>
      <c r="D1155" s="1">
        <v>41805</v>
      </c>
      <c r="E1155" s="1" t="s">
        <v>1589</v>
      </c>
      <c r="F1155">
        <v>34.930190000000003</v>
      </c>
      <c r="G1155">
        <v>-80.868399999999994</v>
      </c>
      <c r="H1155" t="s">
        <v>18</v>
      </c>
      <c r="I1155" s="3">
        <v>11.112120210251971</v>
      </c>
      <c r="J1155" s="3">
        <v>-25.605899291095589</v>
      </c>
      <c r="K1155">
        <v>8696.5776000000005</v>
      </c>
      <c r="L1155">
        <v>4</v>
      </c>
      <c r="M1155">
        <v>140.94</v>
      </c>
      <c r="N1155">
        <v>1194.0654790000001</v>
      </c>
      <c r="O1155">
        <v>0.73599999999999999</v>
      </c>
      <c r="P1155">
        <v>91.3</v>
      </c>
    </row>
    <row r="1156" spans="1:16">
      <c r="A1156" s="2">
        <v>1003970</v>
      </c>
      <c r="B1156" t="s">
        <v>1024</v>
      </c>
      <c r="C1156">
        <v>1</v>
      </c>
      <c r="D1156" s="1">
        <v>41835</v>
      </c>
      <c r="E1156" s="1" t="s">
        <v>1589</v>
      </c>
      <c r="F1156">
        <v>34.329880000000003</v>
      </c>
      <c r="G1156">
        <v>-80.69511</v>
      </c>
      <c r="H1156" t="s">
        <v>18</v>
      </c>
      <c r="I1156" s="3">
        <v>12.360877961613994</v>
      </c>
      <c r="J1156" s="3">
        <v>-27.922429949966077</v>
      </c>
      <c r="K1156">
        <v>12271.6602</v>
      </c>
      <c r="L1156">
        <v>5</v>
      </c>
      <c r="M1156">
        <v>44.59</v>
      </c>
      <c r="N1156">
        <v>1171.331846</v>
      </c>
      <c r="O1156">
        <v>0.57999999999999996</v>
      </c>
      <c r="P1156">
        <v>143.5</v>
      </c>
    </row>
    <row r="1157" spans="1:16">
      <c r="A1157" s="2">
        <v>1003686</v>
      </c>
      <c r="B1157" t="s">
        <v>846</v>
      </c>
      <c r="C1157">
        <v>1</v>
      </c>
      <c r="D1157" s="1">
        <v>41806</v>
      </c>
      <c r="E1157" s="1" t="s">
        <v>1589</v>
      </c>
      <c r="F1157">
        <v>34.709690000000002</v>
      </c>
      <c r="G1157">
        <v>-82.461060000000003</v>
      </c>
      <c r="H1157" t="s">
        <v>18</v>
      </c>
      <c r="I1157" s="3">
        <v>4.370298662239434</v>
      </c>
      <c r="J1157" s="3">
        <v>-28.03822699586242</v>
      </c>
      <c r="K1157">
        <v>927.99270000000001</v>
      </c>
      <c r="L1157">
        <v>3</v>
      </c>
      <c r="M1157">
        <v>235.95</v>
      </c>
      <c r="N1157">
        <v>1462.9032580000001</v>
      </c>
      <c r="O1157">
        <v>0.40500000000000003</v>
      </c>
      <c r="P1157">
        <v>41.9</v>
      </c>
    </row>
    <row r="1158" spans="1:16">
      <c r="A1158" s="2">
        <v>1003938</v>
      </c>
      <c r="B1158" t="s">
        <v>1004</v>
      </c>
      <c r="C1158">
        <v>1</v>
      </c>
      <c r="D1158" s="1">
        <v>41833</v>
      </c>
      <c r="E1158" s="1" t="s">
        <v>1589</v>
      </c>
      <c r="F1158">
        <v>33.296720000000001</v>
      </c>
      <c r="G1158">
        <v>-81.850579999999994</v>
      </c>
      <c r="H1158" t="s">
        <v>29</v>
      </c>
      <c r="I1158" s="3">
        <v>6.8248137136526754</v>
      </c>
      <c r="J1158" s="3">
        <v>-26.808045400178511</v>
      </c>
      <c r="K1158">
        <v>19945.5327</v>
      </c>
      <c r="L1158">
        <v>5</v>
      </c>
      <c r="M1158">
        <v>29.65</v>
      </c>
      <c r="N1158">
        <v>1261.8686170000001</v>
      </c>
      <c r="O1158">
        <v>0.38400000000000001</v>
      </c>
      <c r="P1158">
        <v>72.900000000000006</v>
      </c>
    </row>
    <row r="1159" spans="1:16">
      <c r="A1159" s="2">
        <v>1003623</v>
      </c>
      <c r="B1159" t="s">
        <v>804</v>
      </c>
      <c r="C1159">
        <v>1</v>
      </c>
      <c r="D1159" s="1">
        <v>41798</v>
      </c>
      <c r="E1159" s="1" t="s">
        <v>1589</v>
      </c>
      <c r="F1159">
        <v>34.328200000000002</v>
      </c>
      <c r="G1159">
        <v>-79.319999999999993</v>
      </c>
      <c r="H1159" t="s">
        <v>29</v>
      </c>
      <c r="I1159" s="3">
        <v>9.6593218836274559</v>
      </c>
      <c r="J1159" s="3">
        <v>-27.522490770822788</v>
      </c>
      <c r="K1159">
        <v>1437.9534000000001</v>
      </c>
      <c r="L1159">
        <v>4</v>
      </c>
      <c r="M1159">
        <v>21.69</v>
      </c>
      <c r="N1159">
        <v>1153.7448460000001</v>
      </c>
      <c r="O1159">
        <v>0.92300000000000004</v>
      </c>
      <c r="P1159">
        <v>53.5</v>
      </c>
    </row>
    <row r="1160" spans="1:16">
      <c r="A1160" s="2">
        <v>1003583</v>
      </c>
      <c r="B1160" t="s">
        <v>774</v>
      </c>
      <c r="C1160">
        <v>1</v>
      </c>
      <c r="D1160" s="1">
        <v>41794</v>
      </c>
      <c r="E1160" s="1" t="s">
        <v>1589</v>
      </c>
      <c r="F1160">
        <v>33.823619999999998</v>
      </c>
      <c r="G1160">
        <v>-80.068029999999993</v>
      </c>
      <c r="H1160" t="s">
        <v>29</v>
      </c>
      <c r="I1160" s="3">
        <v>7.0785636686825644</v>
      </c>
      <c r="J1160" s="3">
        <v>-27.857068043623261</v>
      </c>
      <c r="K1160">
        <v>16.845300000000002</v>
      </c>
      <c r="L1160">
        <v>2</v>
      </c>
      <c r="M1160">
        <v>28.21</v>
      </c>
      <c r="N1160">
        <v>1191.842625</v>
      </c>
      <c r="O1160">
        <v>2.3940000000000001</v>
      </c>
      <c r="P1160">
        <v>90.8</v>
      </c>
    </row>
    <row r="1161" spans="1:16">
      <c r="A1161" s="2">
        <v>1003733</v>
      </c>
      <c r="B1161" t="s">
        <v>880</v>
      </c>
      <c r="C1161">
        <v>1</v>
      </c>
      <c r="D1161" s="1">
        <v>41809</v>
      </c>
      <c r="E1161" s="1" t="s">
        <v>1589</v>
      </c>
      <c r="F1161">
        <v>34.769199999999998</v>
      </c>
      <c r="G1161">
        <v>-83.011510000000001</v>
      </c>
      <c r="H1161" t="s">
        <v>18</v>
      </c>
      <c r="I1161" s="3">
        <v>4.3394702077493799</v>
      </c>
      <c r="J1161" s="3">
        <v>-27.00673377941866</v>
      </c>
      <c r="K1161">
        <v>36.932400000000001</v>
      </c>
      <c r="L1161">
        <v>2</v>
      </c>
      <c r="M1161">
        <v>260.89999999999998</v>
      </c>
      <c r="N1161">
        <v>1468.2132039999999</v>
      </c>
      <c r="O1161">
        <v>0.44900000000000001</v>
      </c>
      <c r="P1161">
        <v>43.5</v>
      </c>
    </row>
    <row r="1162" spans="1:16">
      <c r="A1162" s="2">
        <v>1003671</v>
      </c>
      <c r="B1162" t="s">
        <v>838</v>
      </c>
      <c r="C1162">
        <v>1</v>
      </c>
      <c r="D1162" s="1">
        <v>41800</v>
      </c>
      <c r="E1162" s="1" t="s">
        <v>1589</v>
      </c>
      <c r="F1162">
        <v>33.767629999999997</v>
      </c>
      <c r="G1162">
        <v>-80.073790000000002</v>
      </c>
      <c r="H1162" t="s">
        <v>29</v>
      </c>
      <c r="I1162" s="3">
        <v>8.3671977657315075</v>
      </c>
      <c r="J1162" s="3">
        <v>-29.828378220034075</v>
      </c>
      <c r="K1162">
        <v>86.121899999999997</v>
      </c>
      <c r="L1162">
        <v>2</v>
      </c>
      <c r="M1162">
        <v>21.53</v>
      </c>
      <c r="N1162">
        <v>1191.3167269999999</v>
      </c>
      <c r="O1162">
        <v>1.3939999999999999</v>
      </c>
      <c r="P1162">
        <v>131.19999999999999</v>
      </c>
    </row>
    <row r="1163" spans="1:16">
      <c r="A1163" s="2">
        <v>1004008</v>
      </c>
      <c r="B1163" t="s">
        <v>1050</v>
      </c>
      <c r="C1163">
        <v>1</v>
      </c>
      <c r="D1163" s="1">
        <v>41837</v>
      </c>
      <c r="E1163" s="1" t="s">
        <v>1589</v>
      </c>
      <c r="F1163">
        <v>34.826529999999998</v>
      </c>
      <c r="G1163">
        <v>-80.815269999999998</v>
      </c>
      <c r="H1163" t="s">
        <v>18</v>
      </c>
      <c r="I1163" s="3">
        <v>8.6222458219564846</v>
      </c>
      <c r="J1163" s="3">
        <v>-26.854529426243744</v>
      </c>
      <c r="K1163">
        <v>97.6113</v>
      </c>
      <c r="L1163">
        <v>2</v>
      </c>
      <c r="M1163">
        <v>145.22</v>
      </c>
      <c r="N1163">
        <v>1133.3208569999999</v>
      </c>
      <c r="O1163">
        <v>0.77100000000000002</v>
      </c>
      <c r="P1163">
        <v>96.8</v>
      </c>
    </row>
    <row r="1164" spans="1:16">
      <c r="A1164" s="2">
        <v>1003573</v>
      </c>
      <c r="B1164" t="s">
        <v>767</v>
      </c>
      <c r="C1164">
        <v>1</v>
      </c>
      <c r="D1164" s="1">
        <v>41793</v>
      </c>
      <c r="E1164" s="1" t="s">
        <v>1589</v>
      </c>
      <c r="F1164">
        <v>32.723840000000003</v>
      </c>
      <c r="G1164">
        <v>-80.495580000000004</v>
      </c>
      <c r="H1164" t="s">
        <v>29</v>
      </c>
      <c r="I1164" s="3">
        <v>1.0078423066983691</v>
      </c>
      <c r="J1164" s="3">
        <v>-31.172697420721278</v>
      </c>
      <c r="K1164">
        <v>43.3827</v>
      </c>
      <c r="L1164">
        <v>2</v>
      </c>
      <c r="M1164">
        <v>0.52</v>
      </c>
      <c r="N1164">
        <v>1221.6991969999999</v>
      </c>
      <c r="O1164">
        <v>1.8129999999999999</v>
      </c>
      <c r="P1164">
        <v>1643</v>
      </c>
    </row>
    <row r="1165" spans="1:16">
      <c r="A1165" s="2">
        <v>1003971</v>
      </c>
      <c r="B1165" t="s">
        <v>1025</v>
      </c>
      <c r="C1165">
        <v>1</v>
      </c>
      <c r="D1165" s="1">
        <v>41836</v>
      </c>
      <c r="E1165" s="1" t="s">
        <v>1589</v>
      </c>
      <c r="F1165">
        <v>34.667729999999999</v>
      </c>
      <c r="G1165">
        <v>-82.10745</v>
      </c>
      <c r="H1165" t="s">
        <v>18</v>
      </c>
      <c r="I1165" s="3">
        <v>4.9196036140158963</v>
      </c>
      <c r="J1165" s="3">
        <v>-26.148182724841586</v>
      </c>
      <c r="K1165">
        <v>1.0629</v>
      </c>
      <c r="L1165">
        <v>1</v>
      </c>
      <c r="M1165">
        <v>207.48</v>
      </c>
      <c r="N1165">
        <v>1180.3692900000001</v>
      </c>
      <c r="O1165">
        <v>0.26900000000000002</v>
      </c>
      <c r="P1165">
        <v>66.900000000000006</v>
      </c>
    </row>
    <row r="1166" spans="1:16">
      <c r="A1166" s="2">
        <v>1003559</v>
      </c>
      <c r="B1166" t="s">
        <v>761</v>
      </c>
      <c r="C1166">
        <v>1</v>
      </c>
      <c r="D1166" s="1">
        <v>41791</v>
      </c>
      <c r="E1166" s="1" t="s">
        <v>1589</v>
      </c>
      <c r="F1166">
        <v>32.465429999999998</v>
      </c>
      <c r="G1166">
        <v>-81.038920000000005</v>
      </c>
      <c r="H1166" t="s">
        <v>29</v>
      </c>
      <c r="I1166" s="3">
        <v>5.8078618487639551</v>
      </c>
      <c r="J1166" s="3">
        <v>-30.496483044951056</v>
      </c>
      <c r="K1166">
        <v>5.4836999999999998</v>
      </c>
      <c r="L1166">
        <v>1</v>
      </c>
      <c r="M1166">
        <v>10.44</v>
      </c>
      <c r="N1166">
        <v>1227.3860729999999</v>
      </c>
      <c r="O1166">
        <v>1.1080000000000001</v>
      </c>
      <c r="P1166">
        <v>58.1</v>
      </c>
    </row>
    <row r="1167" spans="1:16">
      <c r="A1167" s="2">
        <v>1004039</v>
      </c>
      <c r="B1167" t="s">
        <v>1075</v>
      </c>
      <c r="C1167">
        <v>1</v>
      </c>
      <c r="D1167" s="1">
        <v>41841</v>
      </c>
      <c r="E1167" s="1" t="s">
        <v>1589</v>
      </c>
      <c r="F1167">
        <v>34.80527</v>
      </c>
      <c r="G1167">
        <v>-83.165009999999995</v>
      </c>
      <c r="H1167" t="s">
        <v>18</v>
      </c>
      <c r="I1167" s="3">
        <v>4.7537265831119786</v>
      </c>
      <c r="J1167" s="3">
        <v>-29.477904943438038</v>
      </c>
      <c r="K1167">
        <v>2.3814000000000002</v>
      </c>
      <c r="L1167">
        <v>1</v>
      </c>
      <c r="M1167">
        <v>481.52</v>
      </c>
      <c r="N1167">
        <v>1538.477097</v>
      </c>
      <c r="O1167">
        <v>0.19900000000000001</v>
      </c>
      <c r="P1167">
        <v>23.3</v>
      </c>
    </row>
    <row r="1168" spans="1:16">
      <c r="A1168" s="2">
        <v>1004038</v>
      </c>
      <c r="B1168" t="s">
        <v>1074</v>
      </c>
      <c r="C1168">
        <v>1</v>
      </c>
      <c r="D1168" s="1">
        <v>41840</v>
      </c>
      <c r="E1168" s="1" t="s">
        <v>1589</v>
      </c>
      <c r="F1168">
        <v>34.994759999999999</v>
      </c>
      <c r="G1168">
        <v>-81.85857</v>
      </c>
      <c r="H1168" t="s">
        <v>18</v>
      </c>
      <c r="I1168" s="3">
        <v>6.2743533858883751</v>
      </c>
      <c r="J1168" s="3">
        <v>-27.805314721567328</v>
      </c>
      <c r="K1168">
        <v>20.724299999999999</v>
      </c>
      <c r="L1168">
        <v>2</v>
      </c>
      <c r="M1168">
        <v>197.65</v>
      </c>
      <c r="N1168">
        <v>1246.819947</v>
      </c>
      <c r="O1168">
        <v>0.60399999999999998</v>
      </c>
      <c r="P1168">
        <v>54</v>
      </c>
    </row>
    <row r="1169" spans="1:16">
      <c r="A1169" s="2">
        <v>1003651</v>
      </c>
      <c r="B1169" t="s">
        <v>825</v>
      </c>
      <c r="C1169">
        <v>1</v>
      </c>
      <c r="D1169" s="1">
        <v>41802</v>
      </c>
      <c r="E1169" s="1" t="s">
        <v>1589</v>
      </c>
      <c r="F1169">
        <v>43.401780000000002</v>
      </c>
      <c r="G1169">
        <v>-100.9843</v>
      </c>
      <c r="H1169" t="s">
        <v>55</v>
      </c>
      <c r="I1169" s="3">
        <v>5.584044674986111</v>
      </c>
      <c r="J1169" s="3">
        <v>-27.932952136745495</v>
      </c>
      <c r="K1169">
        <v>109.8828</v>
      </c>
      <c r="L1169">
        <v>3</v>
      </c>
      <c r="M1169">
        <v>737.08</v>
      </c>
      <c r="N1169">
        <v>500.45191149999999</v>
      </c>
      <c r="O1169">
        <v>1.0840000000000001</v>
      </c>
      <c r="P1169">
        <v>611</v>
      </c>
    </row>
    <row r="1170" spans="1:16">
      <c r="A1170" s="2">
        <v>1002563</v>
      </c>
      <c r="B1170" t="s">
        <v>355</v>
      </c>
      <c r="C1170">
        <v>1</v>
      </c>
      <c r="D1170" s="1">
        <v>41486</v>
      </c>
      <c r="E1170" s="1" t="s">
        <v>1589</v>
      </c>
      <c r="F1170">
        <v>43.277720000000002</v>
      </c>
      <c r="G1170">
        <v>-97.294529999999995</v>
      </c>
      <c r="H1170" t="s">
        <v>8</v>
      </c>
      <c r="I1170" s="3">
        <v>12.014788872943152</v>
      </c>
      <c r="J1170" s="3">
        <v>-26.352395583365393</v>
      </c>
      <c r="K1170">
        <v>77.160600000000002</v>
      </c>
      <c r="L1170">
        <v>2</v>
      </c>
      <c r="M1170">
        <v>408.69</v>
      </c>
      <c r="N1170">
        <v>657.21713650000004</v>
      </c>
      <c r="O1170">
        <v>1.4179999999999999</v>
      </c>
      <c r="P1170">
        <v>2070</v>
      </c>
    </row>
    <row r="1171" spans="1:16">
      <c r="A1171" s="2">
        <v>1002297</v>
      </c>
      <c r="B1171" t="s">
        <v>212</v>
      </c>
      <c r="C1171">
        <v>1</v>
      </c>
      <c r="D1171" s="1">
        <v>41465</v>
      </c>
      <c r="E1171" s="1" t="s">
        <v>1589</v>
      </c>
      <c r="F1171">
        <v>44.061619999999998</v>
      </c>
      <c r="G1171">
        <v>-103.6927</v>
      </c>
      <c r="H1171" t="s">
        <v>12</v>
      </c>
      <c r="I1171" s="3">
        <v>5.4056715027397253</v>
      </c>
      <c r="J1171" s="3">
        <v>-28.961692640690643</v>
      </c>
      <c r="K1171">
        <v>339.72750000000002</v>
      </c>
      <c r="L1171">
        <v>3</v>
      </c>
      <c r="M1171">
        <v>1557.38</v>
      </c>
      <c r="N1171">
        <v>600.25677470000005</v>
      </c>
      <c r="O1171">
        <v>0.185</v>
      </c>
      <c r="P1171">
        <v>426</v>
      </c>
    </row>
    <row r="1172" spans="1:16">
      <c r="A1172" s="2">
        <v>1004407</v>
      </c>
      <c r="B1172" t="s">
        <v>1310</v>
      </c>
      <c r="C1172">
        <v>1</v>
      </c>
      <c r="D1172" s="1">
        <v>41871</v>
      </c>
      <c r="E1172" s="1" t="s">
        <v>1589</v>
      </c>
      <c r="F1172">
        <v>43.436480000000003</v>
      </c>
      <c r="G1172">
        <v>-102.1837</v>
      </c>
      <c r="H1172" t="s">
        <v>13</v>
      </c>
      <c r="I1172" s="3">
        <v>5.6435855916663495</v>
      </c>
      <c r="J1172" s="3">
        <v>-25.724993858865407</v>
      </c>
      <c r="K1172">
        <v>282.83760000000001</v>
      </c>
      <c r="L1172">
        <v>3</v>
      </c>
      <c r="M1172">
        <v>863.95</v>
      </c>
      <c r="N1172">
        <v>477.9477124</v>
      </c>
      <c r="O1172">
        <v>1.071</v>
      </c>
      <c r="P1172">
        <v>508</v>
      </c>
    </row>
    <row r="1173" spans="1:16">
      <c r="A1173" s="2">
        <v>1003978</v>
      </c>
      <c r="B1173" t="s">
        <v>1031</v>
      </c>
      <c r="C1173">
        <v>1</v>
      </c>
      <c r="D1173" s="1">
        <v>41836</v>
      </c>
      <c r="E1173" s="1" t="s">
        <v>1589</v>
      </c>
      <c r="F1173">
        <v>44.564419999999998</v>
      </c>
      <c r="G1173">
        <v>-103.5312</v>
      </c>
      <c r="H1173" t="s">
        <v>55</v>
      </c>
      <c r="I1173" s="3">
        <v>9.3842874714966928</v>
      </c>
      <c r="J1173" s="3">
        <v>-23.96870387129114</v>
      </c>
      <c r="K1173">
        <v>220.22819999999999</v>
      </c>
      <c r="L1173">
        <v>3</v>
      </c>
      <c r="M1173">
        <v>925.99</v>
      </c>
      <c r="N1173">
        <v>659.53959440000006</v>
      </c>
      <c r="O1173">
        <v>0.55400000000000005</v>
      </c>
      <c r="P1173">
        <v>1035</v>
      </c>
    </row>
    <row r="1174" spans="1:16">
      <c r="A1174" s="2">
        <v>1004017</v>
      </c>
      <c r="B1174" t="s">
        <v>1055</v>
      </c>
      <c r="C1174">
        <v>1</v>
      </c>
      <c r="D1174" s="1">
        <v>41834</v>
      </c>
      <c r="E1174" s="1" t="s">
        <v>1589</v>
      </c>
      <c r="F1174">
        <v>45.587380000000003</v>
      </c>
      <c r="G1174">
        <v>-100.964</v>
      </c>
      <c r="H1174" t="s">
        <v>55</v>
      </c>
      <c r="I1174" s="3">
        <v>8.1750431405564061</v>
      </c>
      <c r="J1174" s="3">
        <v>-26.750851551365304</v>
      </c>
      <c r="K1174">
        <v>344.7765</v>
      </c>
      <c r="L1174">
        <v>3</v>
      </c>
      <c r="M1174">
        <v>558.26</v>
      </c>
      <c r="N1174">
        <v>445.8207625</v>
      </c>
      <c r="O1174">
        <v>0.93500000000000005</v>
      </c>
      <c r="P1174">
        <v>998</v>
      </c>
    </row>
    <row r="1175" spans="1:16">
      <c r="A1175" s="2">
        <v>1004203</v>
      </c>
      <c r="B1175" t="s">
        <v>1181</v>
      </c>
      <c r="C1175">
        <v>1</v>
      </c>
      <c r="D1175" s="1">
        <v>41856</v>
      </c>
      <c r="E1175" s="1" t="s">
        <v>1589</v>
      </c>
      <c r="F1175">
        <v>44.735489999999999</v>
      </c>
      <c r="G1175">
        <v>-96.953000000000003</v>
      </c>
      <c r="H1175" t="s">
        <v>8</v>
      </c>
      <c r="I1175" s="3">
        <v>12.375431870376293</v>
      </c>
      <c r="J1175" s="3">
        <v>-25.886897328217781</v>
      </c>
      <c r="K1175">
        <v>190.9008</v>
      </c>
      <c r="L1175">
        <v>3</v>
      </c>
      <c r="M1175">
        <v>523.57000000000005</v>
      </c>
      <c r="N1175">
        <v>639.54565520000006</v>
      </c>
      <c r="O1175">
        <v>1.319</v>
      </c>
      <c r="P1175">
        <v>973</v>
      </c>
    </row>
    <row r="1176" spans="1:16">
      <c r="A1176" s="2">
        <v>1002355</v>
      </c>
      <c r="B1176" t="s">
        <v>252</v>
      </c>
      <c r="C1176">
        <v>1</v>
      </c>
      <c r="D1176" s="1">
        <v>41471</v>
      </c>
      <c r="E1176" s="1" t="s">
        <v>1589</v>
      </c>
      <c r="F1176">
        <v>45.656359999999999</v>
      </c>
      <c r="G1176">
        <v>-100.85080000000001</v>
      </c>
      <c r="H1176" t="s">
        <v>55</v>
      </c>
      <c r="I1176" s="3">
        <v>5.2082661069912479</v>
      </c>
      <c r="J1176" s="3">
        <v>-27.294060038534525</v>
      </c>
      <c r="K1176">
        <v>13698.6867</v>
      </c>
      <c r="L1176">
        <v>5</v>
      </c>
      <c r="M1176">
        <v>503.26</v>
      </c>
      <c r="N1176">
        <v>406.21850260000002</v>
      </c>
      <c r="O1176">
        <v>1.4359999999999999</v>
      </c>
      <c r="P1176">
        <v>854</v>
      </c>
    </row>
    <row r="1177" spans="1:16">
      <c r="A1177" s="2">
        <v>1003070</v>
      </c>
      <c r="B1177" t="s">
        <v>599</v>
      </c>
      <c r="C1177">
        <v>1</v>
      </c>
      <c r="D1177" s="1">
        <v>41528</v>
      </c>
      <c r="E1177" s="1" t="s">
        <v>1589</v>
      </c>
      <c r="F1177">
        <v>42.99859</v>
      </c>
      <c r="G1177">
        <v>-97.004419999999996</v>
      </c>
      <c r="H1177" t="s">
        <v>8</v>
      </c>
      <c r="I1177" s="3">
        <v>10.191273338860178</v>
      </c>
      <c r="J1177" s="3">
        <v>-26.887477155550449</v>
      </c>
      <c r="K1177">
        <v>5435.6562000000004</v>
      </c>
      <c r="L1177">
        <v>4</v>
      </c>
      <c r="M1177">
        <v>354.08</v>
      </c>
      <c r="N1177">
        <v>655.60826880000002</v>
      </c>
      <c r="O1177">
        <v>0.99</v>
      </c>
      <c r="P1177">
        <v>1484</v>
      </c>
    </row>
    <row r="1178" spans="1:16">
      <c r="A1178" s="2">
        <v>1004018</v>
      </c>
      <c r="B1178" t="s">
        <v>1056</v>
      </c>
      <c r="C1178">
        <v>1</v>
      </c>
      <c r="D1178" s="1">
        <v>41835</v>
      </c>
      <c r="E1178" s="1" t="s">
        <v>1589</v>
      </c>
      <c r="F1178">
        <v>45.728499999999997</v>
      </c>
      <c r="G1178">
        <v>-101.98439999999999</v>
      </c>
      <c r="H1178" t="s">
        <v>55</v>
      </c>
      <c r="I1178" s="3">
        <v>8.7594916759749335</v>
      </c>
      <c r="J1178" s="3">
        <v>-25.615303829414874</v>
      </c>
      <c r="K1178">
        <v>8610.5259000000005</v>
      </c>
      <c r="L1178">
        <v>4</v>
      </c>
      <c r="M1178">
        <v>646.44000000000005</v>
      </c>
      <c r="N1178">
        <v>394.82802820000001</v>
      </c>
      <c r="O1178">
        <v>0.85899999999999999</v>
      </c>
      <c r="P1178">
        <v>1609</v>
      </c>
    </row>
    <row r="1179" spans="1:16">
      <c r="A1179" s="2">
        <v>1002829</v>
      </c>
      <c r="B1179" t="s">
        <v>494</v>
      </c>
      <c r="C1179">
        <v>1</v>
      </c>
      <c r="D1179" s="1">
        <v>41507</v>
      </c>
      <c r="E1179" s="1" t="s">
        <v>1589</v>
      </c>
      <c r="F1179">
        <v>45.001440000000002</v>
      </c>
      <c r="G1179">
        <v>-98.637659999999997</v>
      </c>
      <c r="H1179" t="s">
        <v>8</v>
      </c>
      <c r="I1179" s="3">
        <v>7.5770489248800335</v>
      </c>
      <c r="J1179" s="3">
        <v>-25.343165525132424</v>
      </c>
      <c r="K1179">
        <v>4580.3159999999998</v>
      </c>
      <c r="L1179">
        <v>4</v>
      </c>
      <c r="M1179">
        <v>390.12</v>
      </c>
      <c r="N1179">
        <v>526.23708329999999</v>
      </c>
      <c r="O1179">
        <v>1.8340000000000001</v>
      </c>
      <c r="P1179">
        <v>2000</v>
      </c>
    </row>
    <row r="1180" spans="1:16">
      <c r="A1180" s="2">
        <v>1003969</v>
      </c>
      <c r="B1180" t="s">
        <v>1023</v>
      </c>
      <c r="C1180">
        <v>1</v>
      </c>
      <c r="D1180" s="1">
        <v>41835</v>
      </c>
      <c r="E1180" s="1" t="s">
        <v>1589</v>
      </c>
      <c r="F1180">
        <v>44.043860000000002</v>
      </c>
      <c r="G1180">
        <v>-101.4511</v>
      </c>
      <c r="H1180" t="s">
        <v>55</v>
      </c>
      <c r="I1180" s="3">
        <v>6.7117049800103175</v>
      </c>
      <c r="J1180" s="3">
        <v>-28.021406417366212</v>
      </c>
      <c r="K1180">
        <v>2676.1410000000001</v>
      </c>
      <c r="L1180">
        <v>4</v>
      </c>
      <c r="M1180">
        <v>612.89</v>
      </c>
      <c r="N1180">
        <v>454.85911320000002</v>
      </c>
      <c r="O1180">
        <v>1.9950000000000001</v>
      </c>
      <c r="P1180">
        <v>2800</v>
      </c>
    </row>
    <row r="1181" spans="1:16">
      <c r="A1181" s="2">
        <v>1002888</v>
      </c>
      <c r="B1181" t="s">
        <v>524</v>
      </c>
      <c r="C1181">
        <v>1</v>
      </c>
      <c r="D1181" s="1">
        <v>41513</v>
      </c>
      <c r="E1181" s="1" t="s">
        <v>1589</v>
      </c>
      <c r="F1181">
        <v>43.422440000000002</v>
      </c>
      <c r="G1181">
        <v>-103.9918</v>
      </c>
      <c r="H1181" t="s">
        <v>55</v>
      </c>
      <c r="I1181" s="3">
        <v>6.5203832942131914</v>
      </c>
      <c r="J1181" s="3">
        <v>-22.184251610433279</v>
      </c>
      <c r="K1181">
        <v>13891.0455</v>
      </c>
      <c r="L1181">
        <v>5</v>
      </c>
      <c r="M1181">
        <v>1074.3800000000001</v>
      </c>
      <c r="N1181">
        <v>342.8378166</v>
      </c>
      <c r="O1181">
        <v>0.54500000000000004</v>
      </c>
      <c r="P1181">
        <v>3380</v>
      </c>
    </row>
    <row r="1182" spans="1:16">
      <c r="A1182" s="2">
        <v>1002378</v>
      </c>
      <c r="B1182" t="s">
        <v>265</v>
      </c>
      <c r="C1182">
        <v>1</v>
      </c>
      <c r="D1182" s="1">
        <v>41472</v>
      </c>
      <c r="E1182" s="1" t="s">
        <v>1589</v>
      </c>
      <c r="F1182">
        <v>44.817149999999998</v>
      </c>
      <c r="G1182">
        <v>-103.6939</v>
      </c>
      <c r="H1182" t="s">
        <v>55</v>
      </c>
      <c r="I1182" s="3">
        <v>6.2366518209868289</v>
      </c>
      <c r="J1182" s="3">
        <v>-27.610485456445033</v>
      </c>
      <c r="K1182">
        <v>809.00819999999999</v>
      </c>
      <c r="L1182">
        <v>3</v>
      </c>
      <c r="M1182">
        <v>878.48</v>
      </c>
      <c r="N1182">
        <v>372.11059599999999</v>
      </c>
      <c r="O1182">
        <v>0.68300000000000005</v>
      </c>
      <c r="P1182">
        <v>1633</v>
      </c>
    </row>
    <row r="1183" spans="1:16">
      <c r="A1183" s="2">
        <v>1002338</v>
      </c>
      <c r="B1183" t="s">
        <v>244</v>
      </c>
      <c r="C1183">
        <v>1</v>
      </c>
      <c r="D1183" s="1">
        <v>41470</v>
      </c>
      <c r="E1183" s="1" t="s">
        <v>1589</v>
      </c>
      <c r="F1183">
        <v>45.764110000000002</v>
      </c>
      <c r="G1183">
        <v>-100.6831</v>
      </c>
      <c r="H1183" t="s">
        <v>55</v>
      </c>
      <c r="I1183" s="3">
        <v>4.7764150893595136</v>
      </c>
      <c r="J1183" s="3">
        <v>-27.606019148409324</v>
      </c>
      <c r="K1183">
        <v>673.41150000000005</v>
      </c>
      <c r="L1183">
        <v>3</v>
      </c>
      <c r="M1183">
        <v>549.86</v>
      </c>
      <c r="N1183">
        <v>435.45905119999998</v>
      </c>
      <c r="O1183">
        <v>0.68</v>
      </c>
      <c r="P1183">
        <v>682</v>
      </c>
    </row>
    <row r="1184" spans="1:16">
      <c r="A1184" s="2">
        <v>1004427</v>
      </c>
      <c r="B1184" t="s">
        <v>1325</v>
      </c>
      <c r="C1184">
        <v>1</v>
      </c>
      <c r="D1184" s="1">
        <v>41872</v>
      </c>
      <c r="E1184" s="1" t="s">
        <v>1589</v>
      </c>
      <c r="F1184">
        <v>43.607149999999997</v>
      </c>
      <c r="G1184">
        <v>-102.997</v>
      </c>
      <c r="H1184" t="s">
        <v>55</v>
      </c>
      <c r="I1184" s="3">
        <v>11.591525337668815</v>
      </c>
      <c r="J1184" s="3">
        <v>-26.233723082698475</v>
      </c>
      <c r="K1184">
        <v>25590.0753</v>
      </c>
      <c r="L1184">
        <v>5</v>
      </c>
      <c r="M1184">
        <v>834.51</v>
      </c>
      <c r="N1184">
        <v>386.14809380000003</v>
      </c>
      <c r="O1184">
        <v>0.4</v>
      </c>
      <c r="P1184">
        <v>2500</v>
      </c>
    </row>
    <row r="1185" spans="1:16">
      <c r="A1185" s="2">
        <v>1004235</v>
      </c>
      <c r="B1185" t="s">
        <v>1204</v>
      </c>
      <c r="C1185">
        <v>1</v>
      </c>
      <c r="D1185" s="1">
        <v>41857</v>
      </c>
      <c r="E1185" s="1" t="s">
        <v>1589</v>
      </c>
      <c r="F1185">
        <v>45.352319999999999</v>
      </c>
      <c r="G1185">
        <v>-96.708910000000003</v>
      </c>
      <c r="H1185" t="s">
        <v>8</v>
      </c>
      <c r="I1185" s="3">
        <v>11.115443066272867</v>
      </c>
      <c r="J1185" s="3">
        <v>-26.48224600643956</v>
      </c>
      <c r="K1185">
        <v>528.17669999999998</v>
      </c>
      <c r="L1185">
        <v>3</v>
      </c>
      <c r="M1185">
        <v>332.28</v>
      </c>
      <c r="N1185">
        <v>611.04686240000001</v>
      </c>
      <c r="O1185">
        <v>1.7689999999999999</v>
      </c>
      <c r="P1185">
        <v>1374</v>
      </c>
    </row>
    <row r="1186" spans="1:16">
      <c r="A1186" s="2">
        <v>1003586</v>
      </c>
      <c r="B1186" t="s">
        <v>775</v>
      </c>
      <c r="C1186">
        <v>1</v>
      </c>
      <c r="D1186" s="1">
        <v>41794</v>
      </c>
      <c r="E1186" s="1" t="s">
        <v>1589</v>
      </c>
      <c r="F1186">
        <v>44.395090000000003</v>
      </c>
      <c r="G1186">
        <v>-102.8051</v>
      </c>
      <c r="H1186" t="s">
        <v>55</v>
      </c>
      <c r="I1186" s="3">
        <v>13.137745228943942</v>
      </c>
      <c r="J1186" s="3">
        <v>-25.847808544381078</v>
      </c>
      <c r="K1186">
        <v>1017.3501</v>
      </c>
      <c r="L1186">
        <v>4</v>
      </c>
      <c r="M1186">
        <v>719.98</v>
      </c>
      <c r="N1186">
        <v>428.54765459999999</v>
      </c>
      <c r="O1186">
        <v>1.3029999999999999</v>
      </c>
      <c r="P1186">
        <v>3450</v>
      </c>
    </row>
    <row r="1187" spans="1:16">
      <c r="A1187" s="2">
        <v>1004430</v>
      </c>
      <c r="B1187" t="s">
        <v>1327</v>
      </c>
      <c r="C1187">
        <v>1</v>
      </c>
      <c r="D1187" s="1">
        <v>41873</v>
      </c>
      <c r="E1187" s="1" t="s">
        <v>1589</v>
      </c>
      <c r="F1187">
        <v>43.642229999999998</v>
      </c>
      <c r="G1187">
        <v>-101.8385</v>
      </c>
      <c r="H1187" t="s">
        <v>55</v>
      </c>
      <c r="I1187" s="3">
        <v>6.0757443815871994</v>
      </c>
      <c r="J1187" s="3">
        <v>-26.468134382324717</v>
      </c>
      <c r="K1187">
        <v>1107.1233</v>
      </c>
      <c r="L1187">
        <v>4</v>
      </c>
      <c r="M1187">
        <v>711.96</v>
      </c>
      <c r="N1187">
        <v>490.71117170000002</v>
      </c>
      <c r="O1187">
        <v>0.754</v>
      </c>
      <c r="P1187">
        <v>537</v>
      </c>
    </row>
    <row r="1188" spans="1:16">
      <c r="A1188" s="2">
        <v>1004952</v>
      </c>
      <c r="B1188" t="s">
        <v>1552</v>
      </c>
      <c r="C1188">
        <v>1</v>
      </c>
      <c r="D1188" s="1">
        <v>41813</v>
      </c>
      <c r="E1188" s="1" t="s">
        <v>1589</v>
      </c>
      <c r="F1188">
        <v>45.463369999999998</v>
      </c>
      <c r="G1188">
        <v>-97.043949999999995</v>
      </c>
      <c r="H1188" t="s">
        <v>9</v>
      </c>
      <c r="I1188" s="3">
        <v>3.7184017368303426</v>
      </c>
      <c r="J1188" s="3">
        <v>-27.070364428880278</v>
      </c>
      <c r="K1188">
        <v>15.4071</v>
      </c>
      <c r="L1188">
        <v>2</v>
      </c>
      <c r="M1188">
        <v>475.5</v>
      </c>
      <c r="N1188">
        <v>622.07505639999999</v>
      </c>
      <c r="O1188">
        <v>0.48</v>
      </c>
      <c r="P1188">
        <v>1021</v>
      </c>
    </row>
    <row r="1189" spans="1:16">
      <c r="A1189" s="2">
        <v>1003700</v>
      </c>
      <c r="B1189" t="s">
        <v>855</v>
      </c>
      <c r="C1189">
        <v>1</v>
      </c>
      <c r="D1189" s="1">
        <v>41807</v>
      </c>
      <c r="E1189" s="1" t="s">
        <v>1589</v>
      </c>
      <c r="F1189">
        <v>45.336489999999998</v>
      </c>
      <c r="G1189">
        <v>-103.3416</v>
      </c>
      <c r="H1189" t="s">
        <v>9</v>
      </c>
      <c r="I1189" s="3">
        <v>4.4924534577972661</v>
      </c>
      <c r="J1189" s="3">
        <v>-25.849819738735334</v>
      </c>
      <c r="K1189">
        <v>201.01949999999999</v>
      </c>
      <c r="L1189">
        <v>3</v>
      </c>
      <c r="M1189">
        <v>883.63</v>
      </c>
      <c r="N1189">
        <v>387.01432060000002</v>
      </c>
      <c r="O1189">
        <v>1.7210000000000001</v>
      </c>
      <c r="P1189">
        <v>1003</v>
      </c>
    </row>
    <row r="1190" spans="1:16">
      <c r="A1190" s="2">
        <v>1002959</v>
      </c>
      <c r="B1190" t="s">
        <v>540</v>
      </c>
      <c r="C1190">
        <v>1</v>
      </c>
      <c r="D1190" s="1">
        <v>41514</v>
      </c>
      <c r="E1190" s="1" t="s">
        <v>1589</v>
      </c>
      <c r="F1190">
        <v>45.155090000000001</v>
      </c>
      <c r="G1190">
        <v>-102.7526</v>
      </c>
      <c r="H1190" t="s">
        <v>55</v>
      </c>
      <c r="I1190" s="3">
        <v>4.3884569015779196</v>
      </c>
      <c r="J1190" s="3">
        <v>-26.191844559048917</v>
      </c>
      <c r="K1190">
        <v>3767.4387000000002</v>
      </c>
      <c r="L1190">
        <v>4</v>
      </c>
      <c r="M1190">
        <v>766.71</v>
      </c>
      <c r="N1190">
        <v>393.81550010000001</v>
      </c>
      <c r="O1190">
        <v>0.88</v>
      </c>
      <c r="P1190">
        <v>1410</v>
      </c>
    </row>
    <row r="1191" spans="1:16">
      <c r="A1191" s="2">
        <v>1004179</v>
      </c>
      <c r="B1191" t="s">
        <v>1167</v>
      </c>
      <c r="C1191">
        <v>1</v>
      </c>
      <c r="D1191" s="1">
        <v>41851</v>
      </c>
      <c r="E1191" s="1" t="s">
        <v>1589</v>
      </c>
      <c r="F1191">
        <v>43.691650000000003</v>
      </c>
      <c r="G1191">
        <v>-97.966840000000005</v>
      </c>
      <c r="H1191" t="s">
        <v>8</v>
      </c>
      <c r="I1191" s="3">
        <v>10.364110931878557</v>
      </c>
      <c r="J1191" s="3">
        <v>-29.606588655566473</v>
      </c>
      <c r="K1191">
        <v>42872.154300000002</v>
      </c>
      <c r="L1191">
        <v>5</v>
      </c>
      <c r="M1191">
        <v>367.97</v>
      </c>
      <c r="N1191">
        <v>547.92443900000001</v>
      </c>
      <c r="O1191">
        <v>1.488</v>
      </c>
      <c r="P1191">
        <v>1344</v>
      </c>
    </row>
    <row r="1192" spans="1:16">
      <c r="A1192" s="2">
        <v>1002430</v>
      </c>
      <c r="B1192" t="s">
        <v>295</v>
      </c>
      <c r="C1192">
        <v>1</v>
      </c>
      <c r="D1192" s="1">
        <v>41478</v>
      </c>
      <c r="E1192" s="1" t="s">
        <v>1589</v>
      </c>
      <c r="F1192">
        <v>43.278030000000001</v>
      </c>
      <c r="G1192">
        <v>-103.72020000000001</v>
      </c>
      <c r="H1192" t="s">
        <v>12</v>
      </c>
      <c r="I1192" s="3">
        <v>6.2467282921566287</v>
      </c>
      <c r="J1192" s="3">
        <v>-25.252796238839366</v>
      </c>
      <c r="K1192">
        <v>19739.623500000002</v>
      </c>
      <c r="L1192">
        <v>5</v>
      </c>
      <c r="M1192">
        <v>1024.1500000000001</v>
      </c>
      <c r="N1192">
        <v>368.98046740000001</v>
      </c>
      <c r="O1192">
        <v>0.63500000000000001</v>
      </c>
      <c r="P1192">
        <v>5300</v>
      </c>
    </row>
    <row r="1193" spans="1:16">
      <c r="A1193" s="2">
        <v>1002464</v>
      </c>
      <c r="B1193" t="s">
        <v>316</v>
      </c>
      <c r="C1193">
        <v>1</v>
      </c>
      <c r="D1193" s="1">
        <v>41479</v>
      </c>
      <c r="E1193" s="1" t="s">
        <v>1589</v>
      </c>
      <c r="F1193">
        <v>43.393320000000003</v>
      </c>
      <c r="G1193">
        <v>-103.3291</v>
      </c>
      <c r="H1193" t="s">
        <v>55</v>
      </c>
      <c r="I1193" s="3">
        <v>10.631790886216406</v>
      </c>
      <c r="J1193" s="3">
        <v>-23.18462722228216</v>
      </c>
      <c r="K1193">
        <v>24204.128400000001</v>
      </c>
      <c r="L1193">
        <v>5</v>
      </c>
      <c r="M1193">
        <v>903.01</v>
      </c>
      <c r="N1193">
        <v>381.4197236</v>
      </c>
      <c r="O1193">
        <v>0.51300000000000001</v>
      </c>
      <c r="P1193">
        <v>1583</v>
      </c>
    </row>
    <row r="1194" spans="1:16">
      <c r="A1194" s="2">
        <v>1004468</v>
      </c>
      <c r="B1194" t="s">
        <v>1349</v>
      </c>
      <c r="C1194">
        <v>1</v>
      </c>
      <c r="D1194" s="1">
        <v>41877</v>
      </c>
      <c r="E1194" s="1" t="s">
        <v>1589</v>
      </c>
      <c r="F1194">
        <v>44.233269999999997</v>
      </c>
      <c r="G1194">
        <v>-98.123159999999999</v>
      </c>
      <c r="H1194" t="s">
        <v>8</v>
      </c>
      <c r="I1194" s="3">
        <v>10.094329079810542</v>
      </c>
      <c r="J1194" s="3">
        <v>-29.393696810534461</v>
      </c>
      <c r="K1194">
        <v>36577.505700000002</v>
      </c>
      <c r="L1194">
        <v>5</v>
      </c>
      <c r="M1194">
        <v>374.6</v>
      </c>
      <c r="N1194">
        <v>537.67985060000001</v>
      </c>
      <c r="O1194">
        <v>1.645</v>
      </c>
      <c r="P1194">
        <v>1328</v>
      </c>
    </row>
    <row r="1195" spans="1:16">
      <c r="A1195" s="2">
        <v>1004372</v>
      </c>
      <c r="B1195" t="s">
        <v>1289</v>
      </c>
      <c r="C1195">
        <v>1</v>
      </c>
      <c r="D1195" s="1">
        <v>41870</v>
      </c>
      <c r="E1195" s="1" t="s">
        <v>1589</v>
      </c>
      <c r="F1195">
        <v>43.694369999999999</v>
      </c>
      <c r="G1195">
        <v>-102.03660000000001</v>
      </c>
      <c r="H1195" t="s">
        <v>55</v>
      </c>
      <c r="I1195" s="3">
        <v>5.1778461784681546</v>
      </c>
      <c r="J1195" s="3">
        <v>-23.747161951907611</v>
      </c>
      <c r="K1195">
        <v>10461.5928</v>
      </c>
      <c r="L1195">
        <v>5</v>
      </c>
      <c r="M1195">
        <v>715.5</v>
      </c>
      <c r="N1195">
        <v>458.53850349999999</v>
      </c>
      <c r="O1195">
        <v>0.77400000000000002</v>
      </c>
      <c r="P1195">
        <v>711</v>
      </c>
    </row>
    <row r="1196" spans="1:16">
      <c r="A1196" s="2">
        <v>1004408</v>
      </c>
      <c r="B1196" t="s">
        <v>1311</v>
      </c>
      <c r="C1196">
        <v>1</v>
      </c>
      <c r="D1196" s="1">
        <v>41871</v>
      </c>
      <c r="E1196" s="1" t="s">
        <v>1589</v>
      </c>
      <c r="F1196">
        <v>43.508020000000002</v>
      </c>
      <c r="G1196">
        <v>-102.50449999999999</v>
      </c>
      <c r="H1196" t="s">
        <v>55</v>
      </c>
      <c r="I1196" s="3">
        <v>5.0775559987715493</v>
      </c>
      <c r="J1196" s="3">
        <v>-24.865917690428947</v>
      </c>
      <c r="K1196">
        <v>7461.7299000000003</v>
      </c>
      <c r="L1196">
        <v>4</v>
      </c>
      <c r="M1196">
        <v>795.71</v>
      </c>
      <c r="N1196">
        <v>455.60376639999998</v>
      </c>
      <c r="O1196">
        <v>0.95299999999999996</v>
      </c>
      <c r="P1196">
        <v>703</v>
      </c>
    </row>
    <row r="1197" spans="1:16">
      <c r="A1197" s="2">
        <v>1004385</v>
      </c>
      <c r="B1197" t="s">
        <v>1295</v>
      </c>
      <c r="C1197">
        <v>1</v>
      </c>
      <c r="D1197" s="1">
        <v>41870</v>
      </c>
      <c r="E1197" s="1" t="s">
        <v>1589</v>
      </c>
      <c r="F1197">
        <v>45.18873</v>
      </c>
      <c r="G1197">
        <v>-102.2796</v>
      </c>
      <c r="H1197" t="s">
        <v>55</v>
      </c>
      <c r="I1197" s="3">
        <v>3.6811592684617551</v>
      </c>
      <c r="J1197" s="3">
        <v>-26.76745822832471</v>
      </c>
      <c r="K1197">
        <v>4434.8544000000002</v>
      </c>
      <c r="L1197">
        <v>4</v>
      </c>
      <c r="M1197">
        <v>699.02</v>
      </c>
      <c r="N1197">
        <v>399.87915179999999</v>
      </c>
      <c r="O1197">
        <v>0.59499999999999997</v>
      </c>
      <c r="P1197">
        <v>2390</v>
      </c>
    </row>
    <row r="1198" spans="1:16">
      <c r="A1198" s="2">
        <v>1004282</v>
      </c>
      <c r="B1198" t="s">
        <v>1237</v>
      </c>
      <c r="C1198">
        <v>1</v>
      </c>
      <c r="D1198" s="1">
        <v>41862</v>
      </c>
      <c r="E1198" s="1" t="s">
        <v>1589</v>
      </c>
      <c r="F1198">
        <v>45.694510000000001</v>
      </c>
      <c r="G1198">
        <v>-101.6259</v>
      </c>
      <c r="H1198" t="s">
        <v>55</v>
      </c>
      <c r="I1198" s="3">
        <v>7.4291160057962022</v>
      </c>
      <c r="J1198" s="3">
        <v>-26.343179087273406</v>
      </c>
      <c r="K1198">
        <v>10390.1085</v>
      </c>
      <c r="L1198">
        <v>5</v>
      </c>
      <c r="M1198">
        <v>606.26</v>
      </c>
      <c r="N1198">
        <v>399.41209789999999</v>
      </c>
      <c r="O1198">
        <v>0.74299999999999999</v>
      </c>
      <c r="P1198">
        <v>1751</v>
      </c>
    </row>
    <row r="1199" spans="1:16">
      <c r="A1199" s="2">
        <v>1003879</v>
      </c>
      <c r="B1199" t="s">
        <v>965</v>
      </c>
      <c r="C1199">
        <v>1</v>
      </c>
      <c r="D1199" s="1">
        <v>41828</v>
      </c>
      <c r="E1199" s="1" t="s">
        <v>1589</v>
      </c>
      <c r="F1199">
        <v>44.032910000000001</v>
      </c>
      <c r="G1199">
        <v>-101.5472</v>
      </c>
      <c r="H1199" t="s">
        <v>55</v>
      </c>
      <c r="I1199" s="3">
        <v>8.3908672952329653</v>
      </c>
      <c r="J1199" s="3">
        <v>-30.166515711966774</v>
      </c>
      <c r="K1199">
        <v>2122.1424000000002</v>
      </c>
      <c r="L1199">
        <v>4</v>
      </c>
      <c r="M1199">
        <v>628.54</v>
      </c>
      <c r="N1199">
        <v>452.12890870000001</v>
      </c>
      <c r="O1199">
        <v>5.0880000000000001</v>
      </c>
      <c r="P1199">
        <v>2550</v>
      </c>
    </row>
    <row r="1200" spans="1:16">
      <c r="A1200" s="2">
        <v>1004347</v>
      </c>
      <c r="B1200" t="s">
        <v>1271</v>
      </c>
      <c r="C1200">
        <v>1</v>
      </c>
      <c r="D1200" s="1">
        <v>41864</v>
      </c>
      <c r="E1200" s="1" t="s">
        <v>1589</v>
      </c>
      <c r="F1200">
        <v>43.966880000000003</v>
      </c>
      <c r="G1200">
        <v>-98.980779999999996</v>
      </c>
      <c r="H1200" t="s">
        <v>55</v>
      </c>
      <c r="I1200" s="3">
        <v>10.030507272588304</v>
      </c>
      <c r="J1200" s="3">
        <v>-30.251297076830504</v>
      </c>
      <c r="K1200">
        <v>822.67110000000002</v>
      </c>
      <c r="L1200">
        <v>3</v>
      </c>
      <c r="M1200">
        <v>479.13</v>
      </c>
      <c r="N1200">
        <v>548.47835339999995</v>
      </c>
      <c r="O1200">
        <v>1.7</v>
      </c>
      <c r="P1200">
        <v>2700</v>
      </c>
    </row>
    <row r="1201" spans="1:16">
      <c r="A1201" s="2">
        <v>1002448</v>
      </c>
      <c r="B1201" t="s">
        <v>305</v>
      </c>
      <c r="C1201">
        <v>1</v>
      </c>
      <c r="D1201" s="1">
        <v>41474</v>
      </c>
      <c r="E1201" s="1" t="s">
        <v>1589</v>
      </c>
      <c r="F1201">
        <v>45.546239999999997</v>
      </c>
      <c r="G1201">
        <v>-101.87260000000001</v>
      </c>
      <c r="H1201" t="s">
        <v>55</v>
      </c>
      <c r="I1201" s="3">
        <v>4.3715153508013724</v>
      </c>
      <c r="J1201" s="3">
        <v>-27.760836582866368</v>
      </c>
      <c r="K1201">
        <v>332.06040000000002</v>
      </c>
      <c r="L1201">
        <v>3</v>
      </c>
      <c r="M1201">
        <v>677.68</v>
      </c>
      <c r="N1201">
        <v>423.07454999999999</v>
      </c>
      <c r="O1201">
        <v>1.5760000000000001</v>
      </c>
      <c r="P1201">
        <v>941</v>
      </c>
    </row>
    <row r="1202" spans="1:16">
      <c r="A1202" s="2">
        <v>1003899</v>
      </c>
      <c r="B1202" t="s">
        <v>980</v>
      </c>
      <c r="C1202">
        <v>1</v>
      </c>
      <c r="D1202" s="1">
        <v>41829</v>
      </c>
      <c r="E1202" s="1" t="s">
        <v>1589</v>
      </c>
      <c r="F1202">
        <v>44.102550000000001</v>
      </c>
      <c r="G1202">
        <v>-101.00149999999999</v>
      </c>
      <c r="H1202" t="s">
        <v>55</v>
      </c>
      <c r="I1202" s="3">
        <v>21.14041140522232</v>
      </c>
      <c r="J1202" s="3">
        <v>-25.454945030069076</v>
      </c>
      <c r="K1202">
        <v>4620.3804</v>
      </c>
      <c r="L1202">
        <v>4</v>
      </c>
      <c r="M1202">
        <v>536.24</v>
      </c>
      <c r="N1202">
        <v>457.59819279999999</v>
      </c>
      <c r="O1202">
        <v>1.518</v>
      </c>
      <c r="P1202">
        <v>2300</v>
      </c>
    </row>
    <row r="1203" spans="1:16">
      <c r="A1203" s="2">
        <v>1004411</v>
      </c>
      <c r="B1203" t="s">
        <v>1313</v>
      </c>
      <c r="C1203">
        <v>1</v>
      </c>
      <c r="D1203" s="1">
        <v>41871</v>
      </c>
      <c r="E1203" s="1" t="s">
        <v>1589</v>
      </c>
      <c r="F1203">
        <v>45.24091</v>
      </c>
      <c r="G1203">
        <v>-103.1254</v>
      </c>
      <c r="H1203" t="s">
        <v>55</v>
      </c>
      <c r="I1203" s="3">
        <v>1.9367861683054763</v>
      </c>
      <c r="J1203" s="3">
        <v>-26.930223126427737</v>
      </c>
      <c r="K1203">
        <v>539.33579999999995</v>
      </c>
      <c r="L1203">
        <v>3</v>
      </c>
      <c r="M1203">
        <v>833.37</v>
      </c>
      <c r="N1203">
        <v>387.73794359999999</v>
      </c>
      <c r="O1203">
        <v>1.2150000000000001</v>
      </c>
      <c r="P1203">
        <v>991</v>
      </c>
    </row>
    <row r="1204" spans="1:16">
      <c r="A1204" s="2">
        <v>1004077</v>
      </c>
      <c r="B1204" t="s">
        <v>1093</v>
      </c>
      <c r="C1204">
        <v>1</v>
      </c>
      <c r="D1204" s="1">
        <v>41843</v>
      </c>
      <c r="E1204" s="1" t="s">
        <v>1589</v>
      </c>
      <c r="F1204">
        <v>44.639830000000003</v>
      </c>
      <c r="G1204">
        <v>-103.2941</v>
      </c>
      <c r="H1204" t="s">
        <v>55</v>
      </c>
      <c r="I1204" s="3">
        <v>11.658669365372097</v>
      </c>
      <c r="J1204" s="3">
        <v>-25.565858813802627</v>
      </c>
      <c r="K1204">
        <v>14249.685600000001</v>
      </c>
      <c r="L1204">
        <v>5</v>
      </c>
      <c r="M1204">
        <v>814.21</v>
      </c>
      <c r="N1204">
        <v>446.69210249999998</v>
      </c>
      <c r="O1204">
        <v>0.76500000000000001</v>
      </c>
      <c r="P1204">
        <v>1703</v>
      </c>
    </row>
    <row r="1205" spans="1:16">
      <c r="A1205" s="2">
        <v>1004354</v>
      </c>
      <c r="B1205" t="s">
        <v>1275</v>
      </c>
      <c r="C1205">
        <v>1</v>
      </c>
      <c r="D1205" s="1">
        <v>41869</v>
      </c>
      <c r="E1205" s="1" t="s">
        <v>1589</v>
      </c>
      <c r="F1205">
        <v>43.324689999999997</v>
      </c>
      <c r="G1205">
        <v>-100.8835</v>
      </c>
      <c r="H1205" t="s">
        <v>55</v>
      </c>
      <c r="I1205" s="3">
        <v>5.1689235251041659</v>
      </c>
      <c r="J1205" s="3">
        <v>-26.63244453657115</v>
      </c>
      <c r="K1205">
        <v>2632.1003999999998</v>
      </c>
      <c r="L1205">
        <v>4</v>
      </c>
      <c r="M1205">
        <v>701.18</v>
      </c>
      <c r="N1205">
        <v>501.81107220000001</v>
      </c>
      <c r="O1205">
        <v>1.7629999999999999</v>
      </c>
      <c r="P1205">
        <v>331</v>
      </c>
    </row>
    <row r="1206" spans="1:16">
      <c r="A1206" s="2">
        <v>1002765</v>
      </c>
      <c r="B1206" t="s">
        <v>469</v>
      </c>
      <c r="C1206">
        <v>1</v>
      </c>
      <c r="D1206" s="1">
        <v>41505</v>
      </c>
      <c r="E1206" s="1" t="s">
        <v>1589</v>
      </c>
      <c r="F1206">
        <v>43.241120000000002</v>
      </c>
      <c r="G1206">
        <v>-99.187160000000006</v>
      </c>
      <c r="H1206" t="s">
        <v>55</v>
      </c>
      <c r="I1206" s="3">
        <v>4.8037501897987536</v>
      </c>
      <c r="J1206" s="3">
        <v>-28.320335098263421</v>
      </c>
      <c r="K1206">
        <v>141.10470000000001</v>
      </c>
      <c r="L1206">
        <v>3</v>
      </c>
      <c r="M1206">
        <v>536.57000000000005</v>
      </c>
      <c r="N1206">
        <v>646.31193670000005</v>
      </c>
      <c r="O1206">
        <v>0.82399999999999995</v>
      </c>
      <c r="P1206">
        <v>775</v>
      </c>
    </row>
    <row r="1207" spans="1:16">
      <c r="A1207" s="2">
        <v>1002176</v>
      </c>
      <c r="B1207" t="s">
        <v>131</v>
      </c>
      <c r="C1207">
        <v>1</v>
      </c>
      <c r="D1207" s="1">
        <v>41450</v>
      </c>
      <c r="E1207" s="1" t="s">
        <v>1589</v>
      </c>
      <c r="F1207">
        <v>44.15643</v>
      </c>
      <c r="G1207">
        <v>-103.2287</v>
      </c>
      <c r="H1207" t="s">
        <v>55</v>
      </c>
      <c r="I1207" s="3">
        <v>7.6405986403580926</v>
      </c>
      <c r="J1207" s="3">
        <v>-30.370820161955585</v>
      </c>
      <c r="K1207">
        <v>383.79509999999999</v>
      </c>
      <c r="L1207">
        <v>3</v>
      </c>
      <c r="M1207">
        <v>1003.28</v>
      </c>
      <c r="N1207">
        <v>556.20598210000003</v>
      </c>
      <c r="O1207">
        <v>0.31900000000000001</v>
      </c>
      <c r="P1207">
        <v>1561</v>
      </c>
    </row>
    <row r="1208" spans="1:16">
      <c r="A1208" s="2">
        <v>1002720</v>
      </c>
      <c r="B1208" t="s">
        <v>445</v>
      </c>
      <c r="C1208">
        <v>1</v>
      </c>
      <c r="D1208" s="1">
        <v>41499</v>
      </c>
      <c r="E1208" s="1" t="s">
        <v>1589</v>
      </c>
      <c r="F1208">
        <v>43.070129999999999</v>
      </c>
      <c r="G1208">
        <v>-98.800399999999996</v>
      </c>
      <c r="H1208" t="s">
        <v>55</v>
      </c>
      <c r="I1208" s="3">
        <v>3.6981225170897871</v>
      </c>
      <c r="J1208" s="3">
        <v>-29.111174008184449</v>
      </c>
      <c r="K1208">
        <v>55.7622</v>
      </c>
      <c r="L1208">
        <v>2</v>
      </c>
      <c r="M1208">
        <v>465.17</v>
      </c>
      <c r="N1208">
        <v>658.27900739999995</v>
      </c>
      <c r="O1208">
        <v>0.435</v>
      </c>
      <c r="P1208">
        <v>3240</v>
      </c>
    </row>
    <row r="1209" spans="1:16">
      <c r="A1209" s="2">
        <v>1002449</v>
      </c>
      <c r="B1209" t="s">
        <v>306</v>
      </c>
      <c r="C1209">
        <v>1</v>
      </c>
      <c r="D1209" s="1">
        <v>41472</v>
      </c>
      <c r="E1209" s="1" t="s">
        <v>1589</v>
      </c>
      <c r="F1209">
        <v>45.563229999999997</v>
      </c>
      <c r="G1209">
        <v>-101.5487</v>
      </c>
      <c r="H1209" t="s">
        <v>55</v>
      </c>
      <c r="I1209" s="3">
        <v>3.3805928565222021</v>
      </c>
      <c r="J1209" s="3">
        <v>-26.009744667504112</v>
      </c>
      <c r="K1209">
        <v>86.378399999999999</v>
      </c>
      <c r="L1209">
        <v>2</v>
      </c>
      <c r="M1209">
        <v>640.16</v>
      </c>
      <c r="N1209">
        <v>433.38883679999998</v>
      </c>
      <c r="O1209">
        <v>2.1749999999999998</v>
      </c>
      <c r="P1209">
        <v>449</v>
      </c>
    </row>
    <row r="1210" spans="1:16">
      <c r="A1210" s="2">
        <v>1003576</v>
      </c>
      <c r="B1210" t="s">
        <v>769</v>
      </c>
      <c r="C1210">
        <v>1</v>
      </c>
      <c r="D1210" s="1">
        <v>41793</v>
      </c>
      <c r="E1210" s="1" t="s">
        <v>1589</v>
      </c>
      <c r="F1210">
        <v>45.909329999999997</v>
      </c>
      <c r="G1210">
        <v>-103.429</v>
      </c>
      <c r="H1210" t="s">
        <v>55</v>
      </c>
      <c r="I1210" s="3">
        <v>5.494980840644228</v>
      </c>
      <c r="J1210" s="3">
        <v>-28.20909613583175</v>
      </c>
      <c r="K1210">
        <v>127.20780000000001</v>
      </c>
      <c r="L1210">
        <v>3</v>
      </c>
      <c r="M1210">
        <v>878.29</v>
      </c>
      <c r="N1210">
        <v>390.31833060000002</v>
      </c>
      <c r="O1210">
        <v>1.2</v>
      </c>
      <c r="P1210">
        <v>3670</v>
      </c>
    </row>
    <row r="1211" spans="1:16">
      <c r="A1211" s="2">
        <v>1004148</v>
      </c>
      <c r="B1211" t="s">
        <v>1145</v>
      </c>
      <c r="C1211">
        <v>1</v>
      </c>
      <c r="D1211" s="1">
        <v>41849</v>
      </c>
      <c r="E1211" s="1" t="s">
        <v>1589</v>
      </c>
      <c r="F1211">
        <v>44.055549999999997</v>
      </c>
      <c r="G1211">
        <v>-96.987589999999997</v>
      </c>
      <c r="H1211" t="s">
        <v>8</v>
      </c>
      <c r="I1211" s="3">
        <v>13.118130253264969</v>
      </c>
      <c r="J1211" s="3">
        <v>-27.917592003100303</v>
      </c>
      <c r="K1211">
        <v>196.51410000000001</v>
      </c>
      <c r="L1211">
        <v>3</v>
      </c>
      <c r="M1211">
        <v>503.18</v>
      </c>
      <c r="N1211">
        <v>654.13017850000006</v>
      </c>
      <c r="O1211">
        <v>3.153</v>
      </c>
      <c r="P1211">
        <v>2060</v>
      </c>
    </row>
    <row r="1212" spans="1:16">
      <c r="A1212" s="2">
        <v>1002776</v>
      </c>
      <c r="B1212" t="s">
        <v>478</v>
      </c>
      <c r="C1212">
        <v>1</v>
      </c>
      <c r="D1212" s="1">
        <v>41506</v>
      </c>
      <c r="E1212" s="1" t="s">
        <v>1589</v>
      </c>
      <c r="F1212">
        <v>44.684890000000003</v>
      </c>
      <c r="G1212">
        <v>-98.296769999999995</v>
      </c>
      <c r="H1212" t="s">
        <v>8</v>
      </c>
      <c r="I1212" s="3">
        <v>6.8432802951499863</v>
      </c>
      <c r="J1212" s="3">
        <v>-29.719548726650974</v>
      </c>
      <c r="K1212">
        <v>96.743700000000004</v>
      </c>
      <c r="L1212">
        <v>2</v>
      </c>
      <c r="M1212">
        <v>381.38</v>
      </c>
      <c r="N1212">
        <v>583.05187579999995</v>
      </c>
      <c r="O1212">
        <v>1.2090000000000001</v>
      </c>
      <c r="P1212">
        <v>1349</v>
      </c>
    </row>
    <row r="1213" spans="1:16">
      <c r="A1213" s="2">
        <v>1002284</v>
      </c>
      <c r="B1213" t="s">
        <v>201</v>
      </c>
      <c r="C1213">
        <v>1</v>
      </c>
      <c r="D1213" s="1">
        <v>41464</v>
      </c>
      <c r="E1213" s="1" t="s">
        <v>1589</v>
      </c>
      <c r="F1213">
        <v>43.829180000000001</v>
      </c>
      <c r="G1213">
        <v>-103.45910000000001</v>
      </c>
      <c r="H1213" t="s">
        <v>12</v>
      </c>
      <c r="I1213" s="3">
        <v>1.2089223079271723</v>
      </c>
      <c r="J1213" s="3">
        <v>-27.170178536311528</v>
      </c>
      <c r="K1213">
        <v>15.3828</v>
      </c>
      <c r="L1213">
        <v>2</v>
      </c>
      <c r="M1213">
        <v>1515.29</v>
      </c>
      <c r="N1213">
        <v>572.24614039999994</v>
      </c>
      <c r="O1213">
        <v>0.20499999999999999</v>
      </c>
      <c r="P1213">
        <v>111.8</v>
      </c>
    </row>
    <row r="1214" spans="1:16">
      <c r="A1214" s="2">
        <v>1002106</v>
      </c>
      <c r="B1214" t="s">
        <v>87</v>
      </c>
      <c r="C1214">
        <v>1</v>
      </c>
      <c r="D1214" s="1">
        <v>41444</v>
      </c>
      <c r="E1214" s="1" t="s">
        <v>1589</v>
      </c>
      <c r="F1214">
        <v>43.957999999999998</v>
      </c>
      <c r="G1214">
        <v>-99.046980000000005</v>
      </c>
      <c r="H1214" t="s">
        <v>55</v>
      </c>
      <c r="I1214" s="4">
        <v>14.205858717008731</v>
      </c>
      <c r="J1214" s="4">
        <v>-26.043497638548967</v>
      </c>
      <c r="K1214">
        <v>20.864699999999999</v>
      </c>
      <c r="L1214">
        <v>2</v>
      </c>
      <c r="M1214">
        <v>484.3</v>
      </c>
      <c r="N1214">
        <v>539.14148060000002</v>
      </c>
      <c r="O1214">
        <v>3.65</v>
      </c>
      <c r="P1214">
        <v>482</v>
      </c>
    </row>
    <row r="1215" spans="1:16">
      <c r="A1215" s="2">
        <v>1002193</v>
      </c>
      <c r="B1215" t="s">
        <v>145</v>
      </c>
      <c r="C1215">
        <v>1</v>
      </c>
      <c r="D1215" s="1">
        <v>41451</v>
      </c>
      <c r="E1215" s="1" t="s">
        <v>1589</v>
      </c>
      <c r="F1215">
        <v>43.989310000000003</v>
      </c>
      <c r="G1215">
        <v>-103.78019999999999</v>
      </c>
      <c r="H1215" t="s">
        <v>12</v>
      </c>
      <c r="I1215" s="3">
        <v>7.9831388840856423</v>
      </c>
      <c r="J1215" s="3">
        <v>-29.38127831958451</v>
      </c>
      <c r="K1215">
        <v>8.6598000000000006</v>
      </c>
      <c r="L1215">
        <v>1</v>
      </c>
      <c r="M1215">
        <v>1841.7</v>
      </c>
      <c r="N1215">
        <v>558.07377550000001</v>
      </c>
      <c r="O1215">
        <v>0.36499999999999999</v>
      </c>
      <c r="P1215">
        <v>280</v>
      </c>
    </row>
    <row r="1216" spans="1:16">
      <c r="A1216" s="2">
        <v>1003114</v>
      </c>
      <c r="B1216" t="s">
        <v>627</v>
      </c>
      <c r="C1216">
        <v>1</v>
      </c>
      <c r="D1216" s="1">
        <v>41534</v>
      </c>
      <c r="E1216" s="1" t="s">
        <v>1589</v>
      </c>
      <c r="F1216">
        <v>44.890920000000001</v>
      </c>
      <c r="G1216">
        <v>-96.497579999999999</v>
      </c>
      <c r="H1216" t="s">
        <v>8</v>
      </c>
      <c r="I1216" s="3">
        <v>8.1978490821510661</v>
      </c>
      <c r="J1216" s="3">
        <v>-28.001166148786787</v>
      </c>
      <c r="K1216">
        <v>13.212</v>
      </c>
      <c r="L1216">
        <v>2</v>
      </c>
      <c r="M1216">
        <v>397.63</v>
      </c>
      <c r="N1216">
        <v>656.41379240000003</v>
      </c>
      <c r="O1216">
        <v>1.3180000000000001</v>
      </c>
      <c r="P1216">
        <v>1782</v>
      </c>
    </row>
    <row r="1217" spans="1:16">
      <c r="A1217" s="2">
        <v>1003629</v>
      </c>
      <c r="B1217" t="s">
        <v>808</v>
      </c>
      <c r="C1217">
        <v>1</v>
      </c>
      <c r="D1217" s="1">
        <v>41800</v>
      </c>
      <c r="E1217" s="1" t="s">
        <v>1589</v>
      </c>
      <c r="F1217">
        <v>44.388460000000002</v>
      </c>
      <c r="G1217">
        <v>-103.40860000000001</v>
      </c>
      <c r="H1217" t="s">
        <v>55</v>
      </c>
      <c r="I1217" s="3">
        <v>7.0489066426032725</v>
      </c>
      <c r="J1217" s="3">
        <v>-31.194424555808506</v>
      </c>
      <c r="K1217">
        <v>31.8078</v>
      </c>
      <c r="L1217">
        <v>2</v>
      </c>
      <c r="M1217">
        <v>972.64</v>
      </c>
      <c r="N1217">
        <v>553.89620839999998</v>
      </c>
      <c r="O1217">
        <v>0.26300000000000001</v>
      </c>
      <c r="P1217">
        <v>1680</v>
      </c>
    </row>
    <row r="1218" spans="1:16">
      <c r="A1218" s="2">
        <v>1003793</v>
      </c>
      <c r="B1218" t="s">
        <v>912</v>
      </c>
      <c r="C1218">
        <v>1</v>
      </c>
      <c r="D1218" s="1">
        <v>41815</v>
      </c>
      <c r="E1218" s="1" t="s">
        <v>1589</v>
      </c>
      <c r="F1218">
        <v>43.418419999999998</v>
      </c>
      <c r="G1218">
        <v>-101.0899</v>
      </c>
      <c r="H1218" t="s">
        <v>55</v>
      </c>
      <c r="I1218" s="3">
        <v>6.0164397032561343</v>
      </c>
      <c r="J1218" s="3">
        <v>-26.895674414073998</v>
      </c>
      <c r="K1218">
        <v>40.545000000000002</v>
      </c>
      <c r="L1218">
        <v>2</v>
      </c>
      <c r="M1218">
        <v>780.35</v>
      </c>
      <c r="N1218">
        <v>501.0424289</v>
      </c>
      <c r="O1218">
        <v>2.65</v>
      </c>
      <c r="P1218">
        <v>383</v>
      </c>
    </row>
    <row r="1219" spans="1:16">
      <c r="A1219" s="2">
        <v>1003714</v>
      </c>
      <c r="B1219" t="s">
        <v>866</v>
      </c>
      <c r="C1219">
        <v>1</v>
      </c>
      <c r="D1219" s="1">
        <v>41807</v>
      </c>
      <c r="E1219" s="1" t="s">
        <v>1589</v>
      </c>
      <c r="F1219">
        <v>43.044379999999997</v>
      </c>
      <c r="G1219">
        <v>-98.720070000000007</v>
      </c>
      <c r="H1219" t="s">
        <v>55</v>
      </c>
      <c r="I1219" s="3">
        <v>6.3691503977539323</v>
      </c>
      <c r="J1219" s="3">
        <v>-21.44710904049667</v>
      </c>
      <c r="K1219">
        <v>26.2989</v>
      </c>
      <c r="L1219">
        <v>2</v>
      </c>
      <c r="M1219">
        <v>426.65</v>
      </c>
      <c r="N1219">
        <v>637.49779249999995</v>
      </c>
      <c r="O1219">
        <v>0.33500000000000002</v>
      </c>
      <c r="P1219">
        <v>2380</v>
      </c>
    </row>
    <row r="1220" spans="1:16">
      <c r="A1220" s="2">
        <v>1003796</v>
      </c>
      <c r="B1220" t="s">
        <v>913</v>
      </c>
      <c r="C1220">
        <v>1</v>
      </c>
      <c r="D1220" s="1">
        <v>41815</v>
      </c>
      <c r="E1220" s="1" t="s">
        <v>1589</v>
      </c>
      <c r="F1220">
        <v>44.299520000000001</v>
      </c>
      <c r="G1220">
        <v>-103.57389999999999</v>
      </c>
      <c r="H1220" t="s">
        <v>12</v>
      </c>
      <c r="I1220" s="3">
        <v>5.876863076376619</v>
      </c>
      <c r="J1220" s="3">
        <v>-29.598999990767172</v>
      </c>
      <c r="K1220">
        <v>58.690800000000003</v>
      </c>
      <c r="L1220">
        <v>2</v>
      </c>
      <c r="M1220">
        <v>1457.28</v>
      </c>
      <c r="N1220">
        <v>680.02513339999996</v>
      </c>
      <c r="O1220">
        <v>0.21099999999999999</v>
      </c>
      <c r="P1220">
        <v>306</v>
      </c>
    </row>
    <row r="1221" spans="1:16">
      <c r="A1221" s="2">
        <v>1004360</v>
      </c>
      <c r="B1221" t="s">
        <v>1280</v>
      </c>
      <c r="C1221">
        <v>1</v>
      </c>
      <c r="D1221" s="1">
        <v>41864</v>
      </c>
      <c r="E1221" s="1" t="s">
        <v>1589</v>
      </c>
      <c r="F1221">
        <v>36.26538</v>
      </c>
      <c r="G1221">
        <v>-82.316310000000001</v>
      </c>
      <c r="H1221" t="s">
        <v>18</v>
      </c>
      <c r="I1221" s="3">
        <v>6.9792488021201669</v>
      </c>
      <c r="J1221" s="3">
        <v>-26.958279069614719</v>
      </c>
      <c r="K1221">
        <v>28.314900000000002</v>
      </c>
      <c r="L1221">
        <v>2</v>
      </c>
      <c r="M1221">
        <v>500.66</v>
      </c>
      <c r="N1221">
        <v>1194.4554089999999</v>
      </c>
      <c r="O1221">
        <v>0.92</v>
      </c>
      <c r="P1221">
        <v>363</v>
      </c>
    </row>
    <row r="1222" spans="1:16">
      <c r="A1222" s="2">
        <v>1004269</v>
      </c>
      <c r="B1222" t="s">
        <v>1229</v>
      </c>
      <c r="C1222">
        <v>1</v>
      </c>
      <c r="D1222" s="1">
        <v>41861</v>
      </c>
      <c r="E1222" s="1" t="s">
        <v>1589</v>
      </c>
      <c r="F1222">
        <v>36.43374</v>
      </c>
      <c r="G1222">
        <v>-83.122489999999999</v>
      </c>
      <c r="H1222" t="s">
        <v>18</v>
      </c>
      <c r="I1222" s="3">
        <v>6.8363732131260733</v>
      </c>
      <c r="J1222" s="3">
        <v>-24.817945837035506</v>
      </c>
      <c r="K1222">
        <v>34.282800000000002</v>
      </c>
      <c r="L1222">
        <v>2</v>
      </c>
      <c r="M1222">
        <v>360.14</v>
      </c>
      <c r="N1222">
        <v>1182.1378950000001</v>
      </c>
      <c r="O1222">
        <v>0.39100000000000001</v>
      </c>
      <c r="P1222">
        <v>122.3</v>
      </c>
    </row>
    <row r="1223" spans="1:16">
      <c r="A1223" s="2">
        <v>1004023</v>
      </c>
      <c r="B1223" t="s">
        <v>1061</v>
      </c>
      <c r="C1223">
        <v>1</v>
      </c>
      <c r="D1223" s="1">
        <v>41840</v>
      </c>
      <c r="E1223" s="1" t="s">
        <v>1589</v>
      </c>
      <c r="F1223">
        <v>35.889580000000002</v>
      </c>
      <c r="G1223">
        <v>-89.290549999999996</v>
      </c>
      <c r="H1223" t="s">
        <v>29</v>
      </c>
      <c r="I1223" s="3">
        <v>10.984431856227129</v>
      </c>
      <c r="J1223" s="3">
        <v>-23.051041236787505</v>
      </c>
      <c r="K1223">
        <v>115.16670000000001</v>
      </c>
      <c r="L1223">
        <v>3</v>
      </c>
      <c r="M1223">
        <v>84.94</v>
      </c>
      <c r="N1223">
        <v>1316.22181</v>
      </c>
      <c r="O1223">
        <v>1.208</v>
      </c>
      <c r="P1223">
        <v>223</v>
      </c>
    </row>
    <row r="1224" spans="1:16">
      <c r="A1224" s="2">
        <v>1004374</v>
      </c>
      <c r="B1224" t="s">
        <v>1290</v>
      </c>
      <c r="C1224">
        <v>1</v>
      </c>
      <c r="D1224" s="1">
        <v>41870</v>
      </c>
      <c r="E1224" s="1" t="s">
        <v>1589</v>
      </c>
      <c r="F1224">
        <v>36.606369999999998</v>
      </c>
      <c r="G1224">
        <v>-85.505039999999994</v>
      </c>
      <c r="H1224" t="s">
        <v>18</v>
      </c>
      <c r="I1224" s="3">
        <v>5.7053713395775052</v>
      </c>
      <c r="J1224" s="3">
        <v>-26.648643939386957</v>
      </c>
      <c r="K1224">
        <v>16178.5134</v>
      </c>
      <c r="L1224">
        <v>5</v>
      </c>
      <c r="M1224">
        <v>148.75</v>
      </c>
      <c r="N1224">
        <v>1308.2282</v>
      </c>
      <c r="O1224">
        <v>0.65800000000000003</v>
      </c>
      <c r="P1224">
        <v>187.7</v>
      </c>
    </row>
    <row r="1225" spans="1:16">
      <c r="A1225" s="2">
        <v>1004590</v>
      </c>
      <c r="B1225" t="s">
        <v>1432</v>
      </c>
      <c r="C1225">
        <v>1</v>
      </c>
      <c r="D1225" s="1">
        <v>41894</v>
      </c>
      <c r="E1225" s="1" t="s">
        <v>1589</v>
      </c>
      <c r="F1225">
        <v>35.672409999999999</v>
      </c>
      <c r="G1225">
        <v>-87.263329999999996</v>
      </c>
      <c r="H1225" t="s">
        <v>18</v>
      </c>
      <c r="I1225" s="3">
        <v>10.111045911293505</v>
      </c>
      <c r="J1225" s="3">
        <v>-27.287505930060963</v>
      </c>
      <c r="K1225">
        <v>4379.2461000000003</v>
      </c>
      <c r="L1225">
        <v>4</v>
      </c>
      <c r="M1225">
        <v>160.63</v>
      </c>
      <c r="N1225">
        <v>1400.1083759999999</v>
      </c>
      <c r="O1225">
        <v>1.2729999999999999</v>
      </c>
      <c r="P1225">
        <v>381</v>
      </c>
    </row>
    <row r="1226" spans="1:16">
      <c r="A1226" s="2">
        <v>1004250</v>
      </c>
      <c r="B1226" t="s">
        <v>1215</v>
      </c>
      <c r="C1226">
        <v>1</v>
      </c>
      <c r="D1226" s="1">
        <v>41858</v>
      </c>
      <c r="E1226" s="1" t="s">
        <v>1589</v>
      </c>
      <c r="F1226">
        <v>36.125079999999997</v>
      </c>
      <c r="G1226">
        <v>-83.181619999999995</v>
      </c>
      <c r="H1226" t="s">
        <v>18</v>
      </c>
      <c r="I1226" s="3">
        <v>7.4879900573149563</v>
      </c>
      <c r="J1226" s="3">
        <v>-26.037218362822962</v>
      </c>
      <c r="K1226">
        <v>4395.0258000000003</v>
      </c>
      <c r="L1226">
        <v>4</v>
      </c>
      <c r="M1226">
        <v>313.31</v>
      </c>
      <c r="N1226">
        <v>1191.7954870000001</v>
      </c>
      <c r="O1226">
        <v>0.371</v>
      </c>
      <c r="P1226">
        <v>181.7</v>
      </c>
    </row>
    <row r="1227" spans="1:16">
      <c r="A1227" s="2">
        <v>1004088</v>
      </c>
      <c r="B1227" t="s">
        <v>1103</v>
      </c>
      <c r="C1227">
        <v>1</v>
      </c>
      <c r="D1227" s="1">
        <v>41844</v>
      </c>
      <c r="E1227" s="1" t="s">
        <v>1589</v>
      </c>
      <c r="F1227">
        <v>35.068950000000001</v>
      </c>
      <c r="G1227">
        <v>-85.339600000000004</v>
      </c>
      <c r="H1227" t="s">
        <v>18</v>
      </c>
      <c r="I1227" s="3">
        <v>10.458564877372496</v>
      </c>
      <c r="J1227" s="3">
        <v>-26.919620501527366</v>
      </c>
      <c r="K1227">
        <v>55829.133000000002</v>
      </c>
      <c r="L1227">
        <v>5</v>
      </c>
      <c r="M1227">
        <v>193.16</v>
      </c>
      <c r="N1227">
        <v>1328.2166520000001</v>
      </c>
      <c r="O1227">
        <v>0.40500000000000003</v>
      </c>
      <c r="P1227">
        <v>165.1</v>
      </c>
    </row>
    <row r="1228" spans="1:16">
      <c r="A1228" s="2">
        <v>1004335</v>
      </c>
      <c r="B1228" t="s">
        <v>1264</v>
      </c>
      <c r="C1228">
        <v>1</v>
      </c>
      <c r="D1228" s="1">
        <v>41866</v>
      </c>
      <c r="E1228" s="1" t="s">
        <v>1589</v>
      </c>
      <c r="F1228">
        <v>36.588650000000001</v>
      </c>
      <c r="G1228">
        <v>-85.507779999999997</v>
      </c>
      <c r="H1228" t="s">
        <v>18</v>
      </c>
      <c r="I1228" s="3">
        <v>7.1350185688341892</v>
      </c>
      <c r="J1228" s="3">
        <v>-26.793208937865813</v>
      </c>
      <c r="K1228">
        <v>16264.5597</v>
      </c>
      <c r="L1228">
        <v>5</v>
      </c>
      <c r="M1228">
        <v>148.97999999999999</v>
      </c>
      <c r="N1228">
        <v>1308.189075</v>
      </c>
      <c r="O1228">
        <v>0.71</v>
      </c>
      <c r="P1228">
        <v>189.1</v>
      </c>
    </row>
    <row r="1229" spans="1:16">
      <c r="A1229" s="2">
        <v>1004105</v>
      </c>
      <c r="B1229" t="s">
        <v>1112</v>
      </c>
      <c r="C1229">
        <v>1</v>
      </c>
      <c r="D1229" s="1">
        <v>41845</v>
      </c>
      <c r="E1229" s="1" t="s">
        <v>1589</v>
      </c>
      <c r="F1229">
        <v>35.218760000000003</v>
      </c>
      <c r="G1229">
        <v>-84.651499999999999</v>
      </c>
      <c r="H1229" t="s">
        <v>18</v>
      </c>
      <c r="I1229" s="3">
        <v>7.5239325900455407</v>
      </c>
      <c r="J1229" s="3">
        <v>-24.648878888815133</v>
      </c>
      <c r="K1229">
        <v>3520.8998999999999</v>
      </c>
      <c r="L1229">
        <v>4</v>
      </c>
      <c r="M1229">
        <v>208.18</v>
      </c>
      <c r="N1229">
        <v>1519.953186</v>
      </c>
      <c r="O1229">
        <v>0.25800000000000001</v>
      </c>
      <c r="P1229">
        <v>33.799999999999997</v>
      </c>
    </row>
    <row r="1230" spans="1:16">
      <c r="A1230" s="2">
        <v>1004376</v>
      </c>
      <c r="B1230" t="s">
        <v>1291</v>
      </c>
      <c r="C1230">
        <v>1</v>
      </c>
      <c r="D1230" s="1">
        <v>41869</v>
      </c>
      <c r="E1230" s="1" t="s">
        <v>1589</v>
      </c>
      <c r="F1230">
        <v>35.69164</v>
      </c>
      <c r="G1230">
        <v>-87.226749999999996</v>
      </c>
      <c r="H1230" t="s">
        <v>18</v>
      </c>
      <c r="I1230" s="3">
        <v>11.704719222649468</v>
      </c>
      <c r="J1230" s="3">
        <v>-26.660107410709909</v>
      </c>
      <c r="K1230">
        <v>3887.8757999999998</v>
      </c>
      <c r="L1230">
        <v>4</v>
      </c>
      <c r="M1230">
        <v>159.74</v>
      </c>
      <c r="N1230">
        <v>1395.6400369999999</v>
      </c>
      <c r="O1230">
        <v>1.2430000000000001</v>
      </c>
      <c r="P1230">
        <v>223</v>
      </c>
    </row>
    <row r="1231" spans="1:16">
      <c r="A1231" s="2">
        <v>1004218</v>
      </c>
      <c r="B1231" t="s">
        <v>1192</v>
      </c>
      <c r="C1231">
        <v>1</v>
      </c>
      <c r="D1231" s="1">
        <v>41855</v>
      </c>
      <c r="E1231" s="1" t="s">
        <v>1589</v>
      </c>
      <c r="F1231">
        <v>35.39696</v>
      </c>
      <c r="G1231">
        <v>-84.276560000000003</v>
      </c>
      <c r="H1231" t="s">
        <v>18</v>
      </c>
      <c r="I1231" s="3">
        <v>5.6357975048025359</v>
      </c>
      <c r="J1231" s="3">
        <v>-23.969685175766298</v>
      </c>
      <c r="K1231">
        <v>348.05520000000001</v>
      </c>
      <c r="L1231">
        <v>3</v>
      </c>
      <c r="M1231">
        <v>252.41</v>
      </c>
      <c r="N1231">
        <v>1615.62051</v>
      </c>
      <c r="O1231">
        <v>0.188</v>
      </c>
      <c r="P1231">
        <v>57</v>
      </c>
    </row>
    <row r="1232" spans="1:16">
      <c r="A1232" s="2">
        <v>1004024</v>
      </c>
      <c r="B1232" t="s">
        <v>1062</v>
      </c>
      <c r="C1232">
        <v>1</v>
      </c>
      <c r="D1232" s="1">
        <v>41840</v>
      </c>
      <c r="E1232" s="1" t="s">
        <v>1589</v>
      </c>
      <c r="F1232">
        <v>36.187429999999999</v>
      </c>
      <c r="G1232">
        <v>-89.098969999999994</v>
      </c>
      <c r="H1232" t="s">
        <v>29</v>
      </c>
      <c r="I1232" s="3">
        <v>7.49584998691076</v>
      </c>
      <c r="J1232" s="3">
        <v>-24.776112241670951</v>
      </c>
      <c r="K1232">
        <v>0.95760000000000001</v>
      </c>
      <c r="L1232">
        <v>1</v>
      </c>
      <c r="M1232">
        <v>98.78</v>
      </c>
      <c r="N1232">
        <v>1314.2884859999999</v>
      </c>
      <c r="O1232">
        <v>0.65800000000000003</v>
      </c>
      <c r="P1232">
        <v>179</v>
      </c>
    </row>
    <row r="1233" spans="1:16">
      <c r="A1233" s="2">
        <v>1004251</v>
      </c>
      <c r="B1233" t="s">
        <v>1216</v>
      </c>
      <c r="C1233">
        <v>1</v>
      </c>
      <c r="D1233" s="1">
        <v>41859</v>
      </c>
      <c r="E1233" s="1" t="s">
        <v>1589</v>
      </c>
      <c r="F1233">
        <v>35.678469999999997</v>
      </c>
      <c r="G1233">
        <v>-84.891540000000006</v>
      </c>
      <c r="H1233" t="s">
        <v>18</v>
      </c>
      <c r="I1233" s="3">
        <v>3.9573499899708469</v>
      </c>
      <c r="J1233" s="3">
        <v>-27.108659302922185</v>
      </c>
      <c r="K1233">
        <v>1.0088999999999999</v>
      </c>
      <c r="L1233">
        <v>1</v>
      </c>
      <c r="M1233">
        <v>276.44</v>
      </c>
      <c r="N1233">
        <v>1445.7111460000001</v>
      </c>
      <c r="O1233">
        <v>0.186</v>
      </c>
      <c r="P1233">
        <v>116.8</v>
      </c>
    </row>
    <row r="1234" spans="1:16">
      <c r="A1234" s="2">
        <v>1004270</v>
      </c>
      <c r="B1234" t="s">
        <v>1230</v>
      </c>
      <c r="C1234">
        <v>1</v>
      </c>
      <c r="D1234" s="1">
        <v>41862</v>
      </c>
      <c r="E1234" s="1" t="s">
        <v>1589</v>
      </c>
      <c r="F1234">
        <v>35.829099999999997</v>
      </c>
      <c r="G1234">
        <v>-83.484639999999999</v>
      </c>
      <c r="H1234" t="s">
        <v>18</v>
      </c>
      <c r="I1234" s="3">
        <v>6.9824256616716713</v>
      </c>
      <c r="J1234" s="3">
        <v>-26.489191327257871</v>
      </c>
      <c r="K1234">
        <v>1.2906</v>
      </c>
      <c r="L1234">
        <v>1</v>
      </c>
      <c r="M1234">
        <v>300.22000000000003</v>
      </c>
      <c r="N1234">
        <v>1225.3561689999999</v>
      </c>
      <c r="O1234">
        <v>0.71799999999999997</v>
      </c>
      <c r="P1234">
        <v>267</v>
      </c>
    </row>
    <row r="1235" spans="1:16">
      <c r="A1235" s="2">
        <v>1004051</v>
      </c>
      <c r="B1235" t="s">
        <v>1080</v>
      </c>
      <c r="C1235">
        <v>1</v>
      </c>
      <c r="D1235" s="1">
        <v>41842</v>
      </c>
      <c r="E1235" s="1" t="s">
        <v>1589</v>
      </c>
      <c r="F1235">
        <v>35.500120000000003</v>
      </c>
      <c r="G1235">
        <v>-88.637730000000005</v>
      </c>
      <c r="H1235" t="s">
        <v>29</v>
      </c>
      <c r="I1235" s="3">
        <v>4.2448023303486302</v>
      </c>
      <c r="J1235" s="3">
        <v>-28.552931649259577</v>
      </c>
      <c r="K1235">
        <v>14.338800000000001</v>
      </c>
      <c r="L1235">
        <v>2</v>
      </c>
      <c r="M1235">
        <v>114.73</v>
      </c>
      <c r="N1235">
        <v>1377.452184</v>
      </c>
      <c r="O1235">
        <v>0.32600000000000001</v>
      </c>
      <c r="P1235">
        <v>50.2</v>
      </c>
    </row>
    <row r="1236" spans="1:16">
      <c r="A1236" s="2">
        <v>1004109</v>
      </c>
      <c r="B1236" t="s">
        <v>1116</v>
      </c>
      <c r="C1236">
        <v>1</v>
      </c>
      <c r="D1236" s="1">
        <v>41845</v>
      </c>
      <c r="E1236" s="1" t="s">
        <v>1589</v>
      </c>
      <c r="F1236">
        <v>35.549160000000001</v>
      </c>
      <c r="G1236">
        <v>-86.952430000000007</v>
      </c>
      <c r="H1236" t="s">
        <v>18</v>
      </c>
      <c r="I1236" s="3">
        <v>6.6735964274245188</v>
      </c>
      <c r="J1236" s="3">
        <v>-25.759087655124635</v>
      </c>
      <c r="K1236">
        <v>37.124099999999999</v>
      </c>
      <c r="L1236">
        <v>2</v>
      </c>
      <c r="M1236">
        <v>182.88</v>
      </c>
      <c r="N1236">
        <v>1400.7757750000001</v>
      </c>
      <c r="O1236">
        <v>0.43</v>
      </c>
      <c r="P1236">
        <v>405</v>
      </c>
    </row>
    <row r="1237" spans="1:16">
      <c r="A1237" s="2">
        <v>1004036</v>
      </c>
      <c r="B1237" t="s">
        <v>1072</v>
      </c>
      <c r="C1237">
        <v>1</v>
      </c>
      <c r="D1237" s="1">
        <v>41841</v>
      </c>
      <c r="E1237" s="1" t="s">
        <v>1589</v>
      </c>
      <c r="F1237">
        <v>35.121020000000001</v>
      </c>
      <c r="G1237">
        <v>-89.210579999999993</v>
      </c>
      <c r="H1237" t="s">
        <v>29</v>
      </c>
      <c r="I1237" s="3">
        <v>3.3690028535690355</v>
      </c>
      <c r="J1237" s="3">
        <v>-24.943891779357809</v>
      </c>
      <c r="K1237">
        <v>2.4857999999999998</v>
      </c>
      <c r="L1237">
        <v>1</v>
      </c>
      <c r="M1237">
        <v>146.32</v>
      </c>
      <c r="N1237">
        <v>1415.2262920000001</v>
      </c>
      <c r="O1237">
        <v>0.20399999999999999</v>
      </c>
      <c r="P1237">
        <v>254</v>
      </c>
    </row>
    <row r="1238" spans="1:16">
      <c r="A1238" s="2">
        <v>1004248</v>
      </c>
      <c r="B1238" t="s">
        <v>1213</v>
      </c>
      <c r="C1238">
        <v>1</v>
      </c>
      <c r="D1238" s="1">
        <v>41857</v>
      </c>
      <c r="E1238" s="1" t="s">
        <v>1589</v>
      </c>
      <c r="F1238">
        <v>36.403309999999998</v>
      </c>
      <c r="G1238">
        <v>-84.048299999999998</v>
      </c>
      <c r="H1238" t="s">
        <v>18</v>
      </c>
      <c r="I1238" s="3">
        <v>8.78831480992908</v>
      </c>
      <c r="J1238" s="3">
        <v>-27.610637710411865</v>
      </c>
      <c r="K1238">
        <v>8.6058000000000003</v>
      </c>
      <c r="L1238">
        <v>1</v>
      </c>
      <c r="M1238">
        <v>338.55</v>
      </c>
      <c r="N1238">
        <v>1334.9521130000001</v>
      </c>
      <c r="O1238">
        <v>1.0649999999999999</v>
      </c>
      <c r="P1238">
        <v>479</v>
      </c>
    </row>
    <row r="1239" spans="1:16">
      <c r="A1239" s="2">
        <v>1004037</v>
      </c>
      <c r="B1239" t="s">
        <v>1073</v>
      </c>
      <c r="C1239">
        <v>1</v>
      </c>
      <c r="D1239" s="1">
        <v>41841</v>
      </c>
      <c r="E1239" s="1" t="s">
        <v>1589</v>
      </c>
      <c r="F1239">
        <v>35.071179999999998</v>
      </c>
      <c r="G1239">
        <v>-89.856139999999996</v>
      </c>
      <c r="H1239" t="s">
        <v>29</v>
      </c>
      <c r="I1239" s="3">
        <v>5.5182371760416284</v>
      </c>
      <c r="J1239" s="3">
        <v>-23.981868876803745</v>
      </c>
      <c r="K1239">
        <v>202.02119999999999</v>
      </c>
      <c r="L1239">
        <v>3</v>
      </c>
      <c r="M1239">
        <v>82.34</v>
      </c>
      <c r="N1239">
        <v>1379.144607</v>
      </c>
      <c r="O1239">
        <v>0.73299999999999998</v>
      </c>
      <c r="P1239">
        <v>132.80000000000001</v>
      </c>
    </row>
    <row r="1240" spans="1:16">
      <c r="A1240" s="2">
        <v>1004025</v>
      </c>
      <c r="B1240" t="s">
        <v>1063</v>
      </c>
      <c r="C1240">
        <v>1</v>
      </c>
      <c r="D1240" s="1">
        <v>41840</v>
      </c>
      <c r="E1240" s="1" t="s">
        <v>1589</v>
      </c>
      <c r="F1240">
        <v>36.258429999999997</v>
      </c>
      <c r="G1240">
        <v>-88.673379999999995</v>
      </c>
      <c r="H1240" t="s">
        <v>29</v>
      </c>
      <c r="I1240" s="3">
        <v>3.1627752696600031</v>
      </c>
      <c r="J1240" s="3">
        <v>-27.207913786829543</v>
      </c>
      <c r="K1240">
        <v>0.52290000000000003</v>
      </c>
      <c r="L1240">
        <v>1</v>
      </c>
      <c r="M1240">
        <v>105.9</v>
      </c>
      <c r="N1240">
        <v>1338.2972500000001</v>
      </c>
      <c r="O1240">
        <v>4.1079999999999997</v>
      </c>
      <c r="P1240">
        <v>60.4</v>
      </c>
    </row>
    <row r="1241" spans="1:16">
      <c r="A1241" s="2">
        <v>1004361</v>
      </c>
      <c r="B1241" t="s">
        <v>1281</v>
      </c>
      <c r="C1241">
        <v>1</v>
      </c>
      <c r="D1241" s="1">
        <v>41863</v>
      </c>
      <c r="E1241" s="1" t="s">
        <v>1589</v>
      </c>
      <c r="F1241">
        <v>36.078710000000001</v>
      </c>
      <c r="G1241">
        <v>-82.500900000000001</v>
      </c>
      <c r="H1241" t="s">
        <v>18</v>
      </c>
      <c r="I1241" s="3">
        <v>2.9700187502194955</v>
      </c>
      <c r="J1241" s="3">
        <v>-21.344745637280617</v>
      </c>
      <c r="K1241">
        <v>12.789</v>
      </c>
      <c r="L1241">
        <v>2</v>
      </c>
      <c r="M1241">
        <v>568.79999999999995</v>
      </c>
      <c r="N1241">
        <v>1324.109974</v>
      </c>
      <c r="O1241">
        <v>0.27400000000000002</v>
      </c>
      <c r="P1241">
        <v>32.4</v>
      </c>
    </row>
    <row r="1242" spans="1:16">
      <c r="A1242" s="2">
        <v>1004110</v>
      </c>
      <c r="B1242" t="s">
        <v>1117</v>
      </c>
      <c r="C1242">
        <v>1</v>
      </c>
      <c r="D1242" s="1">
        <v>41844</v>
      </c>
      <c r="E1242" s="1" t="s">
        <v>1589</v>
      </c>
      <c r="F1242">
        <v>35.346229999999998</v>
      </c>
      <c r="G1242">
        <v>-86.863</v>
      </c>
      <c r="H1242" t="s">
        <v>18</v>
      </c>
      <c r="I1242" s="3">
        <v>7.1533861860736145</v>
      </c>
      <c r="J1242" s="3">
        <v>-24.665580556913689</v>
      </c>
      <c r="K1242">
        <v>3.6360000000000001</v>
      </c>
      <c r="L1242">
        <v>1</v>
      </c>
      <c r="M1242">
        <v>254.39</v>
      </c>
      <c r="N1242">
        <v>1429.2352969999999</v>
      </c>
      <c r="O1242">
        <v>0.71099999999999997</v>
      </c>
      <c r="P1242">
        <v>396</v>
      </c>
    </row>
    <row r="1243" spans="1:16">
      <c r="A1243" s="2">
        <v>1004424</v>
      </c>
      <c r="B1243" t="s">
        <v>1322</v>
      </c>
      <c r="C1243">
        <v>1</v>
      </c>
      <c r="D1243" s="1">
        <v>41871</v>
      </c>
      <c r="E1243" s="1" t="s">
        <v>1589</v>
      </c>
      <c r="F1243">
        <v>36.097560000000001</v>
      </c>
      <c r="G1243">
        <v>-87.142589999999998</v>
      </c>
      <c r="H1243" t="s">
        <v>18</v>
      </c>
      <c r="I1243" s="3">
        <v>7.7459811887909282</v>
      </c>
      <c r="J1243" s="3">
        <v>-25.849971333938139</v>
      </c>
      <c r="K1243">
        <v>7.8281999999999998</v>
      </c>
      <c r="L1243">
        <v>1</v>
      </c>
      <c r="M1243">
        <v>150</v>
      </c>
      <c r="N1243">
        <v>1278.66966</v>
      </c>
      <c r="O1243">
        <v>0.253</v>
      </c>
      <c r="P1243">
        <v>249</v>
      </c>
    </row>
    <row r="1244" spans="1:16">
      <c r="A1244" s="2">
        <v>1004587</v>
      </c>
      <c r="B1244" t="s">
        <v>1430</v>
      </c>
      <c r="C1244">
        <v>1</v>
      </c>
      <c r="D1244" s="1">
        <v>41893</v>
      </c>
      <c r="E1244" s="1" t="s">
        <v>1589</v>
      </c>
      <c r="F1244">
        <v>35.116059999999997</v>
      </c>
      <c r="G1244">
        <v>-88.033730000000006</v>
      </c>
      <c r="H1244" t="s">
        <v>29</v>
      </c>
      <c r="I1244" s="3">
        <v>4.6477943033678786</v>
      </c>
      <c r="J1244" s="3">
        <v>-26.721530283473175</v>
      </c>
      <c r="K1244">
        <v>5.7411000000000003</v>
      </c>
      <c r="L1244">
        <v>1</v>
      </c>
      <c r="M1244">
        <v>173.81</v>
      </c>
      <c r="N1244">
        <v>1444.765848</v>
      </c>
      <c r="O1244">
        <v>0.14499999999999999</v>
      </c>
      <c r="P1244">
        <v>25.8</v>
      </c>
    </row>
    <row r="1245" spans="1:16">
      <c r="A1245" s="2">
        <v>1004591</v>
      </c>
      <c r="B1245" t="s">
        <v>1433</v>
      </c>
      <c r="C1245">
        <v>1</v>
      </c>
      <c r="D1245" s="1">
        <v>41896</v>
      </c>
      <c r="E1245" s="1" t="s">
        <v>1589</v>
      </c>
      <c r="F1245">
        <v>35.813279999999999</v>
      </c>
      <c r="G1245">
        <v>-83.103160000000003</v>
      </c>
      <c r="H1245" t="s">
        <v>18</v>
      </c>
      <c r="I1245" s="3">
        <v>7.0946397525209512</v>
      </c>
      <c r="J1245" s="3">
        <v>-27.636025609307946</v>
      </c>
      <c r="K1245">
        <v>0.59399999999999997</v>
      </c>
      <c r="L1245">
        <v>1</v>
      </c>
      <c r="M1245">
        <v>645.33000000000004</v>
      </c>
      <c r="N1245">
        <v>1342.319133</v>
      </c>
      <c r="O1245">
        <v>0.151</v>
      </c>
      <c r="P1245">
        <v>123.7</v>
      </c>
    </row>
    <row r="1246" spans="1:16">
      <c r="A1246" s="2">
        <v>1004079</v>
      </c>
      <c r="B1246" t="s">
        <v>1095</v>
      </c>
      <c r="C1246">
        <v>1</v>
      </c>
      <c r="D1246" s="1">
        <v>41843</v>
      </c>
      <c r="E1246" s="1" t="s">
        <v>1589</v>
      </c>
      <c r="F1246">
        <v>32.55527</v>
      </c>
      <c r="G1246">
        <v>-95.023300000000006</v>
      </c>
      <c r="H1246" t="s">
        <v>29</v>
      </c>
      <c r="I1246" s="3">
        <v>6.8919813364168512</v>
      </c>
      <c r="J1246" s="3">
        <v>-32.147833117471677</v>
      </c>
      <c r="K1246">
        <v>79.343100000000007</v>
      </c>
      <c r="L1246">
        <v>2</v>
      </c>
      <c r="M1246">
        <v>83.59</v>
      </c>
      <c r="N1246">
        <v>1164.44371</v>
      </c>
      <c r="O1246">
        <v>0.76100000000000001</v>
      </c>
      <c r="P1246">
        <v>87.2</v>
      </c>
    </row>
    <row r="1247" spans="1:16">
      <c r="A1247" s="2">
        <v>1003718</v>
      </c>
      <c r="B1247" t="s">
        <v>869</v>
      </c>
      <c r="C1247">
        <v>1</v>
      </c>
      <c r="D1247" s="1">
        <v>41808</v>
      </c>
      <c r="E1247" s="1" t="s">
        <v>1589</v>
      </c>
      <c r="F1247">
        <v>31.473299999999998</v>
      </c>
      <c r="G1247">
        <v>-100.46939999999999</v>
      </c>
      <c r="H1247" t="s">
        <v>13</v>
      </c>
      <c r="I1247" s="3">
        <v>10.581148211220169</v>
      </c>
      <c r="J1247" s="3">
        <v>-28.177143412180186</v>
      </c>
      <c r="K1247">
        <v>3822.8930999999998</v>
      </c>
      <c r="L1247">
        <v>4</v>
      </c>
      <c r="M1247">
        <v>560.24</v>
      </c>
      <c r="N1247">
        <v>517.78572740000004</v>
      </c>
      <c r="O1247">
        <v>2.375</v>
      </c>
      <c r="P1247">
        <v>2060</v>
      </c>
    </row>
    <row r="1248" spans="1:16">
      <c r="A1248" s="2">
        <v>1002573</v>
      </c>
      <c r="B1248" t="s">
        <v>361</v>
      </c>
      <c r="C1248">
        <v>1</v>
      </c>
      <c r="D1248" s="1">
        <v>41487</v>
      </c>
      <c r="E1248" s="1" t="s">
        <v>1589</v>
      </c>
      <c r="F1248">
        <v>32.761000000000003</v>
      </c>
      <c r="G1248">
        <v>-94.300269999999998</v>
      </c>
      <c r="H1248" t="s">
        <v>29</v>
      </c>
      <c r="I1248" s="3">
        <v>8.6325469997468929</v>
      </c>
      <c r="J1248" s="3">
        <v>-30.484486034063742</v>
      </c>
      <c r="K1248">
        <v>2452.5981000000002</v>
      </c>
      <c r="L1248">
        <v>4</v>
      </c>
      <c r="M1248">
        <v>54.33</v>
      </c>
      <c r="N1248">
        <v>1190.316335</v>
      </c>
      <c r="O1248">
        <v>0.83499999999999996</v>
      </c>
      <c r="P1248">
        <v>210</v>
      </c>
    </row>
    <row r="1249" spans="1:16">
      <c r="A1249" s="2">
        <v>1002801</v>
      </c>
      <c r="B1249" t="s">
        <v>493</v>
      </c>
      <c r="C1249">
        <v>1</v>
      </c>
      <c r="D1249" s="1">
        <v>41507</v>
      </c>
      <c r="E1249" s="1" t="s">
        <v>1589</v>
      </c>
      <c r="F1249">
        <v>31.12623</v>
      </c>
      <c r="G1249">
        <v>-96.246930000000006</v>
      </c>
      <c r="H1249" t="s">
        <v>29</v>
      </c>
      <c r="I1249" s="3">
        <v>6.4323952528811619</v>
      </c>
      <c r="J1249" s="3">
        <v>-27.209891219728085</v>
      </c>
      <c r="K1249">
        <v>140.07149999999999</v>
      </c>
      <c r="L1249">
        <v>3</v>
      </c>
      <c r="M1249">
        <v>91.29</v>
      </c>
      <c r="N1249">
        <v>1056.071811</v>
      </c>
      <c r="O1249">
        <v>0.47899999999999998</v>
      </c>
      <c r="P1249">
        <v>161.1</v>
      </c>
    </row>
    <row r="1250" spans="1:16">
      <c r="A1250" s="2">
        <v>1004047</v>
      </c>
      <c r="B1250" t="s">
        <v>1079</v>
      </c>
      <c r="C1250">
        <v>1</v>
      </c>
      <c r="D1250" s="1">
        <v>41842</v>
      </c>
      <c r="E1250" s="1" t="s">
        <v>1589</v>
      </c>
      <c r="F1250">
        <v>32.333039999999997</v>
      </c>
      <c r="G1250">
        <v>-95.749250000000004</v>
      </c>
      <c r="H1250" t="s">
        <v>29</v>
      </c>
      <c r="I1250" s="3">
        <v>8.8380951536059413</v>
      </c>
      <c r="J1250" s="3">
        <v>-27.355619451623486</v>
      </c>
      <c r="K1250">
        <v>364.0059</v>
      </c>
      <c r="L1250">
        <v>3</v>
      </c>
      <c r="M1250">
        <v>122.45</v>
      </c>
      <c r="N1250">
        <v>1086.594797</v>
      </c>
      <c r="O1250">
        <v>1.0489999999999999</v>
      </c>
      <c r="P1250">
        <v>314</v>
      </c>
    </row>
    <row r="1251" spans="1:16">
      <c r="A1251" s="2">
        <v>1004395</v>
      </c>
      <c r="B1251" t="s">
        <v>1303</v>
      </c>
      <c r="C1251">
        <v>1</v>
      </c>
      <c r="D1251" s="1">
        <v>41871</v>
      </c>
      <c r="E1251" s="1" t="s">
        <v>1589</v>
      </c>
      <c r="F1251">
        <v>29.84207</v>
      </c>
      <c r="G1251">
        <v>-97.602580000000003</v>
      </c>
      <c r="H1251" t="s">
        <v>13</v>
      </c>
      <c r="I1251" s="3">
        <v>17.249384014359247</v>
      </c>
      <c r="J1251" s="3">
        <v>-32.287545054942456</v>
      </c>
      <c r="K1251">
        <v>404.82810000000001</v>
      </c>
      <c r="L1251">
        <v>3</v>
      </c>
      <c r="M1251">
        <v>117.96</v>
      </c>
      <c r="N1251">
        <v>879.57308920000003</v>
      </c>
      <c r="O1251">
        <v>5.625</v>
      </c>
      <c r="P1251">
        <v>965</v>
      </c>
    </row>
    <row r="1252" spans="1:16">
      <c r="A1252" s="2">
        <v>1004523</v>
      </c>
      <c r="B1252" t="s">
        <v>1382</v>
      </c>
      <c r="C1252">
        <v>1</v>
      </c>
      <c r="D1252" s="1">
        <v>41885</v>
      </c>
      <c r="E1252" s="1" t="s">
        <v>1589</v>
      </c>
      <c r="F1252">
        <v>30.57732</v>
      </c>
      <c r="G1252">
        <v>-99.863889999999998</v>
      </c>
      <c r="H1252" t="s">
        <v>13</v>
      </c>
      <c r="I1252" s="3">
        <v>3.9558785221974753</v>
      </c>
      <c r="J1252" s="3">
        <v>-31.254603487177796</v>
      </c>
      <c r="K1252">
        <v>320.12189999999998</v>
      </c>
      <c r="L1252">
        <v>3</v>
      </c>
      <c r="M1252">
        <v>556.89</v>
      </c>
      <c r="N1252">
        <v>650.66287920000002</v>
      </c>
      <c r="O1252">
        <v>0.114</v>
      </c>
      <c r="P1252">
        <v>522</v>
      </c>
    </row>
    <row r="1253" spans="1:16">
      <c r="A1253" s="2">
        <v>1004278</v>
      </c>
      <c r="B1253" t="s">
        <v>1234</v>
      </c>
      <c r="C1253">
        <v>1</v>
      </c>
      <c r="D1253" s="1">
        <v>41863</v>
      </c>
      <c r="E1253" s="1" t="s">
        <v>1589</v>
      </c>
      <c r="F1253">
        <v>31.859059999999999</v>
      </c>
      <c r="G1253">
        <v>-99.20214</v>
      </c>
      <c r="H1253" t="s">
        <v>13</v>
      </c>
      <c r="I1253" s="3">
        <v>7.5893952052170537</v>
      </c>
      <c r="J1253" s="3">
        <v>-28.927843820023881</v>
      </c>
      <c r="K1253">
        <v>1627.5374999999999</v>
      </c>
      <c r="L1253">
        <v>4</v>
      </c>
      <c r="M1253">
        <v>437.78</v>
      </c>
      <c r="N1253">
        <v>684.98078369999996</v>
      </c>
      <c r="O1253">
        <v>1.0649999999999999</v>
      </c>
      <c r="P1253">
        <v>304</v>
      </c>
    </row>
    <row r="1254" spans="1:16">
      <c r="A1254" s="2">
        <v>1002186</v>
      </c>
      <c r="B1254" t="s">
        <v>140</v>
      </c>
      <c r="C1254">
        <v>1</v>
      </c>
      <c r="D1254" s="1">
        <v>41451</v>
      </c>
      <c r="E1254" s="1" t="s">
        <v>1589</v>
      </c>
      <c r="F1254">
        <v>33.055660000000003</v>
      </c>
      <c r="G1254">
        <v>-97.253060000000005</v>
      </c>
      <c r="H1254" t="s">
        <v>13</v>
      </c>
      <c r="I1254" s="3">
        <v>6.7827657633061706</v>
      </c>
      <c r="J1254" s="3">
        <v>-24.73885227338998</v>
      </c>
      <c r="K1254">
        <v>1288.4768999999999</v>
      </c>
      <c r="L1254">
        <v>4</v>
      </c>
      <c r="M1254">
        <v>167.22</v>
      </c>
      <c r="N1254">
        <v>950.9369279</v>
      </c>
      <c r="O1254">
        <v>1.1459999999999999</v>
      </c>
      <c r="P1254">
        <v>348</v>
      </c>
    </row>
    <row r="1255" spans="1:16">
      <c r="A1255" s="2">
        <v>1003471</v>
      </c>
      <c r="B1255" t="s">
        <v>702</v>
      </c>
      <c r="C1255">
        <v>1</v>
      </c>
      <c r="D1255" s="1">
        <v>41773</v>
      </c>
      <c r="E1255" s="1" t="s">
        <v>1589</v>
      </c>
      <c r="F1255">
        <v>35.972410000000004</v>
      </c>
      <c r="G1255">
        <v>-100.8244</v>
      </c>
      <c r="H1255" t="s">
        <v>13</v>
      </c>
      <c r="I1255" s="3">
        <v>10.088299849238995</v>
      </c>
      <c r="J1255" s="3">
        <v>-25.304050313521547</v>
      </c>
      <c r="K1255">
        <v>53158.754699999998</v>
      </c>
      <c r="L1255">
        <v>5</v>
      </c>
      <c r="M1255">
        <v>756.83</v>
      </c>
      <c r="N1255">
        <v>458.28782130000002</v>
      </c>
      <c r="O1255">
        <v>0.224</v>
      </c>
      <c r="P1255">
        <v>2710</v>
      </c>
    </row>
    <row r="1256" spans="1:16">
      <c r="A1256" s="2">
        <v>1002035</v>
      </c>
      <c r="B1256" t="s">
        <v>28</v>
      </c>
      <c r="C1256">
        <v>1</v>
      </c>
      <c r="D1256" s="1">
        <v>41429</v>
      </c>
      <c r="E1256" s="1" t="s">
        <v>1589</v>
      </c>
      <c r="F1256">
        <v>30.579730000000001</v>
      </c>
      <c r="G1256">
        <v>-94.997910000000005</v>
      </c>
      <c r="H1256" t="s">
        <v>29</v>
      </c>
      <c r="I1256" s="3">
        <v>16.230107379544503</v>
      </c>
      <c r="J1256" s="3">
        <v>-23.787883457564273</v>
      </c>
      <c r="K1256">
        <v>42995.197800000002</v>
      </c>
      <c r="L1256">
        <v>5</v>
      </c>
      <c r="M1256">
        <v>15.26</v>
      </c>
      <c r="N1256">
        <v>1020.70349</v>
      </c>
      <c r="O1256">
        <v>0.83599999999999997</v>
      </c>
      <c r="P1256">
        <v>403</v>
      </c>
    </row>
    <row r="1257" spans="1:16">
      <c r="A1257" s="2">
        <v>1002966</v>
      </c>
      <c r="B1257" t="s">
        <v>545</v>
      </c>
      <c r="C1257">
        <v>1</v>
      </c>
      <c r="D1257" s="1">
        <v>41515</v>
      </c>
      <c r="E1257" s="1" t="s">
        <v>1589</v>
      </c>
      <c r="F1257">
        <v>28.302109999999999</v>
      </c>
      <c r="G1257">
        <v>-98.058149999999998</v>
      </c>
      <c r="H1257" t="s">
        <v>13</v>
      </c>
      <c r="I1257" s="3">
        <v>8.9476120525966856</v>
      </c>
      <c r="J1257" s="3">
        <v>-25.371797201946283</v>
      </c>
      <c r="K1257">
        <v>41026.324500000002</v>
      </c>
      <c r="L1257">
        <v>5</v>
      </c>
      <c r="M1257">
        <v>28.95</v>
      </c>
      <c r="N1257">
        <v>630.95804369999996</v>
      </c>
      <c r="O1257">
        <v>1.2130000000000001</v>
      </c>
      <c r="P1257">
        <v>976</v>
      </c>
    </row>
    <row r="1258" spans="1:16">
      <c r="A1258" s="2">
        <v>1002930</v>
      </c>
      <c r="B1258" t="s">
        <v>536</v>
      </c>
      <c r="C1258">
        <v>1</v>
      </c>
      <c r="D1258" s="1">
        <v>41514</v>
      </c>
      <c r="E1258" s="1" t="s">
        <v>1589</v>
      </c>
      <c r="F1258">
        <v>29.23893</v>
      </c>
      <c r="G1258">
        <v>-98.451679999999996</v>
      </c>
      <c r="H1258" t="s">
        <v>13</v>
      </c>
      <c r="I1258" s="3">
        <v>9.1510163902430257</v>
      </c>
      <c r="J1258" s="3">
        <v>-32.50322911225328</v>
      </c>
      <c r="K1258">
        <v>3437.0450999999998</v>
      </c>
      <c r="L1258">
        <v>4</v>
      </c>
      <c r="M1258">
        <v>132.94</v>
      </c>
      <c r="N1258">
        <v>811.43918919999999</v>
      </c>
      <c r="O1258">
        <v>12.488</v>
      </c>
      <c r="P1258">
        <v>1110</v>
      </c>
    </row>
    <row r="1259" spans="1:16">
      <c r="A1259" s="2">
        <v>1002689</v>
      </c>
      <c r="B1259" t="s">
        <v>426</v>
      </c>
      <c r="C1259">
        <v>1</v>
      </c>
      <c r="D1259" s="1">
        <v>41494</v>
      </c>
      <c r="E1259" s="1" t="s">
        <v>1589</v>
      </c>
      <c r="F1259">
        <v>31.934529999999999</v>
      </c>
      <c r="G1259">
        <v>-95.433359999999993</v>
      </c>
      <c r="H1259" t="s">
        <v>29</v>
      </c>
      <c r="I1259" s="3">
        <v>9.7879589239309794</v>
      </c>
      <c r="J1259" s="3">
        <v>-26.883383051651375</v>
      </c>
      <c r="K1259">
        <v>2583.8009999999999</v>
      </c>
      <c r="L1259">
        <v>4</v>
      </c>
      <c r="M1259">
        <v>85.32</v>
      </c>
      <c r="N1259">
        <v>1113.360932</v>
      </c>
      <c r="O1259">
        <v>0.76900000000000002</v>
      </c>
      <c r="P1259">
        <v>257</v>
      </c>
    </row>
    <row r="1260" spans="1:16">
      <c r="A1260" s="2">
        <v>1002278</v>
      </c>
      <c r="B1260" t="s">
        <v>198</v>
      </c>
      <c r="C1260">
        <v>1</v>
      </c>
      <c r="D1260" s="1">
        <v>41464</v>
      </c>
      <c r="E1260" s="1" t="s">
        <v>1589</v>
      </c>
      <c r="F1260">
        <v>31.76248</v>
      </c>
      <c r="G1260">
        <v>-100.1405</v>
      </c>
      <c r="H1260" t="s">
        <v>13</v>
      </c>
      <c r="I1260" s="3">
        <v>7.1715092929858759</v>
      </c>
      <c r="J1260" s="3">
        <v>-26.515822912063229</v>
      </c>
      <c r="K1260">
        <v>31583.323799999998</v>
      </c>
      <c r="L1260">
        <v>5</v>
      </c>
      <c r="M1260">
        <v>504.19</v>
      </c>
      <c r="N1260">
        <v>466.60426849999999</v>
      </c>
      <c r="O1260">
        <v>0.82399999999999995</v>
      </c>
      <c r="P1260">
        <v>1466</v>
      </c>
    </row>
    <row r="1261" spans="1:16">
      <c r="A1261" s="2">
        <v>1002885</v>
      </c>
      <c r="B1261" t="s">
        <v>522</v>
      </c>
      <c r="C1261">
        <v>1</v>
      </c>
      <c r="D1261" s="1">
        <v>41513</v>
      </c>
      <c r="E1261" s="1" t="s">
        <v>1589</v>
      </c>
      <c r="F1261">
        <v>28.725770000000001</v>
      </c>
      <c r="G1261">
        <v>-99.815839999999994</v>
      </c>
      <c r="H1261" t="s">
        <v>13</v>
      </c>
      <c r="I1261" s="3">
        <v>5.140744871284376</v>
      </c>
      <c r="J1261" s="3">
        <v>-25.356779647355062</v>
      </c>
      <c r="K1261">
        <v>5504.0156999999999</v>
      </c>
      <c r="L1261">
        <v>4</v>
      </c>
      <c r="M1261">
        <v>167.62</v>
      </c>
      <c r="N1261">
        <v>642.55980920000002</v>
      </c>
      <c r="O1261">
        <v>0.80600000000000005</v>
      </c>
      <c r="P1261">
        <v>455</v>
      </c>
    </row>
    <row r="1262" spans="1:16">
      <c r="A1262" s="2">
        <v>1003071</v>
      </c>
      <c r="B1262" t="s">
        <v>600</v>
      </c>
      <c r="C1262">
        <v>1</v>
      </c>
      <c r="D1262" s="1">
        <v>41528</v>
      </c>
      <c r="E1262" s="1" t="s">
        <v>1589</v>
      </c>
      <c r="F1262">
        <v>31.550409999999999</v>
      </c>
      <c r="G1262">
        <v>-97.091740000000001</v>
      </c>
      <c r="H1262" t="s">
        <v>13</v>
      </c>
      <c r="I1262" s="3">
        <v>8.462558829361523</v>
      </c>
      <c r="J1262" s="3">
        <v>-24.78033011937336</v>
      </c>
      <c r="K1262">
        <v>62604.613799999999</v>
      </c>
      <c r="L1262">
        <v>5</v>
      </c>
      <c r="M1262">
        <v>109.18</v>
      </c>
      <c r="N1262">
        <v>670.77814239999998</v>
      </c>
      <c r="O1262">
        <v>0.71899999999999997</v>
      </c>
      <c r="P1262">
        <v>1475</v>
      </c>
    </row>
    <row r="1263" spans="1:16">
      <c r="A1263" s="2">
        <v>1004208</v>
      </c>
      <c r="B1263" t="s">
        <v>1185</v>
      </c>
      <c r="C1263">
        <v>1</v>
      </c>
      <c r="D1263" s="1">
        <v>41856</v>
      </c>
      <c r="E1263" s="1" t="s">
        <v>1589</v>
      </c>
      <c r="F1263">
        <v>33.294240000000002</v>
      </c>
      <c r="G1263">
        <v>-94.059020000000004</v>
      </c>
      <c r="H1263" t="s">
        <v>29</v>
      </c>
      <c r="I1263" s="3">
        <v>6.7625854081850694</v>
      </c>
      <c r="J1263" s="3">
        <v>-27.275949704675508</v>
      </c>
      <c r="K1263">
        <v>8988.2379000000001</v>
      </c>
      <c r="L1263">
        <v>4</v>
      </c>
      <c r="M1263">
        <v>60.93</v>
      </c>
      <c r="N1263">
        <v>1198.2237829999999</v>
      </c>
      <c r="O1263">
        <v>0.95899999999999996</v>
      </c>
      <c r="P1263">
        <v>179</v>
      </c>
    </row>
    <row r="1264" spans="1:16">
      <c r="A1264" s="2">
        <v>1003483</v>
      </c>
      <c r="B1264" t="s">
        <v>712</v>
      </c>
      <c r="C1264">
        <v>1</v>
      </c>
      <c r="D1264" s="1">
        <v>41774</v>
      </c>
      <c r="E1264" s="1" t="s">
        <v>1589</v>
      </c>
      <c r="F1264">
        <v>35.451140000000002</v>
      </c>
      <c r="G1264">
        <v>-102.0051</v>
      </c>
      <c r="H1264" t="s">
        <v>13</v>
      </c>
      <c r="I1264" s="3">
        <v>3.617894241346975</v>
      </c>
      <c r="J1264" s="3">
        <v>-22.880006541996192</v>
      </c>
      <c r="K1264">
        <v>46050.421499999997</v>
      </c>
      <c r="L1264">
        <v>5</v>
      </c>
      <c r="M1264">
        <v>929.98</v>
      </c>
      <c r="N1264">
        <v>449.11951329999999</v>
      </c>
      <c r="O1264">
        <v>0.113</v>
      </c>
      <c r="P1264">
        <v>10280</v>
      </c>
    </row>
    <row r="1265" spans="1:16">
      <c r="A1265" s="2">
        <v>1003501</v>
      </c>
      <c r="B1265" t="s">
        <v>725</v>
      </c>
      <c r="C1265">
        <v>1</v>
      </c>
      <c r="D1265" s="1">
        <v>41779</v>
      </c>
      <c r="E1265" s="1" t="s">
        <v>1589</v>
      </c>
      <c r="F1265">
        <v>30.260580000000001</v>
      </c>
      <c r="G1265">
        <v>-95.093609999999998</v>
      </c>
      <c r="H1265" t="s">
        <v>9</v>
      </c>
      <c r="I1265" s="3">
        <v>4.8282883735017084</v>
      </c>
      <c r="J1265" s="3">
        <v>-30.64056403732938</v>
      </c>
      <c r="K1265">
        <v>902.34</v>
      </c>
      <c r="L1265">
        <v>3</v>
      </c>
      <c r="M1265">
        <v>28.56</v>
      </c>
      <c r="N1265">
        <v>1277.274445</v>
      </c>
      <c r="O1265">
        <v>0.63600000000000001</v>
      </c>
      <c r="P1265">
        <v>172.2</v>
      </c>
    </row>
    <row r="1266" spans="1:16">
      <c r="A1266" s="2">
        <v>1003518</v>
      </c>
      <c r="B1266" t="s">
        <v>737</v>
      </c>
      <c r="C1266">
        <v>1</v>
      </c>
      <c r="D1266" s="1">
        <v>41781</v>
      </c>
      <c r="E1266" s="1" t="s">
        <v>1589</v>
      </c>
      <c r="F1266">
        <v>29.40832</v>
      </c>
      <c r="G1266">
        <v>-99.327070000000006</v>
      </c>
      <c r="H1266" t="s">
        <v>9</v>
      </c>
      <c r="I1266" s="3">
        <v>4.0777388137868744</v>
      </c>
      <c r="J1266" s="3">
        <v>-30.560730623053157</v>
      </c>
      <c r="K1266">
        <v>6.7409999999999997</v>
      </c>
      <c r="L1266">
        <v>1</v>
      </c>
      <c r="M1266">
        <v>313.91000000000003</v>
      </c>
      <c r="N1266">
        <v>704.8422041</v>
      </c>
      <c r="O1266">
        <v>0.13500000000000001</v>
      </c>
      <c r="P1266">
        <v>571</v>
      </c>
    </row>
    <row r="1267" spans="1:16">
      <c r="A1267" s="2">
        <v>1003502</v>
      </c>
      <c r="B1267" t="s">
        <v>726</v>
      </c>
      <c r="C1267">
        <v>1</v>
      </c>
      <c r="D1267" s="1">
        <v>41778</v>
      </c>
      <c r="E1267" s="1" t="s">
        <v>1589</v>
      </c>
      <c r="F1267">
        <v>32.280459999999998</v>
      </c>
      <c r="G1267">
        <v>-97.970609999999994</v>
      </c>
      <c r="H1267" t="s">
        <v>9</v>
      </c>
      <c r="I1267" s="3">
        <v>4.4595171016233497</v>
      </c>
      <c r="J1267" s="3">
        <v>-28.118045400348116</v>
      </c>
      <c r="K1267">
        <v>116.3682</v>
      </c>
      <c r="L1267">
        <v>3</v>
      </c>
      <c r="M1267">
        <v>249.16</v>
      </c>
      <c r="N1267">
        <v>826.89729339999997</v>
      </c>
      <c r="O1267">
        <v>0.19600000000000001</v>
      </c>
      <c r="P1267">
        <v>581</v>
      </c>
    </row>
    <row r="1268" spans="1:16">
      <c r="A1268" s="2">
        <v>1003132</v>
      </c>
      <c r="B1268" t="s">
        <v>639</v>
      </c>
      <c r="C1268">
        <v>1</v>
      </c>
      <c r="D1268" s="1">
        <v>41535</v>
      </c>
      <c r="E1268" s="1" t="s">
        <v>1589</v>
      </c>
      <c r="F1268">
        <v>30.28716</v>
      </c>
      <c r="G1268">
        <v>-98.895570000000006</v>
      </c>
      <c r="H1268" t="s">
        <v>9</v>
      </c>
      <c r="I1268" s="3">
        <v>9.8611958577469494</v>
      </c>
      <c r="J1268" s="3">
        <v>-30.756901020070146</v>
      </c>
      <c r="K1268">
        <v>39.2958</v>
      </c>
      <c r="L1268">
        <v>2</v>
      </c>
      <c r="M1268">
        <v>523.77</v>
      </c>
      <c r="N1268">
        <v>796.67679280000004</v>
      </c>
      <c r="O1268">
        <v>0.255</v>
      </c>
      <c r="P1268">
        <v>638</v>
      </c>
    </row>
    <row r="1269" spans="1:16">
      <c r="A1269" s="2">
        <v>1003183</v>
      </c>
      <c r="B1269" t="s">
        <v>678</v>
      </c>
      <c r="C1269">
        <v>1</v>
      </c>
      <c r="D1269" s="1">
        <v>41542</v>
      </c>
      <c r="E1269" s="1" t="s">
        <v>1589</v>
      </c>
      <c r="F1269">
        <v>31.941459999999999</v>
      </c>
      <c r="G1269">
        <v>-95.873580000000004</v>
      </c>
      <c r="H1269" t="s">
        <v>9</v>
      </c>
      <c r="I1269" s="3">
        <v>7.5571538884270977</v>
      </c>
      <c r="J1269" s="3">
        <v>-31.624393778472363</v>
      </c>
      <c r="K1269">
        <v>480.85469999999998</v>
      </c>
      <c r="L1269">
        <v>3</v>
      </c>
      <c r="M1269">
        <v>79.5</v>
      </c>
      <c r="N1269">
        <v>1092.619551</v>
      </c>
      <c r="O1269">
        <v>0.54400000000000004</v>
      </c>
      <c r="P1269">
        <v>321</v>
      </c>
    </row>
    <row r="1270" spans="1:16">
      <c r="A1270" s="2">
        <v>1004802</v>
      </c>
      <c r="B1270" t="s">
        <v>1505</v>
      </c>
      <c r="C1270">
        <v>1</v>
      </c>
      <c r="D1270" s="1">
        <v>41771</v>
      </c>
      <c r="E1270" s="1" t="s">
        <v>1589</v>
      </c>
      <c r="F1270">
        <v>34.935360000000003</v>
      </c>
      <c r="G1270">
        <v>-100.6965</v>
      </c>
      <c r="H1270" t="s">
        <v>9</v>
      </c>
      <c r="I1270" s="3">
        <v>8.8345459517798322</v>
      </c>
      <c r="J1270" s="3">
        <v>-27.521513628189052</v>
      </c>
      <c r="K1270">
        <v>249.31710000000001</v>
      </c>
      <c r="L1270">
        <v>3</v>
      </c>
      <c r="M1270">
        <v>736.58</v>
      </c>
      <c r="N1270">
        <v>599.77229469999997</v>
      </c>
      <c r="O1270">
        <v>0.82599999999999996</v>
      </c>
      <c r="P1270">
        <v>1220</v>
      </c>
    </row>
    <row r="1271" spans="1:16">
      <c r="A1271" s="2">
        <v>1003529</v>
      </c>
      <c r="B1271" t="s">
        <v>745</v>
      </c>
      <c r="C1271">
        <v>1</v>
      </c>
      <c r="D1271" s="1">
        <v>41782</v>
      </c>
      <c r="E1271" s="1" t="s">
        <v>1589</v>
      </c>
      <c r="F1271">
        <v>31.210070000000002</v>
      </c>
      <c r="G1271">
        <v>-100.462</v>
      </c>
      <c r="H1271" t="s">
        <v>9</v>
      </c>
      <c r="I1271" s="3">
        <v>5.063356568595526</v>
      </c>
      <c r="J1271" s="3">
        <v>-20.499150128704439</v>
      </c>
      <c r="K1271">
        <v>0.70379999999999998</v>
      </c>
      <c r="L1271">
        <v>1</v>
      </c>
      <c r="M1271">
        <v>659.94</v>
      </c>
      <c r="N1271">
        <v>581.62236600000006</v>
      </c>
      <c r="O1271">
        <v>1.0109999999999999</v>
      </c>
      <c r="P1271">
        <v>866</v>
      </c>
    </row>
    <row r="1272" spans="1:16">
      <c r="A1272" s="2">
        <v>1003107</v>
      </c>
      <c r="B1272" t="s">
        <v>624</v>
      </c>
      <c r="C1272">
        <v>1</v>
      </c>
      <c r="D1272" s="1">
        <v>41534</v>
      </c>
      <c r="E1272" s="1" t="s">
        <v>1589</v>
      </c>
      <c r="F1272">
        <v>31.590620000000001</v>
      </c>
      <c r="G1272">
        <v>-98.127129999999994</v>
      </c>
      <c r="H1272" t="s">
        <v>9</v>
      </c>
      <c r="I1272" s="3">
        <v>4.6414106746846588</v>
      </c>
      <c r="J1272" s="3">
        <v>-30.140349751642415</v>
      </c>
      <c r="K1272">
        <v>416.06009999999998</v>
      </c>
      <c r="L1272">
        <v>3</v>
      </c>
      <c r="M1272">
        <v>333.82</v>
      </c>
      <c r="N1272">
        <v>788.95891419999998</v>
      </c>
      <c r="O1272">
        <v>0.91</v>
      </c>
      <c r="P1272">
        <v>312</v>
      </c>
    </row>
    <row r="1273" spans="1:16">
      <c r="A1273" s="2">
        <v>1003599</v>
      </c>
      <c r="B1273" t="s">
        <v>785</v>
      </c>
      <c r="C1273">
        <v>1</v>
      </c>
      <c r="D1273" s="1">
        <v>41796</v>
      </c>
      <c r="E1273" s="1" t="s">
        <v>1589</v>
      </c>
      <c r="F1273">
        <v>29.026160000000001</v>
      </c>
      <c r="G1273">
        <v>-103.3128</v>
      </c>
      <c r="H1273" t="s">
        <v>24</v>
      </c>
      <c r="I1273" s="3">
        <v>9.4216309723959419</v>
      </c>
      <c r="J1273" s="3">
        <v>-24.429185270221652</v>
      </c>
      <c r="K1273">
        <v>171296.2476</v>
      </c>
      <c r="L1273">
        <v>5</v>
      </c>
      <c r="M1273">
        <v>617.1</v>
      </c>
      <c r="N1273">
        <v>384.39032520000001</v>
      </c>
      <c r="O1273">
        <v>0.38800000000000001</v>
      </c>
      <c r="P1273">
        <v>3400</v>
      </c>
    </row>
    <row r="1274" spans="1:16">
      <c r="A1274" s="2">
        <v>1003087</v>
      </c>
      <c r="B1274" t="s">
        <v>610</v>
      </c>
      <c r="C1274">
        <v>1</v>
      </c>
      <c r="D1274" s="1">
        <v>41529</v>
      </c>
      <c r="E1274" s="1" t="s">
        <v>1589</v>
      </c>
      <c r="F1274">
        <v>31.336780000000001</v>
      </c>
      <c r="G1274">
        <v>-96.972629999999995</v>
      </c>
      <c r="H1274" t="s">
        <v>13</v>
      </c>
      <c r="I1274" s="3">
        <v>10.879194163427588</v>
      </c>
      <c r="J1274" s="3">
        <v>-18.212932494048875</v>
      </c>
      <c r="K1274">
        <v>63954.531900000002</v>
      </c>
      <c r="L1274">
        <v>5</v>
      </c>
      <c r="M1274">
        <v>99.17</v>
      </c>
      <c r="N1274">
        <v>676.07399789999999</v>
      </c>
      <c r="O1274">
        <v>0.82399999999999995</v>
      </c>
      <c r="P1274">
        <v>1464</v>
      </c>
    </row>
    <row r="1275" spans="1:16">
      <c r="A1275" s="2">
        <v>1003025</v>
      </c>
      <c r="B1275" t="s">
        <v>572</v>
      </c>
      <c r="C1275">
        <v>1</v>
      </c>
      <c r="D1275" s="1">
        <v>41522</v>
      </c>
      <c r="E1275" s="1" t="s">
        <v>1589</v>
      </c>
      <c r="F1275">
        <v>32.786279999999998</v>
      </c>
      <c r="G1275">
        <v>-98.19314</v>
      </c>
      <c r="H1275" t="s">
        <v>13</v>
      </c>
      <c r="I1275" s="3">
        <v>4.3560013839209875</v>
      </c>
      <c r="J1275" s="3">
        <v>-22.55062073902856</v>
      </c>
      <c r="K1275">
        <v>48700.341</v>
      </c>
      <c r="L1275">
        <v>5</v>
      </c>
      <c r="M1275">
        <v>242.42</v>
      </c>
      <c r="N1275">
        <v>612.8762246</v>
      </c>
      <c r="O1275">
        <v>0.69099999999999995</v>
      </c>
      <c r="P1275">
        <v>4380</v>
      </c>
    </row>
    <row r="1276" spans="1:16">
      <c r="A1276" s="2">
        <v>1003136</v>
      </c>
      <c r="B1276" t="s">
        <v>642</v>
      </c>
      <c r="C1276">
        <v>1</v>
      </c>
      <c r="D1276" s="1">
        <v>41536</v>
      </c>
      <c r="E1276" s="1" t="s">
        <v>1589</v>
      </c>
      <c r="F1276">
        <v>31.378820000000001</v>
      </c>
      <c r="G1276">
        <v>-98.779380000000003</v>
      </c>
      <c r="H1276" t="s">
        <v>13</v>
      </c>
      <c r="I1276" s="3">
        <v>4.7707830882525553</v>
      </c>
      <c r="J1276" s="3">
        <v>-28.246528636911936</v>
      </c>
      <c r="K1276">
        <v>55334.767500000002</v>
      </c>
      <c r="L1276">
        <v>5</v>
      </c>
      <c r="M1276">
        <v>362.25</v>
      </c>
      <c r="N1276">
        <v>511.83188919999998</v>
      </c>
      <c r="O1276">
        <v>0.81899999999999995</v>
      </c>
      <c r="P1276">
        <v>337</v>
      </c>
    </row>
    <row r="1277" spans="1:16">
      <c r="A1277" s="2">
        <v>1002740</v>
      </c>
      <c r="B1277" t="s">
        <v>453</v>
      </c>
      <c r="C1277">
        <v>1</v>
      </c>
      <c r="D1277" s="1">
        <v>41500</v>
      </c>
      <c r="E1277" s="1" t="s">
        <v>1589</v>
      </c>
      <c r="F1277">
        <v>28.890889999999999</v>
      </c>
      <c r="G1277">
        <v>-97.135559999999998</v>
      </c>
      <c r="H1277" t="s">
        <v>29</v>
      </c>
      <c r="I1277" s="3">
        <v>12.33105097411568</v>
      </c>
      <c r="J1277" s="3">
        <v>-25.978045951544409</v>
      </c>
      <c r="K1277">
        <v>13196.025</v>
      </c>
      <c r="L1277">
        <v>5</v>
      </c>
      <c r="M1277">
        <v>21.58</v>
      </c>
      <c r="N1277">
        <v>865.6620044</v>
      </c>
      <c r="O1277">
        <v>0.38300000000000001</v>
      </c>
      <c r="P1277">
        <v>518</v>
      </c>
    </row>
    <row r="1278" spans="1:16">
      <c r="A1278" s="2">
        <v>1002298</v>
      </c>
      <c r="B1278" t="s">
        <v>213</v>
      </c>
      <c r="C1278">
        <v>1</v>
      </c>
      <c r="D1278" s="1">
        <v>41465</v>
      </c>
      <c r="E1278" s="1" t="s">
        <v>1589</v>
      </c>
      <c r="F1278">
        <v>31.730419999999999</v>
      </c>
      <c r="G1278">
        <v>-99.939229999999995</v>
      </c>
      <c r="H1278" t="s">
        <v>13</v>
      </c>
      <c r="I1278" s="3">
        <v>13.194398318162744</v>
      </c>
      <c r="J1278" s="3">
        <v>-24.607662175547876</v>
      </c>
      <c r="K1278">
        <v>32539.0203</v>
      </c>
      <c r="L1278">
        <v>5</v>
      </c>
      <c r="M1278">
        <v>486</v>
      </c>
      <c r="N1278">
        <v>471.01187119999997</v>
      </c>
      <c r="O1278">
        <v>0.86099999999999999</v>
      </c>
      <c r="P1278">
        <v>884</v>
      </c>
    </row>
    <row r="1279" spans="1:16">
      <c r="A1279" s="2">
        <v>1003544</v>
      </c>
      <c r="B1279" t="s">
        <v>753</v>
      </c>
      <c r="C1279">
        <v>1</v>
      </c>
      <c r="D1279" s="1">
        <v>41787</v>
      </c>
      <c r="E1279" s="1" t="s">
        <v>1589</v>
      </c>
      <c r="F1279">
        <v>33.233040000000003</v>
      </c>
      <c r="G1279">
        <v>-98.907420000000002</v>
      </c>
      <c r="H1279" t="s">
        <v>13</v>
      </c>
      <c r="I1279" s="3">
        <v>3.2124235310957014</v>
      </c>
      <c r="J1279" s="3">
        <v>-17.43090870762359</v>
      </c>
      <c r="K1279">
        <v>28151.086500000001</v>
      </c>
      <c r="L1279">
        <v>5</v>
      </c>
      <c r="M1279">
        <v>335.54</v>
      </c>
      <c r="N1279">
        <v>555.66839460000006</v>
      </c>
      <c r="O1279">
        <v>0.73099999999999998</v>
      </c>
      <c r="P1279">
        <v>9474</v>
      </c>
    </row>
    <row r="1280" spans="1:16">
      <c r="A1280" s="2">
        <v>1004229</v>
      </c>
      <c r="B1280" t="s">
        <v>1199</v>
      </c>
      <c r="C1280">
        <v>1</v>
      </c>
      <c r="D1280" s="1">
        <v>41857</v>
      </c>
      <c r="E1280" s="1" t="s">
        <v>1589</v>
      </c>
      <c r="F1280">
        <v>32.611789999999999</v>
      </c>
      <c r="G1280">
        <v>-95.482690000000005</v>
      </c>
      <c r="H1280" t="s">
        <v>29</v>
      </c>
      <c r="I1280" s="3">
        <v>10.088792558595422</v>
      </c>
      <c r="J1280" s="3">
        <v>-26.647164392153407</v>
      </c>
      <c r="K1280">
        <v>3522.4029</v>
      </c>
      <c r="L1280">
        <v>4</v>
      </c>
      <c r="M1280">
        <v>92.93</v>
      </c>
      <c r="N1280">
        <v>1093.8202980000001</v>
      </c>
      <c r="O1280">
        <v>1.248</v>
      </c>
      <c r="P1280">
        <v>364</v>
      </c>
    </row>
    <row r="1281" spans="1:16">
      <c r="A1281" s="2">
        <v>1003581</v>
      </c>
      <c r="B1281" t="s">
        <v>772</v>
      </c>
      <c r="C1281">
        <v>1</v>
      </c>
      <c r="D1281" s="1">
        <v>41794</v>
      </c>
      <c r="E1281" s="1" t="s">
        <v>1589</v>
      </c>
      <c r="F1281">
        <v>29.61204</v>
      </c>
      <c r="G1281">
        <v>-104.4674</v>
      </c>
      <c r="H1281" t="s">
        <v>24</v>
      </c>
      <c r="I1281" s="3">
        <v>9.9226283921714646</v>
      </c>
      <c r="J1281" s="3">
        <v>-23.256053198323833</v>
      </c>
      <c r="K1281">
        <v>90659.294099999999</v>
      </c>
      <c r="L1281">
        <v>5</v>
      </c>
      <c r="M1281">
        <v>782.09</v>
      </c>
      <c r="N1281">
        <v>389.34834599999999</v>
      </c>
      <c r="O1281">
        <v>0.64600000000000002</v>
      </c>
      <c r="P1281">
        <v>2740</v>
      </c>
    </row>
    <row r="1282" spans="1:16">
      <c r="A1282" s="2">
        <v>1004491</v>
      </c>
      <c r="B1282" t="s">
        <v>1365</v>
      </c>
      <c r="C1282">
        <v>1</v>
      </c>
      <c r="D1282" s="1">
        <v>41879</v>
      </c>
      <c r="E1282" s="1" t="s">
        <v>1589</v>
      </c>
      <c r="F1282">
        <v>30.465330000000002</v>
      </c>
      <c r="G1282">
        <v>-96.333730000000003</v>
      </c>
      <c r="H1282" t="s">
        <v>29</v>
      </c>
      <c r="I1282" s="3">
        <v>15.525746482686056</v>
      </c>
      <c r="J1282" s="3">
        <v>-19.319994505466138</v>
      </c>
      <c r="K1282">
        <v>88824.834900000002</v>
      </c>
      <c r="L1282">
        <v>5</v>
      </c>
      <c r="M1282">
        <v>57.43</v>
      </c>
      <c r="N1282">
        <v>728.31679889999998</v>
      </c>
      <c r="O1282">
        <v>1.2649999999999999</v>
      </c>
      <c r="P1282">
        <v>930</v>
      </c>
    </row>
    <row r="1283" spans="1:16">
      <c r="A1283" s="2">
        <v>1004309</v>
      </c>
      <c r="B1283" t="s">
        <v>1250</v>
      </c>
      <c r="C1283">
        <v>1</v>
      </c>
      <c r="D1283" s="1">
        <v>41864</v>
      </c>
      <c r="E1283" s="1" t="s">
        <v>1589</v>
      </c>
      <c r="F1283">
        <v>31.494019999999999</v>
      </c>
      <c r="G1283">
        <v>-99.603939999999994</v>
      </c>
      <c r="H1283" t="s">
        <v>13</v>
      </c>
      <c r="I1283" s="3">
        <v>7.750644953544831</v>
      </c>
      <c r="J1283" s="3">
        <v>-22.211800649070359</v>
      </c>
      <c r="K1283">
        <v>51533.137799999997</v>
      </c>
      <c r="L1283">
        <v>5</v>
      </c>
      <c r="M1283">
        <v>428.92</v>
      </c>
      <c r="N1283">
        <v>497.86829760000001</v>
      </c>
      <c r="O1283">
        <v>0.77400000000000002</v>
      </c>
      <c r="P1283">
        <v>1744</v>
      </c>
    </row>
    <row r="1284" spans="1:16">
      <c r="A1284" s="2">
        <v>1003804</v>
      </c>
      <c r="B1284" t="s">
        <v>916</v>
      </c>
      <c r="C1284">
        <v>1</v>
      </c>
      <c r="D1284" s="1">
        <v>41816</v>
      </c>
      <c r="E1284" s="1" t="s">
        <v>1589</v>
      </c>
      <c r="F1284">
        <v>28.644269999999999</v>
      </c>
      <c r="G1284">
        <v>-99.780950000000004</v>
      </c>
      <c r="H1284" t="s">
        <v>13</v>
      </c>
      <c r="I1284" s="3">
        <v>6.7273420019055106</v>
      </c>
      <c r="J1284" s="3">
        <v>-31.487103151099788</v>
      </c>
      <c r="K1284">
        <v>5610.7250999999997</v>
      </c>
      <c r="L1284">
        <v>4</v>
      </c>
      <c r="M1284">
        <v>166.96</v>
      </c>
      <c r="N1284">
        <v>640.57403980000004</v>
      </c>
      <c r="O1284">
        <v>0.64400000000000002</v>
      </c>
      <c r="P1284">
        <v>789</v>
      </c>
    </row>
    <row r="1285" spans="1:16">
      <c r="A1285" s="2">
        <v>1002777</v>
      </c>
      <c r="B1285" t="s">
        <v>479</v>
      </c>
      <c r="C1285">
        <v>1</v>
      </c>
      <c r="D1285" s="1">
        <v>41506</v>
      </c>
      <c r="E1285" s="1" t="s">
        <v>1589</v>
      </c>
      <c r="F1285">
        <v>30.83924</v>
      </c>
      <c r="G1285">
        <v>-96.723119999999994</v>
      </c>
      <c r="H1285" t="s">
        <v>29</v>
      </c>
      <c r="I1285" s="3">
        <v>12.605939426904264</v>
      </c>
      <c r="J1285" s="3">
        <v>-22.527063851326215</v>
      </c>
      <c r="K1285">
        <v>19707.705000000002</v>
      </c>
      <c r="L1285">
        <v>5</v>
      </c>
      <c r="M1285">
        <v>73.77</v>
      </c>
      <c r="N1285">
        <v>838.00428309999995</v>
      </c>
      <c r="O1285">
        <v>1.788</v>
      </c>
      <c r="P1285">
        <v>443</v>
      </c>
    </row>
    <row r="1286" spans="1:16">
      <c r="A1286" s="2">
        <v>1003744</v>
      </c>
      <c r="B1286" t="s">
        <v>884</v>
      </c>
      <c r="C1286">
        <v>1</v>
      </c>
      <c r="D1286" s="1">
        <v>41809</v>
      </c>
      <c r="E1286" s="1" t="s">
        <v>1589</v>
      </c>
      <c r="F1286">
        <v>31.537990000000001</v>
      </c>
      <c r="G1286">
        <v>-100.1848</v>
      </c>
      <c r="H1286" t="s">
        <v>13</v>
      </c>
      <c r="I1286" s="3">
        <v>14.118955199180643</v>
      </c>
      <c r="J1286" s="3">
        <v>-23.452874324538502</v>
      </c>
      <c r="K1286">
        <v>13709.263499999999</v>
      </c>
      <c r="L1286">
        <v>5</v>
      </c>
      <c r="M1286">
        <v>512.08000000000004</v>
      </c>
      <c r="N1286">
        <v>507.81256769999999</v>
      </c>
      <c r="O1286">
        <v>3.4630000000000001</v>
      </c>
      <c r="P1286">
        <v>2390</v>
      </c>
    </row>
    <row r="1287" spans="1:16">
      <c r="A1287" s="2">
        <v>1003496</v>
      </c>
      <c r="B1287" t="s">
        <v>722</v>
      </c>
      <c r="C1287">
        <v>1</v>
      </c>
      <c r="D1287" s="1">
        <v>41778</v>
      </c>
      <c r="E1287" s="1" t="s">
        <v>1589</v>
      </c>
      <c r="F1287">
        <v>33.052190000000003</v>
      </c>
      <c r="G1287">
        <v>-100.7694</v>
      </c>
      <c r="H1287" t="s">
        <v>13</v>
      </c>
      <c r="I1287" s="3">
        <v>8.7365786505876848</v>
      </c>
      <c r="J1287" s="3">
        <v>-21.658610537294642</v>
      </c>
      <c r="K1287">
        <v>9912.2067000000006</v>
      </c>
      <c r="L1287">
        <v>4</v>
      </c>
      <c r="M1287">
        <v>596.16</v>
      </c>
      <c r="N1287">
        <v>497.89159969999997</v>
      </c>
      <c r="O1287">
        <v>1.3089999999999999</v>
      </c>
      <c r="P1287">
        <v>5340</v>
      </c>
    </row>
    <row r="1288" spans="1:16">
      <c r="A1288" s="2">
        <v>1003050</v>
      </c>
      <c r="B1288" t="s">
        <v>587</v>
      </c>
      <c r="C1288">
        <v>1</v>
      </c>
      <c r="D1288" s="1">
        <v>41527</v>
      </c>
      <c r="E1288" s="1" t="s">
        <v>1589</v>
      </c>
      <c r="F1288">
        <v>31.714770000000001</v>
      </c>
      <c r="G1288">
        <v>-98.018659999999997</v>
      </c>
      <c r="H1288" t="s">
        <v>13</v>
      </c>
      <c r="I1288" s="3">
        <v>4.5634376162070946</v>
      </c>
      <c r="J1288" s="3">
        <v>-26.362001428007751</v>
      </c>
      <c r="K1288">
        <v>5238.3635999999997</v>
      </c>
      <c r="L1288">
        <v>4</v>
      </c>
      <c r="M1288">
        <v>277.95999999999998</v>
      </c>
      <c r="N1288">
        <v>792.56422110000005</v>
      </c>
      <c r="O1288">
        <v>0.58899999999999997</v>
      </c>
      <c r="P1288">
        <v>578</v>
      </c>
    </row>
    <row r="1289" spans="1:16">
      <c r="A1289" s="2">
        <v>1003555</v>
      </c>
      <c r="B1289" t="s">
        <v>759</v>
      </c>
      <c r="C1289">
        <v>1</v>
      </c>
      <c r="D1289" s="1">
        <v>41788</v>
      </c>
      <c r="E1289" s="1" t="s">
        <v>1589</v>
      </c>
      <c r="F1289">
        <v>33.204180000000001</v>
      </c>
      <c r="G1289">
        <v>-97.805359999999993</v>
      </c>
      <c r="H1289" t="s">
        <v>13</v>
      </c>
      <c r="I1289" s="3">
        <v>5.6116840120976956</v>
      </c>
      <c r="J1289" s="3">
        <v>-29.590016629786177</v>
      </c>
      <c r="K1289">
        <v>2840.7114000000001</v>
      </c>
      <c r="L1289">
        <v>4</v>
      </c>
      <c r="M1289">
        <v>226.16</v>
      </c>
      <c r="N1289">
        <v>837.95589930000006</v>
      </c>
      <c r="O1289">
        <v>1.4630000000000001</v>
      </c>
      <c r="P1289">
        <v>1003</v>
      </c>
    </row>
    <row r="1290" spans="1:16">
      <c r="A1290" s="2">
        <v>1002051</v>
      </c>
      <c r="B1290" t="s">
        <v>42</v>
      </c>
      <c r="C1290">
        <v>1</v>
      </c>
      <c r="D1290" s="1">
        <v>41431</v>
      </c>
      <c r="E1290" s="1" t="s">
        <v>1589</v>
      </c>
      <c r="F1290">
        <v>29.91047</v>
      </c>
      <c r="G1290">
        <v>-95.491780000000006</v>
      </c>
      <c r="H1290" t="s">
        <v>29</v>
      </c>
      <c r="I1290" s="3">
        <v>10.453405405452123</v>
      </c>
      <c r="J1290" s="3">
        <v>-25.699069947424444</v>
      </c>
      <c r="K1290">
        <v>8.8820999999999994</v>
      </c>
      <c r="L1290">
        <v>1</v>
      </c>
      <c r="M1290">
        <v>30.14</v>
      </c>
      <c r="N1290">
        <v>1254.365734</v>
      </c>
      <c r="O1290">
        <v>10.888</v>
      </c>
      <c r="P1290">
        <v>779</v>
      </c>
    </row>
    <row r="1291" spans="1:16">
      <c r="A1291" s="2">
        <v>1002069</v>
      </c>
      <c r="B1291" t="s">
        <v>57</v>
      </c>
      <c r="C1291">
        <v>1</v>
      </c>
      <c r="D1291" s="1">
        <v>41436</v>
      </c>
      <c r="E1291" s="1" t="s">
        <v>1589</v>
      </c>
      <c r="F1291">
        <v>33.758409999999998</v>
      </c>
      <c r="G1291">
        <v>-97.293980000000005</v>
      </c>
      <c r="H1291" t="s">
        <v>13</v>
      </c>
      <c r="I1291" s="3">
        <v>4.4226702994524594</v>
      </c>
      <c r="J1291" s="3">
        <v>-27.620295344687108</v>
      </c>
      <c r="K1291">
        <v>54.670499999999997</v>
      </c>
      <c r="L1291">
        <v>2</v>
      </c>
      <c r="M1291">
        <v>231.91</v>
      </c>
      <c r="N1291">
        <v>962.87154269999996</v>
      </c>
      <c r="O1291">
        <v>0.23599999999999999</v>
      </c>
      <c r="P1291">
        <v>465</v>
      </c>
    </row>
    <row r="1292" spans="1:16">
      <c r="A1292" s="2">
        <v>1002636</v>
      </c>
      <c r="B1292" t="s">
        <v>399</v>
      </c>
      <c r="C1292">
        <v>1</v>
      </c>
      <c r="D1292" s="1">
        <v>41492</v>
      </c>
      <c r="E1292" s="1" t="s">
        <v>1589</v>
      </c>
      <c r="F1292">
        <v>32.461039999999997</v>
      </c>
      <c r="G1292">
        <v>-94.701980000000006</v>
      </c>
      <c r="H1292" t="s">
        <v>29</v>
      </c>
      <c r="I1292" s="3">
        <v>6.8029264436966121</v>
      </c>
      <c r="J1292" s="3">
        <v>-28.174684221507864</v>
      </c>
      <c r="K1292">
        <v>27.4482</v>
      </c>
      <c r="L1292">
        <v>2</v>
      </c>
      <c r="M1292">
        <v>84.25</v>
      </c>
      <c r="N1292">
        <v>1220.4040110000001</v>
      </c>
      <c r="O1292">
        <v>0.64600000000000002</v>
      </c>
      <c r="P1292">
        <v>314</v>
      </c>
    </row>
    <row r="1293" spans="1:16">
      <c r="A1293" s="2">
        <v>1003122</v>
      </c>
      <c r="B1293" t="s">
        <v>633</v>
      </c>
      <c r="C1293">
        <v>1</v>
      </c>
      <c r="D1293" s="1">
        <v>41535</v>
      </c>
      <c r="E1293" s="1" t="s">
        <v>1589</v>
      </c>
      <c r="F1293">
        <v>31.131820000000001</v>
      </c>
      <c r="G1293">
        <v>-99.320210000000003</v>
      </c>
      <c r="H1293" t="s">
        <v>13</v>
      </c>
      <c r="I1293" s="3">
        <v>9.9708864269003961</v>
      </c>
      <c r="J1293" s="3">
        <v>-26.393851987778504</v>
      </c>
      <c r="K1293">
        <v>1544.6745000000001</v>
      </c>
      <c r="L1293">
        <v>4</v>
      </c>
      <c r="M1293">
        <v>502.53</v>
      </c>
      <c r="N1293">
        <v>669.12004420000005</v>
      </c>
      <c r="O1293">
        <v>1.8380000000000001</v>
      </c>
      <c r="P1293">
        <v>467</v>
      </c>
    </row>
    <row r="1294" spans="1:16">
      <c r="A1294" s="2">
        <v>1002496</v>
      </c>
      <c r="B1294" t="s">
        <v>325</v>
      </c>
      <c r="C1294">
        <v>1</v>
      </c>
      <c r="D1294" s="1">
        <v>41480</v>
      </c>
      <c r="E1294" s="1" t="s">
        <v>1589</v>
      </c>
      <c r="F1294">
        <v>30.654499999999999</v>
      </c>
      <c r="G1294">
        <v>-97.927359999999993</v>
      </c>
      <c r="H1294" t="s">
        <v>13</v>
      </c>
      <c r="I1294" s="3">
        <v>3.661148649322866</v>
      </c>
      <c r="J1294" s="3">
        <v>-30.112552287681918</v>
      </c>
      <c r="K1294">
        <v>227.9187</v>
      </c>
      <c r="L1294">
        <v>3</v>
      </c>
      <c r="M1294">
        <v>285.29000000000002</v>
      </c>
      <c r="N1294">
        <v>827.00606430000005</v>
      </c>
      <c r="O1294">
        <v>0.25900000000000001</v>
      </c>
      <c r="P1294">
        <v>433</v>
      </c>
    </row>
    <row r="1295" spans="1:16">
      <c r="A1295" s="2">
        <v>1002714</v>
      </c>
      <c r="B1295" t="s">
        <v>441</v>
      </c>
      <c r="C1295">
        <v>1</v>
      </c>
      <c r="D1295" s="1">
        <v>41499</v>
      </c>
      <c r="E1295" s="1" t="s">
        <v>1589</v>
      </c>
      <c r="F1295">
        <v>28.878399999999999</v>
      </c>
      <c r="G1295">
        <v>-96.287170000000003</v>
      </c>
      <c r="H1295" t="s">
        <v>29</v>
      </c>
      <c r="I1295" s="3">
        <v>5.8850614136220791</v>
      </c>
      <c r="J1295" s="3">
        <v>-23.259719424275794</v>
      </c>
      <c r="K1295">
        <v>216.387</v>
      </c>
      <c r="L1295">
        <v>3</v>
      </c>
      <c r="M1295">
        <v>3.92</v>
      </c>
      <c r="N1295">
        <v>1162.502851</v>
      </c>
      <c r="O1295">
        <v>0.73499999999999999</v>
      </c>
      <c r="P1295">
        <v>710</v>
      </c>
    </row>
    <row r="1296" spans="1:16">
      <c r="A1296" s="2">
        <v>1002082</v>
      </c>
      <c r="B1296" t="s">
        <v>67</v>
      </c>
      <c r="C1296">
        <v>1</v>
      </c>
      <c r="D1296" s="1">
        <v>41438</v>
      </c>
      <c r="E1296" s="1" t="s">
        <v>1589</v>
      </c>
      <c r="F1296">
        <v>32.779240000000001</v>
      </c>
      <c r="G1296">
        <v>-96.554490000000001</v>
      </c>
      <c r="H1296" t="s">
        <v>13</v>
      </c>
      <c r="I1296" s="3">
        <v>7.3141787394748885</v>
      </c>
      <c r="J1296" s="3">
        <v>-25.48579190037356</v>
      </c>
      <c r="K1296">
        <v>7.1802000000000001</v>
      </c>
      <c r="L1296">
        <v>1</v>
      </c>
      <c r="M1296">
        <v>128</v>
      </c>
      <c r="N1296">
        <v>1039.321596</v>
      </c>
      <c r="O1296">
        <v>0.92600000000000005</v>
      </c>
      <c r="P1296">
        <v>474</v>
      </c>
    </row>
    <row r="1297" spans="1:16">
      <c r="A1297" s="2">
        <v>1002361</v>
      </c>
      <c r="B1297" t="s">
        <v>256</v>
      </c>
      <c r="C1297">
        <v>1</v>
      </c>
      <c r="D1297" s="1">
        <v>41471</v>
      </c>
      <c r="E1297" s="1" t="s">
        <v>1589</v>
      </c>
      <c r="F1297">
        <v>33.482979999999998</v>
      </c>
      <c r="G1297">
        <v>-97.176119999999997</v>
      </c>
      <c r="H1297" t="s">
        <v>13</v>
      </c>
      <c r="I1297" s="3">
        <v>7.6817762318660385</v>
      </c>
      <c r="J1297" s="3">
        <v>-30.53529656774068</v>
      </c>
      <c r="K1297">
        <v>119.9538</v>
      </c>
      <c r="L1297">
        <v>3</v>
      </c>
      <c r="M1297">
        <v>200.36</v>
      </c>
      <c r="N1297">
        <v>972.59772669999995</v>
      </c>
      <c r="O1297">
        <v>1.3979999999999999</v>
      </c>
      <c r="P1297">
        <v>315</v>
      </c>
    </row>
    <row r="1298" spans="1:16">
      <c r="A1298" s="2">
        <v>1004099</v>
      </c>
      <c r="B1298" t="s">
        <v>1108</v>
      </c>
      <c r="C1298">
        <v>1</v>
      </c>
      <c r="D1298" s="1">
        <v>41844</v>
      </c>
      <c r="E1298" s="1" t="s">
        <v>1589</v>
      </c>
      <c r="F1298">
        <v>31.516100000000002</v>
      </c>
      <c r="G1298">
        <v>-95.112179999999995</v>
      </c>
      <c r="H1298" t="s">
        <v>29</v>
      </c>
      <c r="I1298" s="3">
        <v>5.7705326338676564</v>
      </c>
      <c r="J1298" s="3">
        <v>-32.939732711836065</v>
      </c>
      <c r="K1298">
        <v>39.938400000000001</v>
      </c>
      <c r="L1298">
        <v>2</v>
      </c>
      <c r="M1298">
        <v>63.57</v>
      </c>
      <c r="N1298">
        <v>1209.351077</v>
      </c>
      <c r="O1298">
        <v>0.86099999999999999</v>
      </c>
      <c r="P1298">
        <v>123.9</v>
      </c>
    </row>
    <row r="1299" spans="1:16">
      <c r="A1299" s="2">
        <v>1002207</v>
      </c>
      <c r="B1299" t="s">
        <v>150</v>
      </c>
      <c r="C1299">
        <v>1</v>
      </c>
      <c r="D1299" s="1">
        <v>41452</v>
      </c>
      <c r="E1299" s="1" t="s">
        <v>1589</v>
      </c>
      <c r="F1299">
        <v>32.49662</v>
      </c>
      <c r="G1299">
        <v>-97.352270000000004</v>
      </c>
      <c r="H1299" t="s">
        <v>13</v>
      </c>
      <c r="I1299" s="3">
        <v>14.895696912701503</v>
      </c>
      <c r="J1299" s="3">
        <v>-21.666051275542948</v>
      </c>
      <c r="K1299">
        <v>18.783899999999999</v>
      </c>
      <c r="L1299">
        <v>2</v>
      </c>
      <c r="M1299">
        <v>232.13</v>
      </c>
      <c r="N1299">
        <v>931.56747729999995</v>
      </c>
      <c r="O1299">
        <v>15.775</v>
      </c>
      <c r="P1299">
        <v>1245</v>
      </c>
    </row>
    <row r="1300" spans="1:16">
      <c r="A1300" s="2">
        <v>1003484</v>
      </c>
      <c r="B1300" t="s">
        <v>713</v>
      </c>
      <c r="C1300">
        <v>1</v>
      </c>
      <c r="D1300" s="1">
        <v>41774</v>
      </c>
      <c r="E1300" s="1" t="s">
        <v>1589</v>
      </c>
      <c r="F1300">
        <v>35.390909999999998</v>
      </c>
      <c r="G1300">
        <v>-101.8318</v>
      </c>
      <c r="H1300" t="s">
        <v>13</v>
      </c>
      <c r="I1300" s="3">
        <v>16.926208397643681</v>
      </c>
      <c r="J1300" s="3">
        <v>-17.307087129004557</v>
      </c>
      <c r="K1300">
        <v>168.07679999999999</v>
      </c>
      <c r="L1300">
        <v>3</v>
      </c>
      <c r="M1300">
        <v>980.89</v>
      </c>
      <c r="N1300">
        <v>519.60042050000004</v>
      </c>
      <c r="O1300">
        <v>22.875</v>
      </c>
      <c r="P1300">
        <v>1326</v>
      </c>
    </row>
    <row r="1301" spans="1:16">
      <c r="A1301" s="2">
        <v>1004150</v>
      </c>
      <c r="B1301" t="s">
        <v>1146</v>
      </c>
      <c r="C1301">
        <v>1</v>
      </c>
      <c r="D1301" s="1">
        <v>41849</v>
      </c>
      <c r="E1301" s="1" t="s">
        <v>1589</v>
      </c>
      <c r="F1301">
        <v>30.241700000000002</v>
      </c>
      <c r="G1301">
        <v>-96.189830000000001</v>
      </c>
      <c r="H1301" t="s">
        <v>13</v>
      </c>
      <c r="I1301" s="3">
        <v>8.7927115716752304</v>
      </c>
      <c r="J1301" s="3">
        <v>-30.406414421163152</v>
      </c>
      <c r="K1301">
        <v>70.202699999999993</v>
      </c>
      <c r="L1301">
        <v>2</v>
      </c>
      <c r="M1301">
        <v>57.52</v>
      </c>
      <c r="N1301">
        <v>1065.1511379999999</v>
      </c>
      <c r="O1301">
        <v>0.73</v>
      </c>
      <c r="P1301">
        <v>617</v>
      </c>
    </row>
    <row r="1302" spans="1:16">
      <c r="A1302" s="2">
        <v>1003464</v>
      </c>
      <c r="B1302" t="s">
        <v>698</v>
      </c>
      <c r="C1302">
        <v>1</v>
      </c>
      <c r="D1302" s="1">
        <v>41772</v>
      </c>
      <c r="E1302" s="1" t="s">
        <v>1589</v>
      </c>
      <c r="F1302">
        <v>35.274050000000003</v>
      </c>
      <c r="G1302">
        <v>-100.7662</v>
      </c>
      <c r="H1302" t="s">
        <v>13</v>
      </c>
      <c r="I1302" s="3">
        <v>6.806717054997705</v>
      </c>
      <c r="J1302" s="3">
        <v>-28.982866311397778</v>
      </c>
      <c r="K1302">
        <v>963.15390000000002</v>
      </c>
      <c r="L1302">
        <v>3</v>
      </c>
      <c r="M1302">
        <v>833.3</v>
      </c>
      <c r="N1302">
        <v>576.37635909999995</v>
      </c>
      <c r="O1302">
        <v>0.4</v>
      </c>
      <c r="P1302">
        <v>1154</v>
      </c>
    </row>
    <row r="1303" spans="1:16">
      <c r="A1303" s="2">
        <v>1002458</v>
      </c>
      <c r="B1303" t="s">
        <v>310</v>
      </c>
      <c r="C1303">
        <v>1</v>
      </c>
      <c r="D1303" s="1">
        <v>41479</v>
      </c>
      <c r="E1303" s="1" t="s">
        <v>1589</v>
      </c>
      <c r="F1303">
        <v>30.927679999999999</v>
      </c>
      <c r="G1303">
        <v>-97.99342</v>
      </c>
      <c r="H1303" t="s">
        <v>13</v>
      </c>
      <c r="I1303" s="3">
        <v>5.632386256008405</v>
      </c>
      <c r="J1303" s="3">
        <v>-32.952324393546114</v>
      </c>
      <c r="K1303">
        <v>34.764299999999999</v>
      </c>
      <c r="L1303">
        <v>2</v>
      </c>
      <c r="M1303">
        <v>271.06</v>
      </c>
      <c r="N1303">
        <v>823.80911319999996</v>
      </c>
      <c r="O1303">
        <v>0.185</v>
      </c>
      <c r="P1303">
        <v>451</v>
      </c>
    </row>
    <row r="1304" spans="1:16">
      <c r="A1304" s="2">
        <v>1002068</v>
      </c>
      <c r="B1304" t="s">
        <v>56</v>
      </c>
      <c r="C1304">
        <v>1</v>
      </c>
      <c r="D1304" s="1">
        <v>41437</v>
      </c>
      <c r="E1304" s="1" t="s">
        <v>1589</v>
      </c>
      <c r="F1304">
        <v>32.787269999999999</v>
      </c>
      <c r="G1304">
        <v>-96.870909999999995</v>
      </c>
      <c r="H1304" t="s">
        <v>13</v>
      </c>
      <c r="I1304" s="3">
        <v>6.8564104913006441</v>
      </c>
      <c r="J1304" s="3">
        <v>-26.754055176130777</v>
      </c>
      <c r="K1304">
        <v>24.561</v>
      </c>
      <c r="L1304">
        <v>2</v>
      </c>
      <c r="M1304">
        <v>123.75</v>
      </c>
      <c r="N1304">
        <v>948.51309509999999</v>
      </c>
      <c r="O1304">
        <v>0.81599999999999995</v>
      </c>
      <c r="P1304">
        <v>474</v>
      </c>
    </row>
    <row r="1305" spans="1:16">
      <c r="A1305" s="2">
        <v>1003979</v>
      </c>
      <c r="B1305" t="s">
        <v>1032</v>
      </c>
      <c r="C1305">
        <v>1</v>
      </c>
      <c r="D1305" s="1">
        <v>41836</v>
      </c>
      <c r="E1305" s="1" t="s">
        <v>1589</v>
      </c>
      <c r="F1305">
        <v>33.016539999999999</v>
      </c>
      <c r="G1305">
        <v>-96.814080000000004</v>
      </c>
      <c r="H1305" t="s">
        <v>13</v>
      </c>
      <c r="I1305" s="3">
        <v>10.405510896901427</v>
      </c>
      <c r="J1305" s="3">
        <v>-20.163004814903712</v>
      </c>
      <c r="K1305">
        <v>58.169699999999999</v>
      </c>
      <c r="L1305">
        <v>2</v>
      </c>
      <c r="M1305">
        <v>180.08</v>
      </c>
      <c r="N1305">
        <v>1013.316744</v>
      </c>
      <c r="O1305">
        <v>0.50600000000000001</v>
      </c>
      <c r="P1305">
        <v>498</v>
      </c>
    </row>
    <row r="1306" spans="1:16">
      <c r="A1306" s="2">
        <v>1004461</v>
      </c>
      <c r="B1306" t="s">
        <v>1346</v>
      </c>
      <c r="C1306">
        <v>1</v>
      </c>
      <c r="D1306" s="1">
        <v>41877</v>
      </c>
      <c r="E1306" s="1" t="s">
        <v>1589</v>
      </c>
      <c r="F1306">
        <v>33.186279999999996</v>
      </c>
      <c r="G1306">
        <v>-96.645650000000003</v>
      </c>
      <c r="H1306" t="s">
        <v>13</v>
      </c>
      <c r="I1306" s="3">
        <v>10.889836896513231</v>
      </c>
      <c r="J1306" s="3">
        <v>-24.960255974695109</v>
      </c>
      <c r="K1306">
        <v>127.4598</v>
      </c>
      <c r="L1306">
        <v>3</v>
      </c>
      <c r="M1306">
        <v>165.88</v>
      </c>
      <c r="N1306">
        <v>1026.7036330000001</v>
      </c>
      <c r="O1306">
        <v>0.61299999999999999</v>
      </c>
      <c r="P1306">
        <v>556</v>
      </c>
    </row>
    <row r="1307" spans="1:16">
      <c r="A1307" s="2">
        <v>1002688</v>
      </c>
      <c r="B1307" t="s">
        <v>425</v>
      </c>
      <c r="C1307">
        <v>1</v>
      </c>
      <c r="D1307" s="1">
        <v>41494</v>
      </c>
      <c r="E1307" s="1" t="s">
        <v>1589</v>
      </c>
      <c r="F1307">
        <v>39.785730000000001</v>
      </c>
      <c r="G1307">
        <v>-110.1786</v>
      </c>
      <c r="H1307" t="s">
        <v>24</v>
      </c>
      <c r="I1307" s="3">
        <v>9.7837165781018296</v>
      </c>
      <c r="J1307" s="3">
        <v>-25.487270661691419</v>
      </c>
      <c r="K1307">
        <v>698.98500000000001</v>
      </c>
      <c r="L1307">
        <v>3</v>
      </c>
      <c r="M1307">
        <v>1661.91</v>
      </c>
      <c r="N1307">
        <v>460.89164770000002</v>
      </c>
      <c r="O1307">
        <v>0.35499999999999998</v>
      </c>
      <c r="P1307">
        <v>1294</v>
      </c>
    </row>
    <row r="1308" spans="1:16">
      <c r="A1308" s="2">
        <v>1003667</v>
      </c>
      <c r="B1308" t="s">
        <v>834</v>
      </c>
      <c r="C1308">
        <v>1</v>
      </c>
      <c r="D1308" s="1">
        <v>41803</v>
      </c>
      <c r="E1308" s="1" t="s">
        <v>1589</v>
      </c>
      <c r="F1308">
        <v>38.809069999999998</v>
      </c>
      <c r="G1308">
        <v>-111.316</v>
      </c>
      <c r="H1308" t="s">
        <v>24</v>
      </c>
      <c r="I1308" s="3">
        <v>4.3717781727382681</v>
      </c>
      <c r="J1308" s="3">
        <v>-25.300678054331772</v>
      </c>
      <c r="K1308">
        <v>192.5487</v>
      </c>
      <c r="L1308">
        <v>3</v>
      </c>
      <c r="M1308">
        <v>1846.26</v>
      </c>
      <c r="N1308">
        <v>419.74137430000002</v>
      </c>
      <c r="O1308">
        <v>0.72099999999999997</v>
      </c>
      <c r="P1308">
        <v>6390</v>
      </c>
    </row>
    <row r="1309" spans="1:16">
      <c r="A1309" s="2">
        <v>1004644</v>
      </c>
      <c r="B1309" t="s">
        <v>1463</v>
      </c>
      <c r="C1309">
        <v>1</v>
      </c>
      <c r="D1309" s="1">
        <v>41901</v>
      </c>
      <c r="E1309" s="1" t="s">
        <v>1589</v>
      </c>
      <c r="F1309">
        <v>40.057319999999997</v>
      </c>
      <c r="G1309">
        <v>-111.4551</v>
      </c>
      <c r="H1309" t="s">
        <v>12</v>
      </c>
      <c r="I1309" s="3">
        <v>7.6081481767620449</v>
      </c>
      <c r="J1309" s="3">
        <v>-21.886624928396312</v>
      </c>
      <c r="K1309">
        <v>379.7919</v>
      </c>
      <c r="L1309">
        <v>3</v>
      </c>
      <c r="M1309">
        <v>1559.33</v>
      </c>
      <c r="N1309">
        <v>667.19977589999996</v>
      </c>
      <c r="O1309">
        <v>0.433</v>
      </c>
      <c r="P1309">
        <v>356</v>
      </c>
    </row>
    <row r="1310" spans="1:16">
      <c r="A1310" s="2">
        <v>1004652</v>
      </c>
      <c r="B1310" t="s">
        <v>1468</v>
      </c>
      <c r="C1310">
        <v>1</v>
      </c>
      <c r="D1310" s="1">
        <v>41904</v>
      </c>
      <c r="E1310" s="1" t="s">
        <v>1589</v>
      </c>
      <c r="F1310">
        <v>37.206560000000003</v>
      </c>
      <c r="G1310">
        <v>-112.9787</v>
      </c>
      <c r="H1310" t="s">
        <v>24</v>
      </c>
      <c r="I1310" s="3">
        <v>3.1007942666875845</v>
      </c>
      <c r="J1310" s="3">
        <v>-24.06970631866756</v>
      </c>
      <c r="K1310">
        <v>897.88049999999998</v>
      </c>
      <c r="L1310">
        <v>3</v>
      </c>
      <c r="M1310">
        <v>1201.18</v>
      </c>
      <c r="N1310">
        <v>554.40500340000006</v>
      </c>
      <c r="O1310">
        <v>0.216</v>
      </c>
      <c r="P1310">
        <v>832</v>
      </c>
    </row>
    <row r="1311" spans="1:16">
      <c r="A1311" s="2">
        <v>1004480</v>
      </c>
      <c r="B1311" t="s">
        <v>1358</v>
      </c>
      <c r="C1311">
        <v>1</v>
      </c>
      <c r="D1311" s="1">
        <v>41878</v>
      </c>
      <c r="E1311" s="1" t="s">
        <v>1589</v>
      </c>
      <c r="F1311">
        <v>41.592550000000003</v>
      </c>
      <c r="G1311">
        <v>-111.14149999999999</v>
      </c>
      <c r="H1311" t="s">
        <v>24</v>
      </c>
      <c r="I1311" s="3">
        <v>9.7233087853081397</v>
      </c>
      <c r="J1311" s="3">
        <v>-30.214323023443011</v>
      </c>
      <c r="K1311">
        <v>3274.5482999999999</v>
      </c>
      <c r="L1311">
        <v>4</v>
      </c>
      <c r="M1311">
        <v>1908.62</v>
      </c>
      <c r="N1311">
        <v>492.5383339</v>
      </c>
      <c r="O1311">
        <v>0.83499999999999996</v>
      </c>
      <c r="P1311">
        <v>732</v>
      </c>
    </row>
    <row r="1312" spans="1:16">
      <c r="A1312" s="2">
        <v>1002217</v>
      </c>
      <c r="B1312" t="s">
        <v>159</v>
      </c>
      <c r="C1312">
        <v>1</v>
      </c>
      <c r="D1312" s="1">
        <v>41452</v>
      </c>
      <c r="E1312" s="1" t="s">
        <v>1589</v>
      </c>
      <c r="F1312">
        <v>37.74306</v>
      </c>
      <c r="G1312">
        <v>-112.0986</v>
      </c>
      <c r="H1312" t="s">
        <v>12</v>
      </c>
      <c r="I1312" s="3">
        <v>7.6409559133902842</v>
      </c>
      <c r="J1312" s="3">
        <v>-31.646196410469859</v>
      </c>
      <c r="K1312">
        <v>479.1429</v>
      </c>
      <c r="L1312">
        <v>3</v>
      </c>
      <c r="M1312">
        <v>2280.0700000000002</v>
      </c>
      <c r="N1312">
        <v>516.42240449999997</v>
      </c>
      <c r="O1312">
        <v>9.5000000000000001E-2</v>
      </c>
      <c r="P1312">
        <v>508</v>
      </c>
    </row>
    <row r="1313" spans="1:16">
      <c r="A1313" s="2">
        <v>1003088</v>
      </c>
      <c r="B1313" t="s">
        <v>611</v>
      </c>
      <c r="C1313">
        <v>1</v>
      </c>
      <c r="D1313" s="1">
        <v>41529</v>
      </c>
      <c r="E1313" s="1" t="s">
        <v>1589</v>
      </c>
      <c r="F1313">
        <v>39.089750000000002</v>
      </c>
      <c r="G1313">
        <v>-109.1016</v>
      </c>
      <c r="H1313" t="s">
        <v>24</v>
      </c>
      <c r="I1313" s="3">
        <v>10.371966844694596</v>
      </c>
      <c r="J1313" s="3">
        <v>-22.62270614604623</v>
      </c>
      <c r="K1313">
        <v>46612.1538</v>
      </c>
      <c r="L1313">
        <v>5</v>
      </c>
      <c r="M1313">
        <v>1314.45</v>
      </c>
      <c r="N1313">
        <v>582.22706289999996</v>
      </c>
      <c r="O1313">
        <v>1.4830000000000001</v>
      </c>
      <c r="P1313">
        <v>1123</v>
      </c>
    </row>
    <row r="1314" spans="1:16">
      <c r="A1314" s="2">
        <v>1003574</v>
      </c>
      <c r="B1314" t="s">
        <v>768</v>
      </c>
      <c r="C1314">
        <v>1</v>
      </c>
      <c r="D1314" s="1">
        <v>41793</v>
      </c>
      <c r="E1314" s="1" t="s">
        <v>1589</v>
      </c>
      <c r="F1314">
        <v>39.306530000000002</v>
      </c>
      <c r="G1314">
        <v>-110.40519999999999</v>
      </c>
      <c r="H1314" t="s">
        <v>24</v>
      </c>
      <c r="I1314" s="3">
        <v>14.190953586840003</v>
      </c>
      <c r="J1314" s="3">
        <v>-24.752124085416838</v>
      </c>
      <c r="K1314">
        <v>4220.2385999999997</v>
      </c>
      <c r="L1314">
        <v>4</v>
      </c>
      <c r="M1314">
        <v>1428.47</v>
      </c>
      <c r="N1314">
        <v>376.46173950000002</v>
      </c>
      <c r="O1314">
        <v>1.4379999999999999</v>
      </c>
      <c r="P1314">
        <v>2510</v>
      </c>
    </row>
    <row r="1315" spans="1:16">
      <c r="A1315" s="2">
        <v>1003617</v>
      </c>
      <c r="B1315" t="s">
        <v>800</v>
      </c>
      <c r="C1315">
        <v>1</v>
      </c>
      <c r="D1315" s="1">
        <v>41800</v>
      </c>
      <c r="E1315" s="1" t="s">
        <v>1589</v>
      </c>
      <c r="F1315">
        <v>37.551870000000001</v>
      </c>
      <c r="G1315">
        <v>-113.4091</v>
      </c>
      <c r="H1315" t="s">
        <v>9</v>
      </c>
      <c r="I1315" s="3">
        <v>2.521278794519942</v>
      </c>
      <c r="J1315" s="3">
        <v>-27.626043634501578</v>
      </c>
      <c r="K1315">
        <v>19.820699999999999</v>
      </c>
      <c r="L1315">
        <v>2</v>
      </c>
      <c r="M1315">
        <v>1916.16</v>
      </c>
      <c r="N1315">
        <v>492.27389670000002</v>
      </c>
      <c r="O1315">
        <v>0.17</v>
      </c>
      <c r="P1315">
        <v>382</v>
      </c>
    </row>
    <row r="1316" spans="1:16">
      <c r="A1316" s="2">
        <v>1003653</v>
      </c>
      <c r="B1316" t="s">
        <v>827</v>
      </c>
      <c r="C1316">
        <v>1</v>
      </c>
      <c r="D1316" s="1">
        <v>41802</v>
      </c>
      <c r="E1316" s="1" t="s">
        <v>1589</v>
      </c>
      <c r="F1316">
        <v>38.182470000000002</v>
      </c>
      <c r="G1316">
        <v>-111.1541</v>
      </c>
      <c r="H1316" t="s">
        <v>9</v>
      </c>
      <c r="I1316" s="3">
        <v>1.858574286278905</v>
      </c>
      <c r="J1316" s="3">
        <v>-24.814333685002641</v>
      </c>
      <c r="K1316">
        <v>197.00190000000001</v>
      </c>
      <c r="L1316">
        <v>3</v>
      </c>
      <c r="M1316">
        <v>1753.87</v>
      </c>
      <c r="N1316">
        <v>380.41084009999997</v>
      </c>
      <c r="O1316">
        <v>0.29499999999999998</v>
      </c>
      <c r="P1316">
        <v>238</v>
      </c>
    </row>
    <row r="1317" spans="1:16">
      <c r="A1317" s="2">
        <v>1002630</v>
      </c>
      <c r="B1317" t="s">
        <v>397</v>
      </c>
      <c r="C1317">
        <v>1</v>
      </c>
      <c r="D1317" s="1">
        <v>41492</v>
      </c>
      <c r="E1317" s="1" t="s">
        <v>1589</v>
      </c>
      <c r="F1317">
        <v>38.40757</v>
      </c>
      <c r="G1317">
        <v>-109.3973</v>
      </c>
      <c r="H1317" t="s">
        <v>9</v>
      </c>
      <c r="I1317" s="3">
        <v>2.4056307471038831</v>
      </c>
      <c r="J1317" s="3">
        <v>-23.108448610196081</v>
      </c>
      <c r="K1317">
        <v>20.921399999999998</v>
      </c>
      <c r="L1317">
        <v>2</v>
      </c>
      <c r="M1317">
        <v>1728.25</v>
      </c>
      <c r="N1317">
        <v>445.40497570000002</v>
      </c>
      <c r="O1317">
        <v>0.14499999999999999</v>
      </c>
      <c r="P1317">
        <v>210</v>
      </c>
    </row>
    <row r="1318" spans="1:16">
      <c r="A1318" s="2">
        <v>1002113</v>
      </c>
      <c r="B1318" t="s">
        <v>94</v>
      </c>
      <c r="C1318">
        <v>1</v>
      </c>
      <c r="D1318" s="1">
        <v>41445</v>
      </c>
      <c r="E1318" s="1" t="s">
        <v>1589</v>
      </c>
      <c r="F1318">
        <v>40.492750000000001</v>
      </c>
      <c r="G1318">
        <v>-112.58159999999999</v>
      </c>
      <c r="H1318" t="s">
        <v>9</v>
      </c>
      <c r="I1318" s="3">
        <v>4.1632941886841062</v>
      </c>
      <c r="J1318" s="3">
        <v>-27.19668002454506</v>
      </c>
      <c r="K1318">
        <v>10.053900000000001</v>
      </c>
      <c r="L1318">
        <v>2</v>
      </c>
      <c r="M1318">
        <v>2013.61</v>
      </c>
      <c r="N1318">
        <v>1015.460869</v>
      </c>
      <c r="O1318">
        <v>0.34599999999999997</v>
      </c>
      <c r="P1318">
        <v>183.7</v>
      </c>
    </row>
    <row r="1319" spans="1:16">
      <c r="A1319" s="2">
        <v>1004556</v>
      </c>
      <c r="B1319" t="s">
        <v>1407</v>
      </c>
      <c r="C1319">
        <v>1</v>
      </c>
      <c r="D1319" s="1">
        <v>41890</v>
      </c>
      <c r="E1319" s="1" t="s">
        <v>1589</v>
      </c>
      <c r="F1319">
        <v>39.209589999999999</v>
      </c>
      <c r="G1319">
        <v>-110.0732</v>
      </c>
      <c r="H1319" t="s">
        <v>24</v>
      </c>
      <c r="I1319" s="3">
        <v>7.9179055958046938</v>
      </c>
      <c r="J1319" s="3">
        <v>-24.366578435689238</v>
      </c>
      <c r="K1319">
        <v>98288.493300000002</v>
      </c>
      <c r="L1319">
        <v>5</v>
      </c>
      <c r="M1319">
        <v>1268.1400000000001</v>
      </c>
      <c r="N1319">
        <v>414.35976840000001</v>
      </c>
      <c r="O1319">
        <v>1.1439999999999999</v>
      </c>
      <c r="P1319">
        <v>647</v>
      </c>
    </row>
    <row r="1320" spans="1:16">
      <c r="A1320" s="2">
        <v>1003517</v>
      </c>
      <c r="B1320" t="s">
        <v>736</v>
      </c>
      <c r="C1320">
        <v>1</v>
      </c>
      <c r="D1320" s="1">
        <v>41780</v>
      </c>
      <c r="E1320" s="1" t="s">
        <v>1589</v>
      </c>
      <c r="F1320">
        <v>37.179279999999999</v>
      </c>
      <c r="G1320">
        <v>-113.37779999999999</v>
      </c>
      <c r="H1320" t="s">
        <v>24</v>
      </c>
      <c r="I1320" s="3">
        <v>5.1571016162053338</v>
      </c>
      <c r="J1320" s="3">
        <v>-25.902160851987084</v>
      </c>
      <c r="K1320">
        <v>3562.6329000000001</v>
      </c>
      <c r="L1320">
        <v>4</v>
      </c>
      <c r="M1320">
        <v>852.47</v>
      </c>
      <c r="N1320">
        <v>452.06221060000001</v>
      </c>
      <c r="O1320">
        <v>1.0429999999999999</v>
      </c>
      <c r="P1320">
        <v>3500</v>
      </c>
    </row>
    <row r="1321" spans="1:16">
      <c r="A1321" s="2">
        <v>1002863</v>
      </c>
      <c r="B1321" t="s">
        <v>508</v>
      </c>
      <c r="C1321">
        <v>1</v>
      </c>
      <c r="D1321" s="1">
        <v>41507</v>
      </c>
      <c r="E1321" s="1" t="s">
        <v>1589</v>
      </c>
      <c r="F1321">
        <v>37.255369999999999</v>
      </c>
      <c r="G1321">
        <v>-109.62179999999999</v>
      </c>
      <c r="H1321" t="s">
        <v>24</v>
      </c>
      <c r="I1321" s="3">
        <v>5.0751381643431275</v>
      </c>
      <c r="J1321" s="3">
        <v>-22.25098749660031</v>
      </c>
      <c r="K1321">
        <v>45502.4133</v>
      </c>
      <c r="L1321">
        <v>5</v>
      </c>
      <c r="M1321">
        <v>1307.71</v>
      </c>
      <c r="N1321">
        <v>391.85765579999997</v>
      </c>
      <c r="O1321">
        <v>0.98899999999999999</v>
      </c>
      <c r="P1321">
        <v>552</v>
      </c>
    </row>
    <row r="1322" spans="1:16">
      <c r="A1322" s="2">
        <v>1004457</v>
      </c>
      <c r="B1322" t="s">
        <v>1344</v>
      </c>
      <c r="C1322">
        <v>1</v>
      </c>
      <c r="D1322" s="1">
        <v>41876</v>
      </c>
      <c r="E1322" s="1" t="s">
        <v>1589</v>
      </c>
      <c r="F1322">
        <v>37.685960000000001</v>
      </c>
      <c r="G1322">
        <v>-112.3997</v>
      </c>
      <c r="H1322" t="s">
        <v>12</v>
      </c>
      <c r="I1322" s="3">
        <v>4.5927470660462202</v>
      </c>
      <c r="J1322" s="3">
        <v>-24.630746453561468</v>
      </c>
      <c r="K1322">
        <v>817.05330000000004</v>
      </c>
      <c r="L1322">
        <v>3</v>
      </c>
      <c r="M1322">
        <v>2082.92</v>
      </c>
      <c r="N1322">
        <v>560.50914939999996</v>
      </c>
      <c r="O1322">
        <v>0.123</v>
      </c>
      <c r="P1322">
        <v>334</v>
      </c>
    </row>
    <row r="1323" spans="1:16">
      <c r="A1323" s="2">
        <v>1002168</v>
      </c>
      <c r="B1323" t="s">
        <v>124</v>
      </c>
      <c r="C1323">
        <v>1</v>
      </c>
      <c r="D1323" s="1">
        <v>41450</v>
      </c>
      <c r="E1323" s="1" t="s">
        <v>1589</v>
      </c>
      <c r="F1323">
        <v>37.813540000000003</v>
      </c>
      <c r="G1323">
        <v>-112.05329999999999</v>
      </c>
      <c r="H1323" t="s">
        <v>12</v>
      </c>
      <c r="I1323" s="3">
        <v>3.5419728663351333</v>
      </c>
      <c r="J1323" s="3">
        <v>-19.312862209842873</v>
      </c>
      <c r="K1323">
        <v>746.22149999999999</v>
      </c>
      <c r="L1323">
        <v>3</v>
      </c>
      <c r="M1323">
        <v>2257.96</v>
      </c>
      <c r="N1323">
        <v>486.11262529999999</v>
      </c>
      <c r="O1323">
        <v>0.221</v>
      </c>
      <c r="P1323">
        <v>384</v>
      </c>
    </row>
    <row r="1324" spans="1:16">
      <c r="A1324" s="2">
        <v>1004078</v>
      </c>
      <c r="B1324" t="s">
        <v>1094</v>
      </c>
      <c r="C1324">
        <v>1</v>
      </c>
      <c r="D1324" s="1">
        <v>41843</v>
      </c>
      <c r="E1324" s="1" t="s">
        <v>1589</v>
      </c>
      <c r="F1324">
        <v>40.339100000000002</v>
      </c>
      <c r="G1324">
        <v>-110.30329999999999</v>
      </c>
      <c r="H1324" t="s">
        <v>24</v>
      </c>
      <c r="I1324" s="3">
        <v>2.2959813167054004</v>
      </c>
      <c r="J1324" s="3">
        <v>-23.169697287050962</v>
      </c>
      <c r="K1324">
        <v>813.46500000000003</v>
      </c>
      <c r="L1324">
        <v>3</v>
      </c>
      <c r="M1324">
        <v>1872.57</v>
      </c>
      <c r="N1324">
        <v>717.18578790000004</v>
      </c>
      <c r="O1324">
        <v>0.125</v>
      </c>
      <c r="P1324">
        <v>64.8</v>
      </c>
    </row>
    <row r="1325" spans="1:16">
      <c r="A1325" s="2">
        <v>1004423</v>
      </c>
      <c r="B1325" t="s">
        <v>1321</v>
      </c>
      <c r="C1325">
        <v>1</v>
      </c>
      <c r="D1325" s="1">
        <v>41872</v>
      </c>
      <c r="E1325" s="1" t="s">
        <v>1589</v>
      </c>
      <c r="F1325">
        <v>40.212780000000002</v>
      </c>
      <c r="G1325">
        <v>-109.7976</v>
      </c>
      <c r="H1325" t="s">
        <v>24</v>
      </c>
      <c r="I1325" s="3">
        <v>5.5701585902061801</v>
      </c>
      <c r="J1325" s="3">
        <v>-27.456353312055505</v>
      </c>
      <c r="K1325">
        <v>6783.6761999999999</v>
      </c>
      <c r="L1325">
        <v>4</v>
      </c>
      <c r="M1325">
        <v>1454.82</v>
      </c>
      <c r="N1325">
        <v>538.62648409999997</v>
      </c>
      <c r="O1325">
        <v>0.65100000000000002</v>
      </c>
      <c r="P1325">
        <v>1270</v>
      </c>
    </row>
    <row r="1326" spans="1:16">
      <c r="A1326" s="2">
        <v>1002653</v>
      </c>
      <c r="B1326" t="s">
        <v>409</v>
      </c>
      <c r="C1326">
        <v>1</v>
      </c>
      <c r="D1326" s="1">
        <v>41493</v>
      </c>
      <c r="E1326" s="1" t="s">
        <v>1589</v>
      </c>
      <c r="F1326">
        <v>39.133400000000002</v>
      </c>
      <c r="G1326">
        <v>-110.94670000000001</v>
      </c>
      <c r="H1326" t="s">
        <v>24</v>
      </c>
      <c r="I1326" s="3">
        <v>6.9610451447757784</v>
      </c>
      <c r="J1326" s="3">
        <v>-22.74145240586255</v>
      </c>
      <c r="K1326">
        <v>619.61760000000004</v>
      </c>
      <c r="L1326">
        <v>3</v>
      </c>
      <c r="M1326">
        <v>1656.64</v>
      </c>
      <c r="N1326">
        <v>469.27578390000002</v>
      </c>
      <c r="O1326">
        <v>2.0830000000000002</v>
      </c>
      <c r="P1326">
        <v>2360</v>
      </c>
    </row>
    <row r="1327" spans="1:16">
      <c r="A1327" s="2">
        <v>1003925</v>
      </c>
      <c r="B1327" t="s">
        <v>995</v>
      </c>
      <c r="C1327">
        <v>1</v>
      </c>
      <c r="D1327" s="1">
        <v>41830</v>
      </c>
      <c r="E1327" s="1" t="s">
        <v>1589</v>
      </c>
      <c r="F1327">
        <v>40.864460000000001</v>
      </c>
      <c r="G1327">
        <v>-110.5394</v>
      </c>
      <c r="H1327" t="s">
        <v>12</v>
      </c>
      <c r="I1327" s="3">
        <v>0.66688039261061827</v>
      </c>
      <c r="J1327" s="3">
        <v>-16.186516916409815</v>
      </c>
      <c r="K1327">
        <v>43.569000000000003</v>
      </c>
      <c r="L1327">
        <v>2</v>
      </c>
      <c r="M1327">
        <v>2878.32</v>
      </c>
      <c r="N1327">
        <v>917.21935069999995</v>
      </c>
      <c r="O1327">
        <v>9.9000000000000005E-2</v>
      </c>
      <c r="P1327">
        <v>24.6</v>
      </c>
    </row>
    <row r="1328" spans="1:16">
      <c r="A1328" s="2">
        <v>1003513</v>
      </c>
      <c r="B1328" t="s">
        <v>734</v>
      </c>
      <c r="C1328">
        <v>1</v>
      </c>
      <c r="D1328" s="1">
        <v>41779</v>
      </c>
      <c r="E1328" s="1" t="s">
        <v>1589</v>
      </c>
      <c r="F1328">
        <v>37.510170000000002</v>
      </c>
      <c r="G1328">
        <v>-112.0337</v>
      </c>
      <c r="H1328" t="s">
        <v>24</v>
      </c>
      <c r="I1328" s="3">
        <v>7.4384482069250843</v>
      </c>
      <c r="J1328" s="3">
        <v>-27.432793657621374</v>
      </c>
      <c r="K1328">
        <v>485.7912</v>
      </c>
      <c r="L1328">
        <v>3</v>
      </c>
      <c r="M1328">
        <v>1712.71</v>
      </c>
      <c r="N1328">
        <v>332.53649209999998</v>
      </c>
      <c r="O1328">
        <v>0.35499999999999998</v>
      </c>
      <c r="P1328">
        <v>2970</v>
      </c>
    </row>
    <row r="1329" spans="1:16">
      <c r="A1329" s="2">
        <v>1002616</v>
      </c>
      <c r="B1329" t="s">
        <v>386</v>
      </c>
      <c r="C1329">
        <v>1</v>
      </c>
      <c r="D1329" s="1">
        <v>41491</v>
      </c>
      <c r="E1329" s="1" t="s">
        <v>1589</v>
      </c>
      <c r="F1329">
        <v>39.7883</v>
      </c>
      <c r="G1329">
        <v>-111.10809999999999</v>
      </c>
      <c r="H1329" t="s">
        <v>12</v>
      </c>
      <c r="I1329" s="3">
        <v>4.0472527091813202</v>
      </c>
      <c r="J1329" s="3">
        <v>-26.902532894253998</v>
      </c>
      <c r="K1329">
        <v>407.50830000000002</v>
      </c>
      <c r="L1329">
        <v>3</v>
      </c>
      <c r="M1329">
        <v>2315.08</v>
      </c>
      <c r="N1329">
        <v>605.37642870000002</v>
      </c>
      <c r="O1329">
        <v>1.2829999999999999</v>
      </c>
      <c r="P1329">
        <v>340</v>
      </c>
    </row>
    <row r="1330" spans="1:16">
      <c r="A1330" s="2">
        <v>1003525</v>
      </c>
      <c r="B1330" t="s">
        <v>742</v>
      </c>
      <c r="C1330">
        <v>1</v>
      </c>
      <c r="D1330" s="1">
        <v>41781</v>
      </c>
      <c r="E1330" s="1" t="s">
        <v>1589</v>
      </c>
      <c r="F1330">
        <v>37.07694</v>
      </c>
      <c r="G1330">
        <v>-113.59699999999999</v>
      </c>
      <c r="H1330" t="s">
        <v>24</v>
      </c>
      <c r="I1330" s="3">
        <v>12.922602086854916</v>
      </c>
      <c r="J1330" s="3">
        <v>-32.262374842693731</v>
      </c>
      <c r="K1330">
        <v>39.060899999999997</v>
      </c>
      <c r="L1330">
        <v>2</v>
      </c>
      <c r="M1330">
        <v>780.33</v>
      </c>
      <c r="N1330">
        <v>221.88789800000001</v>
      </c>
      <c r="O1330">
        <v>2.2879999999999998</v>
      </c>
      <c r="P1330">
        <v>3100</v>
      </c>
    </row>
    <row r="1331" spans="1:16">
      <c r="A1331" s="2">
        <v>1003986</v>
      </c>
      <c r="B1331" t="s">
        <v>1037</v>
      </c>
      <c r="C1331">
        <v>1</v>
      </c>
      <c r="D1331" s="1">
        <v>41836</v>
      </c>
      <c r="E1331" s="1" t="s">
        <v>1589</v>
      </c>
      <c r="F1331">
        <v>41.79318</v>
      </c>
      <c r="G1331">
        <v>-113.837</v>
      </c>
      <c r="H1331" t="s">
        <v>24</v>
      </c>
      <c r="I1331" s="3">
        <v>6.7484812615300243</v>
      </c>
      <c r="J1331" s="3">
        <v>-27.440328691437408</v>
      </c>
      <c r="K1331">
        <v>48.566699999999997</v>
      </c>
      <c r="L1331">
        <v>2</v>
      </c>
      <c r="M1331">
        <v>1719.45</v>
      </c>
      <c r="N1331">
        <v>422.06238350000001</v>
      </c>
      <c r="O1331">
        <v>0.19400000000000001</v>
      </c>
      <c r="P1331">
        <v>464</v>
      </c>
    </row>
    <row r="1332" spans="1:16">
      <c r="A1332" s="2">
        <v>1003652</v>
      </c>
      <c r="B1332" t="s">
        <v>826</v>
      </c>
      <c r="C1332">
        <v>1</v>
      </c>
      <c r="D1332" s="1">
        <v>41801</v>
      </c>
      <c r="E1332" s="1" t="s">
        <v>1589</v>
      </c>
      <c r="F1332">
        <v>38.019919999999999</v>
      </c>
      <c r="G1332">
        <v>-111.6545</v>
      </c>
      <c r="H1332" t="s">
        <v>12</v>
      </c>
      <c r="I1332" s="3">
        <v>7.4370467464765353</v>
      </c>
      <c r="J1332" s="3">
        <v>-23.914886592940555</v>
      </c>
      <c r="K1332">
        <v>44.066699999999997</v>
      </c>
      <c r="L1332">
        <v>2</v>
      </c>
      <c r="M1332">
        <v>2760.99</v>
      </c>
      <c r="N1332">
        <v>690.43430209999997</v>
      </c>
      <c r="O1332">
        <v>0.41899999999999998</v>
      </c>
      <c r="P1332">
        <v>33.700000000000003</v>
      </c>
    </row>
    <row r="1333" spans="1:16">
      <c r="A1333" s="2">
        <v>1003687</v>
      </c>
      <c r="B1333" t="s">
        <v>847</v>
      </c>
      <c r="C1333">
        <v>1</v>
      </c>
      <c r="D1333" s="1">
        <v>41806</v>
      </c>
      <c r="E1333" s="1" t="s">
        <v>1589</v>
      </c>
      <c r="F1333">
        <v>39.611260000000001</v>
      </c>
      <c r="G1333">
        <v>-111.0646</v>
      </c>
      <c r="H1333" t="s">
        <v>24</v>
      </c>
      <c r="I1333" s="3">
        <v>3.5105210461115464</v>
      </c>
      <c r="J1333" s="3">
        <v>-24.953449740099295</v>
      </c>
      <c r="K1333">
        <v>14.0517</v>
      </c>
      <c r="L1333">
        <v>2</v>
      </c>
      <c r="M1333">
        <v>2228.85</v>
      </c>
      <c r="N1333">
        <v>560.32452079999996</v>
      </c>
      <c r="O1333">
        <v>1.0209999999999999</v>
      </c>
      <c r="P1333">
        <v>675</v>
      </c>
    </row>
    <row r="1334" spans="1:16">
      <c r="A1334" s="2">
        <v>1003083</v>
      </c>
      <c r="B1334" t="s">
        <v>608</v>
      </c>
      <c r="C1334">
        <v>1</v>
      </c>
      <c r="D1334" s="1">
        <v>41528</v>
      </c>
      <c r="E1334" s="1" t="s">
        <v>1589</v>
      </c>
      <c r="F1334">
        <v>36.876449999999998</v>
      </c>
      <c r="G1334">
        <v>-79.067750000000004</v>
      </c>
      <c r="H1334" t="s">
        <v>18</v>
      </c>
      <c r="I1334" s="3">
        <v>7.76673623067098</v>
      </c>
      <c r="J1334" s="3">
        <v>-27.2730088482895</v>
      </c>
      <c r="K1334">
        <v>883.78650000000005</v>
      </c>
      <c r="L1334">
        <v>3</v>
      </c>
      <c r="M1334">
        <v>113.3</v>
      </c>
      <c r="N1334">
        <v>1134.2395180000001</v>
      </c>
      <c r="O1334">
        <v>0.191</v>
      </c>
      <c r="P1334">
        <v>71</v>
      </c>
    </row>
    <row r="1335" spans="1:16">
      <c r="A1335" s="2">
        <v>1003011</v>
      </c>
      <c r="B1335" t="s">
        <v>563</v>
      </c>
      <c r="C1335">
        <v>1</v>
      </c>
      <c r="D1335" s="1">
        <v>41521</v>
      </c>
      <c r="E1335" s="1" t="s">
        <v>1589</v>
      </c>
      <c r="F1335">
        <v>37.310279999999999</v>
      </c>
      <c r="G1335">
        <v>-80.681179999999998</v>
      </c>
      <c r="H1335" t="s">
        <v>18</v>
      </c>
      <c r="I1335" s="3">
        <v>5.6877129940046229</v>
      </c>
      <c r="J1335" s="3">
        <v>-34.854007744732598</v>
      </c>
      <c r="K1335">
        <v>808.21619999999996</v>
      </c>
      <c r="L1335">
        <v>3</v>
      </c>
      <c r="M1335">
        <v>486.28</v>
      </c>
      <c r="N1335">
        <v>1030.531475</v>
      </c>
      <c r="O1335">
        <v>0.47499999999999998</v>
      </c>
      <c r="P1335">
        <v>292</v>
      </c>
    </row>
    <row r="1336" spans="1:16">
      <c r="A1336" s="2">
        <v>1003051</v>
      </c>
      <c r="B1336" t="s">
        <v>588</v>
      </c>
      <c r="C1336">
        <v>1</v>
      </c>
      <c r="D1336" s="1">
        <v>41527</v>
      </c>
      <c r="E1336" s="1" t="s">
        <v>1589</v>
      </c>
      <c r="F1336">
        <v>36.762030000000003</v>
      </c>
      <c r="G1336">
        <v>-78.871420000000001</v>
      </c>
      <c r="H1336" t="s">
        <v>18</v>
      </c>
      <c r="I1336" s="3">
        <v>6.170222465283941</v>
      </c>
      <c r="J1336" s="3">
        <v>-30.309826656551188</v>
      </c>
      <c r="K1336">
        <v>1474.8642</v>
      </c>
      <c r="L1336">
        <v>4</v>
      </c>
      <c r="M1336">
        <v>98.41</v>
      </c>
      <c r="N1336">
        <v>1131.1005709999999</v>
      </c>
      <c r="O1336">
        <v>0.33100000000000002</v>
      </c>
      <c r="P1336">
        <v>84.8</v>
      </c>
    </row>
    <row r="1337" spans="1:16">
      <c r="A1337" s="2">
        <v>1003168</v>
      </c>
      <c r="B1337" t="s">
        <v>669</v>
      </c>
      <c r="C1337">
        <v>1</v>
      </c>
      <c r="D1337" s="1">
        <v>41540</v>
      </c>
      <c r="E1337" s="1" t="s">
        <v>1589</v>
      </c>
      <c r="F1337">
        <v>38.305619999999998</v>
      </c>
      <c r="G1337">
        <v>-78.900909999999996</v>
      </c>
      <c r="H1337" t="s">
        <v>18</v>
      </c>
      <c r="I1337" s="3">
        <v>10.167667418468518</v>
      </c>
      <c r="J1337" s="3">
        <v>-25.979345350379372</v>
      </c>
      <c r="K1337">
        <v>1057.4991</v>
      </c>
      <c r="L1337">
        <v>4</v>
      </c>
      <c r="M1337">
        <v>329.04</v>
      </c>
      <c r="N1337">
        <v>1013.782415</v>
      </c>
      <c r="O1337">
        <v>2.698</v>
      </c>
      <c r="P1337">
        <v>478</v>
      </c>
    </row>
    <row r="1338" spans="1:16">
      <c r="A1338" s="2">
        <v>1002880</v>
      </c>
      <c r="B1338" t="s">
        <v>517</v>
      </c>
      <c r="C1338">
        <v>1</v>
      </c>
      <c r="D1338" s="1">
        <v>41513</v>
      </c>
      <c r="E1338" s="1" t="s">
        <v>1589</v>
      </c>
      <c r="F1338">
        <v>37.122190000000003</v>
      </c>
      <c r="G1338">
        <v>-79.353589999999997</v>
      </c>
      <c r="H1338" t="s">
        <v>18</v>
      </c>
      <c r="I1338" s="3">
        <v>12.248614392597299</v>
      </c>
      <c r="J1338" s="3">
        <v>-28.882441309739807</v>
      </c>
      <c r="K1338">
        <v>4506.7995000000001</v>
      </c>
      <c r="L1338">
        <v>4</v>
      </c>
      <c r="M1338">
        <v>157.94999999999999</v>
      </c>
      <c r="N1338">
        <v>1113.5950560000001</v>
      </c>
      <c r="O1338">
        <v>0.40899999999999997</v>
      </c>
      <c r="P1338">
        <v>170.7</v>
      </c>
    </row>
    <row r="1339" spans="1:16">
      <c r="A1339" s="2">
        <v>1004605</v>
      </c>
      <c r="B1339" t="s">
        <v>1442</v>
      </c>
      <c r="C1339">
        <v>1</v>
      </c>
      <c r="D1339" s="1">
        <v>41898</v>
      </c>
      <c r="E1339" s="1" t="s">
        <v>1589</v>
      </c>
      <c r="F1339">
        <v>36.933579999999999</v>
      </c>
      <c r="G1339">
        <v>-77.205089999999998</v>
      </c>
      <c r="H1339" t="s">
        <v>9</v>
      </c>
      <c r="I1339" s="3">
        <v>7.7239981508269473</v>
      </c>
      <c r="J1339" s="3">
        <v>-26.674508041947679</v>
      </c>
      <c r="K1339">
        <v>2798.5581000000002</v>
      </c>
      <c r="L1339">
        <v>4</v>
      </c>
      <c r="M1339">
        <v>9.77</v>
      </c>
      <c r="N1339">
        <v>1157.2161189999999</v>
      </c>
      <c r="O1339">
        <v>0.57299999999999995</v>
      </c>
      <c r="P1339">
        <v>83.4</v>
      </c>
    </row>
    <row r="1340" spans="1:16">
      <c r="A1340" s="2">
        <v>1002205</v>
      </c>
      <c r="B1340" t="s">
        <v>148</v>
      </c>
      <c r="C1340">
        <v>1</v>
      </c>
      <c r="D1340" s="1">
        <v>41451</v>
      </c>
      <c r="E1340" s="1" t="s">
        <v>1589</v>
      </c>
      <c r="F1340">
        <v>38.177419999999998</v>
      </c>
      <c r="G1340">
        <v>-79.376149999999996</v>
      </c>
      <c r="H1340" t="s">
        <v>9</v>
      </c>
      <c r="I1340" s="3">
        <v>2.7035030044100425</v>
      </c>
      <c r="J1340" s="3">
        <v>-25.831616358638765</v>
      </c>
      <c r="K1340">
        <v>4.6574999999999998</v>
      </c>
      <c r="L1340">
        <v>1</v>
      </c>
      <c r="M1340">
        <v>538.77</v>
      </c>
      <c r="N1340">
        <v>1182.8561199999999</v>
      </c>
      <c r="O1340">
        <v>0.27100000000000002</v>
      </c>
      <c r="P1340">
        <v>35.299999999999997</v>
      </c>
    </row>
    <row r="1341" spans="1:16">
      <c r="A1341" s="2">
        <v>1002733</v>
      </c>
      <c r="B1341" t="s">
        <v>451</v>
      </c>
      <c r="C1341">
        <v>1</v>
      </c>
      <c r="D1341" s="1">
        <v>41500</v>
      </c>
      <c r="E1341" s="1" t="s">
        <v>1589</v>
      </c>
      <c r="F1341">
        <v>37.839790000000001</v>
      </c>
      <c r="G1341">
        <v>-80.122450000000001</v>
      </c>
      <c r="H1341" t="s">
        <v>9</v>
      </c>
      <c r="I1341" s="3">
        <v>3.9930702202720152</v>
      </c>
      <c r="J1341" s="3">
        <v>-26.107528376625257</v>
      </c>
      <c r="K1341">
        <v>34.134300000000003</v>
      </c>
      <c r="L1341">
        <v>2</v>
      </c>
      <c r="M1341">
        <v>499.53</v>
      </c>
      <c r="N1341">
        <v>1063.766259</v>
      </c>
      <c r="O1341">
        <v>0.114</v>
      </c>
      <c r="P1341">
        <v>81.099999999999994</v>
      </c>
    </row>
    <row r="1342" spans="1:16">
      <c r="A1342" s="2">
        <v>1004625</v>
      </c>
      <c r="B1342" t="s">
        <v>1453</v>
      </c>
      <c r="C1342">
        <v>1</v>
      </c>
      <c r="D1342" s="1">
        <v>41899</v>
      </c>
      <c r="E1342" s="1" t="s">
        <v>1589</v>
      </c>
      <c r="F1342">
        <v>38.342039999999997</v>
      </c>
      <c r="G1342">
        <v>-77.589240000000004</v>
      </c>
      <c r="H1342" t="s">
        <v>9</v>
      </c>
      <c r="I1342" s="3">
        <v>8.1774831831014794</v>
      </c>
      <c r="J1342" s="3">
        <v>-23.906992553101237</v>
      </c>
      <c r="K1342">
        <v>4052.9340000000002</v>
      </c>
      <c r="L1342">
        <v>4</v>
      </c>
      <c r="M1342">
        <v>25.73</v>
      </c>
      <c r="N1342">
        <v>1116.061087</v>
      </c>
      <c r="O1342">
        <v>0.14599999999999999</v>
      </c>
      <c r="P1342">
        <v>115.2</v>
      </c>
    </row>
    <row r="1343" spans="1:16">
      <c r="A1343" s="2">
        <v>1004633</v>
      </c>
      <c r="B1343" t="s">
        <v>1456</v>
      </c>
      <c r="C1343">
        <v>1</v>
      </c>
      <c r="D1343" s="1">
        <v>41900</v>
      </c>
      <c r="E1343" s="1" t="s">
        <v>1589</v>
      </c>
      <c r="F1343">
        <v>37.915059999999997</v>
      </c>
      <c r="G1343">
        <v>-77.300110000000004</v>
      </c>
      <c r="H1343" t="s">
        <v>9</v>
      </c>
      <c r="I1343" s="3">
        <v>6.8748479194798069</v>
      </c>
      <c r="J1343" s="3">
        <v>-28.144930025788646</v>
      </c>
      <c r="K1343">
        <v>1054.9782</v>
      </c>
      <c r="L1343">
        <v>4</v>
      </c>
      <c r="M1343">
        <v>15.46</v>
      </c>
      <c r="N1343">
        <v>1098.7963500000001</v>
      </c>
      <c r="O1343">
        <v>0.47799999999999998</v>
      </c>
      <c r="P1343">
        <v>94.8</v>
      </c>
    </row>
    <row r="1344" spans="1:16">
      <c r="A1344" s="2">
        <v>1003120</v>
      </c>
      <c r="B1344" t="s">
        <v>632</v>
      </c>
      <c r="C1344">
        <v>1</v>
      </c>
      <c r="D1344" s="1">
        <v>41535</v>
      </c>
      <c r="E1344" s="1" t="s">
        <v>1589</v>
      </c>
      <c r="F1344">
        <v>38.929400000000001</v>
      </c>
      <c r="G1344">
        <v>-77.873699999999999</v>
      </c>
      <c r="H1344" t="s">
        <v>18</v>
      </c>
      <c r="I1344" s="3">
        <v>7.9669535116588843</v>
      </c>
      <c r="J1344" s="3">
        <v>-22.655453100724046</v>
      </c>
      <c r="K1344">
        <v>165.43889999999999</v>
      </c>
      <c r="L1344">
        <v>3</v>
      </c>
      <c r="M1344">
        <v>121.56</v>
      </c>
      <c r="N1344">
        <v>1059.631206</v>
      </c>
      <c r="O1344">
        <v>0.17499999999999999</v>
      </c>
      <c r="P1344">
        <v>190.5</v>
      </c>
    </row>
    <row r="1345" spans="1:18">
      <c r="A1345" s="2">
        <v>1003044</v>
      </c>
      <c r="B1345" t="s">
        <v>584</v>
      </c>
      <c r="C1345">
        <v>1</v>
      </c>
      <c r="D1345" s="1">
        <v>41526</v>
      </c>
      <c r="E1345" s="1" t="s">
        <v>1589</v>
      </c>
      <c r="F1345">
        <v>37.137900000000002</v>
      </c>
      <c r="G1345">
        <v>-77.500299999999996</v>
      </c>
      <c r="H1345" t="s">
        <v>29</v>
      </c>
      <c r="I1345" s="3">
        <v>6.3102191162368921</v>
      </c>
      <c r="J1345" s="3">
        <v>-33.774346456260425</v>
      </c>
      <c r="K1345">
        <v>80.385300000000001</v>
      </c>
      <c r="L1345">
        <v>2</v>
      </c>
      <c r="M1345">
        <v>43.45</v>
      </c>
      <c r="N1345">
        <v>1154.6671550000001</v>
      </c>
      <c r="O1345">
        <v>0.56999999999999995</v>
      </c>
      <c r="P1345">
        <v>71.400000000000006</v>
      </c>
    </row>
    <row r="1346" spans="1:18">
      <c r="A1346" s="2">
        <v>1003023</v>
      </c>
      <c r="B1346" t="s">
        <v>570</v>
      </c>
      <c r="C1346">
        <v>1</v>
      </c>
      <c r="D1346" s="1">
        <v>41522</v>
      </c>
      <c r="E1346" s="1" t="s">
        <v>1589</v>
      </c>
      <c r="F1346">
        <v>36.862200000000001</v>
      </c>
      <c r="G1346">
        <v>-80.986199999999997</v>
      </c>
      <c r="H1346" t="s">
        <v>18</v>
      </c>
      <c r="I1346" s="3">
        <v>5.7846952238431237</v>
      </c>
      <c r="J1346" s="3">
        <v>-27.768900715466557</v>
      </c>
      <c r="K1346">
        <v>16.298999999999999</v>
      </c>
      <c r="L1346">
        <v>2</v>
      </c>
      <c r="M1346">
        <v>630.05999999999995</v>
      </c>
      <c r="N1346">
        <v>1014.672975</v>
      </c>
      <c r="O1346">
        <v>1.6779999999999999</v>
      </c>
      <c r="P1346">
        <v>337</v>
      </c>
    </row>
    <row r="1347" spans="1:18">
      <c r="A1347" s="2">
        <v>1003194</v>
      </c>
      <c r="B1347" t="s">
        <v>681</v>
      </c>
      <c r="C1347">
        <v>1</v>
      </c>
      <c r="D1347" s="1">
        <v>41543</v>
      </c>
      <c r="E1347" s="1" t="s">
        <v>1589</v>
      </c>
      <c r="F1347">
        <v>37.831200000000003</v>
      </c>
      <c r="G1347">
        <v>-77.122200000000007</v>
      </c>
      <c r="H1347" t="s">
        <v>29</v>
      </c>
      <c r="I1347" s="3">
        <v>7.1666035142991165</v>
      </c>
      <c r="J1347" s="3">
        <v>-25.718280670915405</v>
      </c>
      <c r="K1347">
        <v>1600.5726</v>
      </c>
      <c r="L1347">
        <v>4</v>
      </c>
      <c r="M1347">
        <v>4.2</v>
      </c>
      <c r="N1347">
        <v>1098.582836</v>
      </c>
      <c r="O1347">
        <v>0.436</v>
      </c>
      <c r="P1347">
        <v>62.5</v>
      </c>
    </row>
    <row r="1348" spans="1:18">
      <c r="A1348" s="2">
        <v>1003002</v>
      </c>
      <c r="B1348" t="s">
        <v>555</v>
      </c>
      <c r="C1348">
        <v>1</v>
      </c>
      <c r="D1348" s="1">
        <v>41520</v>
      </c>
      <c r="E1348" s="1" t="s">
        <v>1589</v>
      </c>
      <c r="F1348">
        <v>36.936599999999999</v>
      </c>
      <c r="G1348">
        <v>-80.746200000000002</v>
      </c>
      <c r="H1348" t="s">
        <v>18</v>
      </c>
      <c r="I1348" s="3">
        <v>5.4184202892646489</v>
      </c>
      <c r="J1348" s="3">
        <v>-26.025319887707315</v>
      </c>
      <c r="K1348">
        <v>5728.0419000000002</v>
      </c>
      <c r="L1348">
        <v>4</v>
      </c>
      <c r="M1348">
        <v>563.39</v>
      </c>
      <c r="N1348">
        <v>1168.4489269999999</v>
      </c>
      <c r="O1348">
        <v>0.746</v>
      </c>
      <c r="P1348">
        <v>113</v>
      </c>
    </row>
    <row r="1349" spans="1:18">
      <c r="A1349" s="2">
        <v>1003172</v>
      </c>
      <c r="B1349" t="s">
        <v>671</v>
      </c>
      <c r="C1349">
        <v>1</v>
      </c>
      <c r="D1349" s="1">
        <v>41541</v>
      </c>
      <c r="E1349" s="1" t="s">
        <v>1589</v>
      </c>
      <c r="F1349">
        <v>38.7744</v>
      </c>
      <c r="G1349">
        <v>-78.388400000000004</v>
      </c>
      <c r="H1349" t="s">
        <v>18</v>
      </c>
      <c r="I1349" s="3">
        <v>10.755187871866225</v>
      </c>
      <c r="J1349" s="3">
        <v>-22.288784722602877</v>
      </c>
      <c r="K1349">
        <v>3965.8995</v>
      </c>
      <c r="L1349">
        <v>4</v>
      </c>
      <c r="M1349">
        <v>189.72</v>
      </c>
      <c r="N1349">
        <v>1048.9741959999999</v>
      </c>
      <c r="O1349">
        <v>1.153</v>
      </c>
      <c r="P1349">
        <v>342</v>
      </c>
    </row>
    <row r="1350" spans="1:18">
      <c r="A1350" s="2">
        <v>1004575</v>
      </c>
      <c r="B1350" t="s">
        <v>1419</v>
      </c>
      <c r="C1350">
        <v>1</v>
      </c>
      <c r="D1350" s="1">
        <v>41892</v>
      </c>
      <c r="E1350" s="1" t="s">
        <v>1589</v>
      </c>
      <c r="F1350">
        <v>36.837000000000003</v>
      </c>
      <c r="G1350">
        <v>-78.844399999999993</v>
      </c>
      <c r="H1350" t="s">
        <v>18</v>
      </c>
      <c r="I1350" s="3">
        <v>1.4051424535426493</v>
      </c>
      <c r="J1350" s="3">
        <v>-25.252904052567317</v>
      </c>
      <c r="K1350">
        <v>0.47610000000000002</v>
      </c>
      <c r="L1350">
        <v>1</v>
      </c>
      <c r="M1350">
        <v>130.63999999999999</v>
      </c>
      <c r="N1350">
        <v>1126.19919</v>
      </c>
      <c r="O1350">
        <v>0.53</v>
      </c>
      <c r="P1350">
        <v>103.1</v>
      </c>
    </row>
    <row r="1351" spans="1:18">
      <c r="A1351" s="2">
        <v>1004582</v>
      </c>
      <c r="B1351" t="s">
        <v>1426</v>
      </c>
      <c r="C1351">
        <v>1</v>
      </c>
      <c r="D1351" s="1">
        <v>41893</v>
      </c>
      <c r="E1351" s="1" t="s">
        <v>1589</v>
      </c>
      <c r="F1351">
        <v>36.651200000000003</v>
      </c>
      <c r="G1351">
        <v>-79.379900000000006</v>
      </c>
      <c r="H1351" t="s">
        <v>18</v>
      </c>
      <c r="I1351" s="3">
        <v>8.1960189735912863</v>
      </c>
      <c r="J1351" s="3">
        <v>-29.629733120788416</v>
      </c>
      <c r="K1351">
        <v>36.013500000000001</v>
      </c>
      <c r="L1351">
        <v>2</v>
      </c>
      <c r="M1351">
        <v>145.72</v>
      </c>
      <c r="N1351">
        <v>1130.7399250000001</v>
      </c>
      <c r="O1351">
        <v>0.35</v>
      </c>
      <c r="P1351">
        <v>126.2</v>
      </c>
    </row>
    <row r="1352" spans="1:18">
      <c r="A1352" s="2">
        <v>1004535</v>
      </c>
      <c r="B1352" t="s">
        <v>1390</v>
      </c>
      <c r="C1352">
        <v>1</v>
      </c>
      <c r="D1352" s="1">
        <v>41886</v>
      </c>
      <c r="E1352" s="1" t="s">
        <v>1589</v>
      </c>
      <c r="F1352">
        <v>39.074100000000001</v>
      </c>
      <c r="G1352">
        <v>-78.438500000000005</v>
      </c>
      <c r="H1352" t="s">
        <v>18</v>
      </c>
      <c r="I1352" s="3">
        <v>5.5922842672208875</v>
      </c>
      <c r="J1352" s="3">
        <v>-26.843284588879268</v>
      </c>
      <c r="K1352">
        <v>12.6333</v>
      </c>
      <c r="L1352">
        <v>2</v>
      </c>
      <c r="M1352">
        <v>262.27999999999997</v>
      </c>
      <c r="N1352">
        <v>979.29480100000001</v>
      </c>
      <c r="O1352">
        <v>0.25800000000000001</v>
      </c>
      <c r="P1352">
        <v>310</v>
      </c>
    </row>
    <row r="1353" spans="1:18">
      <c r="A1353" s="2">
        <v>1004399</v>
      </c>
      <c r="B1353" t="s">
        <v>1305</v>
      </c>
      <c r="C1353">
        <v>1</v>
      </c>
      <c r="D1353" s="1">
        <v>41871</v>
      </c>
      <c r="E1353" s="1" t="s">
        <v>1589</v>
      </c>
      <c r="F1353">
        <v>37.579099999999997</v>
      </c>
      <c r="G1353">
        <v>-79.5822</v>
      </c>
      <c r="H1353" t="s">
        <v>18</v>
      </c>
      <c r="I1353" s="3">
        <v>6.7967355795000062</v>
      </c>
      <c r="J1353" s="3">
        <v>-25.86772114758249</v>
      </c>
      <c r="K1353">
        <v>5565.7682999999997</v>
      </c>
      <c r="L1353">
        <v>4</v>
      </c>
      <c r="M1353">
        <v>225.44</v>
      </c>
      <c r="N1353">
        <v>1071.9569059999999</v>
      </c>
      <c r="O1353">
        <v>0.309</v>
      </c>
      <c r="P1353">
        <v>449</v>
      </c>
    </row>
    <row r="1354" spans="1:18">
      <c r="A1354" s="2">
        <v>1004626</v>
      </c>
      <c r="B1354" t="s">
        <v>1454</v>
      </c>
      <c r="C1354">
        <v>1</v>
      </c>
      <c r="D1354" s="1">
        <v>41899</v>
      </c>
      <c r="E1354" s="1" t="s">
        <v>1589</v>
      </c>
      <c r="F1354">
        <v>36.94</v>
      </c>
      <c r="G1354">
        <v>-77.207999999999998</v>
      </c>
      <c r="H1354" t="s">
        <v>29</v>
      </c>
      <c r="I1354" s="3">
        <v>7.0457671219184066</v>
      </c>
      <c r="J1354" s="3">
        <v>-29.191316137790398</v>
      </c>
      <c r="K1354">
        <v>2774.3004000000001</v>
      </c>
      <c r="L1354">
        <v>4</v>
      </c>
      <c r="M1354">
        <v>11.85</v>
      </c>
      <c r="N1354">
        <v>1157.020295</v>
      </c>
      <c r="O1354">
        <v>0.55100000000000005</v>
      </c>
      <c r="P1354">
        <v>87.3</v>
      </c>
    </row>
    <row r="1355" spans="1:18">
      <c r="A1355" s="2">
        <v>1004593</v>
      </c>
      <c r="B1355" t="s">
        <v>1434</v>
      </c>
      <c r="C1355">
        <v>1</v>
      </c>
      <c r="D1355" s="1">
        <v>41894</v>
      </c>
      <c r="E1355" s="1" t="s">
        <v>1589</v>
      </c>
      <c r="F1355">
        <v>37.003399999999999</v>
      </c>
      <c r="G1355">
        <v>-78.759399999999999</v>
      </c>
      <c r="H1355" t="s">
        <v>18</v>
      </c>
      <c r="I1355" s="3">
        <v>8.9861124118794002</v>
      </c>
      <c r="J1355" s="3">
        <v>-28.200102523360048</v>
      </c>
      <c r="K1355">
        <v>7582.0734000000002</v>
      </c>
      <c r="L1355">
        <v>4</v>
      </c>
      <c r="M1355">
        <v>99.99</v>
      </c>
      <c r="N1355">
        <v>1119.3559330000001</v>
      </c>
      <c r="O1355">
        <v>0.374</v>
      </c>
      <c r="P1355">
        <v>166</v>
      </c>
    </row>
    <row r="1356" spans="1:18">
      <c r="A1356" s="2">
        <v>1004283</v>
      </c>
      <c r="B1356" t="s">
        <v>1238</v>
      </c>
      <c r="C1356">
        <v>1</v>
      </c>
      <c r="D1356" s="1">
        <v>41862</v>
      </c>
      <c r="E1356" s="1" t="s">
        <v>1589</v>
      </c>
      <c r="F1356">
        <v>38.395330000000001</v>
      </c>
      <c r="G1356">
        <v>-77.955420000000004</v>
      </c>
      <c r="H1356" t="s">
        <v>18</v>
      </c>
      <c r="I1356" s="3">
        <v>12.678642545712743</v>
      </c>
      <c r="J1356" s="3">
        <v>-27.352162623267301</v>
      </c>
      <c r="K1356">
        <v>20.213999999999999</v>
      </c>
      <c r="L1356">
        <v>2</v>
      </c>
      <c r="M1356">
        <v>83.28</v>
      </c>
      <c r="N1356">
        <v>1111.67373</v>
      </c>
      <c r="O1356">
        <v>0.41599999999999998</v>
      </c>
      <c r="P1356">
        <v>256</v>
      </c>
    </row>
    <row r="1357" spans="1:18">
      <c r="A1357" s="2">
        <v>1004329</v>
      </c>
      <c r="B1357" t="s">
        <v>1258</v>
      </c>
      <c r="C1357">
        <v>1</v>
      </c>
      <c r="D1357" s="1">
        <v>41865</v>
      </c>
      <c r="E1357" s="1" t="s">
        <v>1589</v>
      </c>
      <c r="F1357">
        <v>36.613520000000001</v>
      </c>
      <c r="G1357">
        <v>-80.711259999999996</v>
      </c>
      <c r="H1357" t="s">
        <v>18</v>
      </c>
      <c r="I1357" s="3">
        <v>5.6562601403246067</v>
      </c>
      <c r="J1357" s="3">
        <v>-24.212424624072082</v>
      </c>
      <c r="K1357">
        <v>8.8865999999999996</v>
      </c>
      <c r="L1357">
        <v>1</v>
      </c>
      <c r="M1357">
        <v>448.3</v>
      </c>
      <c r="N1357">
        <v>1353.000127</v>
      </c>
      <c r="O1357">
        <v>0.66100000000000003</v>
      </c>
      <c r="P1357">
        <v>100.8</v>
      </c>
    </row>
    <row r="1358" spans="1:18">
      <c r="A1358" s="2">
        <v>1004284</v>
      </c>
      <c r="B1358" t="s">
        <v>1239</v>
      </c>
      <c r="C1358">
        <v>1</v>
      </c>
      <c r="D1358" s="1">
        <v>41863</v>
      </c>
      <c r="E1358" s="1" t="s">
        <v>1589</v>
      </c>
      <c r="F1358">
        <v>37.491759999999999</v>
      </c>
      <c r="G1358">
        <v>-78.756460000000004</v>
      </c>
      <c r="H1358" t="s">
        <v>18</v>
      </c>
      <c r="I1358" s="3">
        <v>3.8071939512965587</v>
      </c>
      <c r="J1358" s="3">
        <v>-26.916366392431744</v>
      </c>
      <c r="K1358">
        <v>0.65610000000000002</v>
      </c>
      <c r="L1358">
        <v>1</v>
      </c>
      <c r="M1358">
        <v>193.47</v>
      </c>
      <c r="N1358">
        <v>1121.294476</v>
      </c>
      <c r="O1358">
        <v>0.23300000000000001</v>
      </c>
      <c r="P1358">
        <v>27.8</v>
      </c>
      <c r="R1358" s="11"/>
    </row>
    <row r="1359" spans="1:18">
      <c r="A1359" s="2">
        <v>1004355</v>
      </c>
      <c r="B1359" t="s">
        <v>1276</v>
      </c>
      <c r="C1359">
        <v>1</v>
      </c>
      <c r="D1359" s="1">
        <v>41869</v>
      </c>
      <c r="E1359" s="1" t="s">
        <v>1589</v>
      </c>
      <c r="F1359">
        <v>37.055950000000003</v>
      </c>
      <c r="G1359">
        <v>-80.299430000000001</v>
      </c>
      <c r="H1359" t="s">
        <v>18</v>
      </c>
      <c r="I1359" s="3">
        <v>6.7230929018640015</v>
      </c>
      <c r="J1359" s="3">
        <v>-25.884179266179327</v>
      </c>
      <c r="K1359">
        <v>10.614599999999999</v>
      </c>
      <c r="L1359">
        <v>2</v>
      </c>
      <c r="M1359">
        <v>719.37</v>
      </c>
      <c r="N1359">
        <v>1059.5360619999999</v>
      </c>
      <c r="O1359">
        <v>1.1779999999999999</v>
      </c>
      <c r="P1359">
        <v>82.9</v>
      </c>
      <c r="R1359" s="11"/>
    </row>
    <row r="1360" spans="1:18">
      <c r="A1360" s="2">
        <v>1004422</v>
      </c>
      <c r="B1360" t="s">
        <v>1320</v>
      </c>
      <c r="C1360">
        <v>1</v>
      </c>
      <c r="D1360" s="1">
        <v>41872</v>
      </c>
      <c r="E1360" s="1" t="s">
        <v>1589</v>
      </c>
      <c r="F1360">
        <v>37.102049999999998</v>
      </c>
      <c r="G1360">
        <v>-81.042680000000004</v>
      </c>
      <c r="H1360" t="s">
        <v>18</v>
      </c>
      <c r="I1360" s="3">
        <v>7.1852718789212142</v>
      </c>
      <c r="J1360" s="3">
        <v>-24.30889831937991</v>
      </c>
      <c r="K1360">
        <v>127.7154</v>
      </c>
      <c r="L1360">
        <v>3</v>
      </c>
      <c r="M1360">
        <v>690.51</v>
      </c>
      <c r="N1360">
        <v>1063.986997</v>
      </c>
      <c r="O1360">
        <v>0.79300000000000004</v>
      </c>
      <c r="P1360">
        <v>384</v>
      </c>
    </row>
    <row r="1361" spans="1:16">
      <c r="A1361" s="2">
        <v>1004525</v>
      </c>
      <c r="B1361" t="s">
        <v>1383</v>
      </c>
      <c r="C1361">
        <v>1</v>
      </c>
      <c r="D1361" s="1">
        <v>41884</v>
      </c>
      <c r="E1361" s="1" t="s">
        <v>1589</v>
      </c>
      <c r="F1361">
        <v>38.162370000000003</v>
      </c>
      <c r="G1361">
        <v>-77.024019999999993</v>
      </c>
      <c r="H1361" t="s">
        <v>29</v>
      </c>
      <c r="I1361" s="3">
        <v>6.8139848421341727</v>
      </c>
      <c r="J1361" s="3">
        <v>-29.603066831286352</v>
      </c>
      <c r="K1361">
        <v>1.1304000000000001</v>
      </c>
      <c r="L1361">
        <v>1</v>
      </c>
      <c r="M1361">
        <v>28.58</v>
      </c>
      <c r="N1361">
        <v>1079.649079</v>
      </c>
      <c r="O1361">
        <v>0.624</v>
      </c>
      <c r="P1361">
        <v>41</v>
      </c>
    </row>
    <row r="1362" spans="1:16">
      <c r="A1362" s="2">
        <v>1002076</v>
      </c>
      <c r="B1362" t="s">
        <v>63</v>
      </c>
      <c r="C1362">
        <v>1</v>
      </c>
      <c r="D1362" s="1">
        <v>41436</v>
      </c>
      <c r="E1362" s="1" t="s">
        <v>1589</v>
      </c>
      <c r="F1362">
        <v>42.793370000000003</v>
      </c>
      <c r="G1362">
        <v>-72.524770000000004</v>
      </c>
      <c r="H1362" t="s">
        <v>33</v>
      </c>
      <c r="I1362" s="3">
        <v>7.2517520519811107</v>
      </c>
      <c r="J1362" s="3">
        <v>-23.111336110180694</v>
      </c>
      <c r="K1362">
        <v>16201.376099999999</v>
      </c>
      <c r="L1362">
        <v>5</v>
      </c>
      <c r="M1362">
        <v>65.86</v>
      </c>
      <c r="N1362">
        <v>1170.896688</v>
      </c>
      <c r="O1362">
        <v>0.25</v>
      </c>
      <c r="P1362">
        <v>90.2</v>
      </c>
    </row>
    <row r="1363" spans="1:16">
      <c r="A1363" s="2">
        <v>1003639</v>
      </c>
      <c r="B1363" t="s">
        <v>817</v>
      </c>
      <c r="C1363">
        <v>1</v>
      </c>
      <c r="D1363" s="1">
        <v>41801</v>
      </c>
      <c r="E1363" s="1" t="s">
        <v>1589</v>
      </c>
      <c r="F1363">
        <v>43.797490000000003</v>
      </c>
      <c r="G1363">
        <v>-72.500900000000001</v>
      </c>
      <c r="H1363" t="s">
        <v>33</v>
      </c>
      <c r="I1363" s="3">
        <v>6.0564817126724773</v>
      </c>
      <c r="J1363" s="3">
        <v>-23.017701060473676</v>
      </c>
      <c r="K1363">
        <v>1581.0065999999999</v>
      </c>
      <c r="L1363">
        <v>4</v>
      </c>
      <c r="M1363">
        <v>131.63999999999999</v>
      </c>
      <c r="N1363">
        <v>1197.2342160000001</v>
      </c>
      <c r="O1363">
        <v>0.443</v>
      </c>
      <c r="P1363">
        <v>149.4</v>
      </c>
    </row>
    <row r="1364" spans="1:16">
      <c r="A1364" s="2">
        <v>1002477</v>
      </c>
      <c r="B1364" t="s">
        <v>320</v>
      </c>
      <c r="C1364">
        <v>1</v>
      </c>
      <c r="D1364" s="1">
        <v>41480</v>
      </c>
      <c r="E1364" s="1" t="s">
        <v>1589</v>
      </c>
      <c r="F1364">
        <v>43.945729999999998</v>
      </c>
      <c r="G1364">
        <v>-72.711110000000005</v>
      </c>
      <c r="H1364" t="s">
        <v>9</v>
      </c>
      <c r="I1364" s="3">
        <v>4.3491527370239043</v>
      </c>
      <c r="J1364" s="3">
        <v>-30.564143270034322</v>
      </c>
      <c r="K1364">
        <v>120.21210000000001</v>
      </c>
      <c r="L1364">
        <v>3</v>
      </c>
      <c r="M1364">
        <v>217.05</v>
      </c>
      <c r="N1364">
        <v>1196.170224</v>
      </c>
      <c r="O1364">
        <v>0.30299999999999999</v>
      </c>
      <c r="P1364">
        <v>48.2</v>
      </c>
    </row>
    <row r="1365" spans="1:16">
      <c r="A1365" s="2">
        <v>1002140</v>
      </c>
      <c r="B1365" t="s">
        <v>114</v>
      </c>
      <c r="C1365">
        <v>1</v>
      </c>
      <c r="D1365" s="1">
        <v>41449</v>
      </c>
      <c r="E1365" s="1" t="s">
        <v>1589</v>
      </c>
      <c r="F1365">
        <v>44.80659</v>
      </c>
      <c r="G1365">
        <v>-72.136780000000002</v>
      </c>
      <c r="H1365" t="s">
        <v>9</v>
      </c>
      <c r="I1365" s="3">
        <v>2.9694218620418305</v>
      </c>
      <c r="J1365" s="3">
        <v>-21.838995911047579</v>
      </c>
      <c r="K1365">
        <v>90.965699999999998</v>
      </c>
      <c r="L1365">
        <v>2</v>
      </c>
      <c r="M1365">
        <v>328.86</v>
      </c>
      <c r="N1365">
        <v>1184.4099249999999</v>
      </c>
      <c r="O1365">
        <v>0.24299999999999999</v>
      </c>
      <c r="P1365">
        <v>115.9</v>
      </c>
    </row>
    <row r="1366" spans="1:16">
      <c r="A1366" s="2">
        <v>1002652</v>
      </c>
      <c r="B1366" t="s">
        <v>408</v>
      </c>
      <c r="C1366">
        <v>1</v>
      </c>
      <c r="D1366" s="1">
        <v>41493</v>
      </c>
      <c r="E1366" s="1" t="s">
        <v>1589</v>
      </c>
      <c r="F1366">
        <v>43.329590000000003</v>
      </c>
      <c r="G1366">
        <v>-72.798400000000001</v>
      </c>
      <c r="H1366" t="s">
        <v>9</v>
      </c>
      <c r="I1366" s="3">
        <v>2.5599770296729787</v>
      </c>
      <c r="J1366" s="3">
        <v>-26.110185982748256</v>
      </c>
      <c r="K1366">
        <v>20.705400000000001</v>
      </c>
      <c r="L1366">
        <v>2</v>
      </c>
      <c r="M1366">
        <v>442</v>
      </c>
      <c r="N1366">
        <v>1452.148995</v>
      </c>
      <c r="O1366">
        <v>0.23300000000000001</v>
      </c>
      <c r="P1366">
        <v>46.1</v>
      </c>
    </row>
    <row r="1367" spans="1:16">
      <c r="A1367" s="2">
        <v>1002721</v>
      </c>
      <c r="B1367" t="s">
        <v>446</v>
      </c>
      <c r="C1367">
        <v>1</v>
      </c>
      <c r="D1367" s="1">
        <v>41500</v>
      </c>
      <c r="E1367" s="1" t="s">
        <v>1589</v>
      </c>
      <c r="F1367">
        <v>43.914619999999999</v>
      </c>
      <c r="G1367">
        <v>-72.457750000000004</v>
      </c>
      <c r="H1367" t="s">
        <v>33</v>
      </c>
      <c r="I1367" s="3">
        <v>4.8317387193806356</v>
      </c>
      <c r="J1367" s="3">
        <v>-25.184774740602194</v>
      </c>
      <c r="K1367">
        <v>1.4067000000000001</v>
      </c>
      <c r="L1367">
        <v>1</v>
      </c>
      <c r="M1367">
        <v>304.73</v>
      </c>
      <c r="N1367">
        <v>1038.5690039999999</v>
      </c>
      <c r="O1367">
        <v>0.13</v>
      </c>
      <c r="P1367">
        <v>257</v>
      </c>
    </row>
    <row r="1368" spans="1:16">
      <c r="A1368" s="2">
        <v>1002141</v>
      </c>
      <c r="B1368" t="s">
        <v>115</v>
      </c>
      <c r="C1368">
        <v>1</v>
      </c>
      <c r="D1368" s="1">
        <v>41449</v>
      </c>
      <c r="E1368" s="1" t="s">
        <v>1589</v>
      </c>
      <c r="F1368">
        <v>44.785409999999999</v>
      </c>
      <c r="G1368">
        <v>-72.028540000000007</v>
      </c>
      <c r="H1368" t="s">
        <v>33</v>
      </c>
      <c r="I1368" s="3">
        <v>3.2193043604959848</v>
      </c>
      <c r="J1368" s="3">
        <v>-26.159255135090298</v>
      </c>
      <c r="K1368">
        <v>0.84870000000000001</v>
      </c>
      <c r="L1368">
        <v>1</v>
      </c>
      <c r="M1368">
        <v>606.05999999999995</v>
      </c>
      <c r="N1368">
        <v>1247.493021</v>
      </c>
      <c r="O1368">
        <v>0.224</v>
      </c>
      <c r="P1368">
        <v>110</v>
      </c>
    </row>
    <row r="1369" spans="1:16">
      <c r="A1369" s="2">
        <v>1003727</v>
      </c>
      <c r="B1369" t="s">
        <v>876</v>
      </c>
      <c r="C1369">
        <v>1</v>
      </c>
      <c r="D1369" s="1">
        <v>41808</v>
      </c>
      <c r="E1369" s="1" t="s">
        <v>1589</v>
      </c>
      <c r="F1369">
        <v>44.311309999999999</v>
      </c>
      <c r="G1369">
        <v>-72.100340000000003</v>
      </c>
      <c r="H1369" t="s">
        <v>33</v>
      </c>
      <c r="I1369" s="3">
        <v>6.9975087190137408</v>
      </c>
      <c r="J1369" s="3">
        <v>-29.489281699931723</v>
      </c>
      <c r="K1369">
        <v>104.44410000000001</v>
      </c>
      <c r="L1369">
        <v>3</v>
      </c>
      <c r="M1369">
        <v>235.45</v>
      </c>
      <c r="N1369">
        <v>1110.0151310000001</v>
      </c>
      <c r="O1369">
        <v>0.50800000000000001</v>
      </c>
      <c r="P1369">
        <v>242</v>
      </c>
    </row>
    <row r="1370" spans="1:16">
      <c r="A1370" s="2">
        <v>1003777</v>
      </c>
      <c r="B1370" t="s">
        <v>903</v>
      </c>
      <c r="C1370">
        <v>1</v>
      </c>
      <c r="D1370" s="1">
        <v>41814</v>
      </c>
      <c r="E1370" s="1" t="s">
        <v>1589</v>
      </c>
      <c r="F1370">
        <v>43.741019999999999</v>
      </c>
      <c r="G1370">
        <v>-73.245260000000002</v>
      </c>
      <c r="H1370" t="s">
        <v>33</v>
      </c>
      <c r="I1370" s="3">
        <v>6.3311022998586317</v>
      </c>
      <c r="J1370" s="3">
        <v>-26.700166994723553</v>
      </c>
      <c r="K1370">
        <v>21.714300000000001</v>
      </c>
      <c r="L1370">
        <v>2</v>
      </c>
      <c r="M1370">
        <v>98.17</v>
      </c>
      <c r="N1370">
        <v>1033.5676040000001</v>
      </c>
      <c r="O1370">
        <v>0.316</v>
      </c>
      <c r="P1370">
        <v>271</v>
      </c>
    </row>
    <row r="1371" spans="1:16">
      <c r="A1371" s="2">
        <v>1002089</v>
      </c>
      <c r="B1371" t="s">
        <v>72</v>
      </c>
      <c r="C1371">
        <v>1</v>
      </c>
      <c r="D1371" s="1">
        <v>41442</v>
      </c>
      <c r="E1371" s="1" t="s">
        <v>1589</v>
      </c>
      <c r="F1371">
        <v>44.43994</v>
      </c>
      <c r="G1371">
        <v>-72.713840000000005</v>
      </c>
      <c r="H1371" t="s">
        <v>33</v>
      </c>
      <c r="I1371" s="3">
        <v>7.3739754381740399</v>
      </c>
      <c r="J1371" s="3">
        <v>-26.266137669920884</v>
      </c>
      <c r="K1371">
        <v>170.85059999999999</v>
      </c>
      <c r="L1371">
        <v>3</v>
      </c>
      <c r="M1371">
        <v>195.07</v>
      </c>
      <c r="N1371">
        <v>1310.4921569999999</v>
      </c>
      <c r="O1371">
        <v>0.34</v>
      </c>
      <c r="P1371">
        <v>97.8</v>
      </c>
    </row>
    <row r="1372" spans="1:16">
      <c r="A1372" s="2">
        <v>1002634</v>
      </c>
      <c r="B1372" t="s">
        <v>398</v>
      </c>
      <c r="C1372">
        <v>1</v>
      </c>
      <c r="D1372" s="1">
        <v>41492</v>
      </c>
      <c r="E1372" s="1" t="s">
        <v>1589</v>
      </c>
      <c r="F1372">
        <v>42.967579999999998</v>
      </c>
      <c r="G1372">
        <v>-72.809190000000001</v>
      </c>
      <c r="H1372" t="s">
        <v>33</v>
      </c>
      <c r="I1372" s="3">
        <v>1.4055652907461009</v>
      </c>
      <c r="J1372" s="3">
        <v>-25.876052359979543</v>
      </c>
      <c r="K1372">
        <v>4.9211999999999998</v>
      </c>
      <c r="L1372">
        <v>1</v>
      </c>
      <c r="M1372">
        <v>486.71</v>
      </c>
      <c r="N1372">
        <v>1536.330866</v>
      </c>
      <c r="O1372">
        <v>0.9</v>
      </c>
      <c r="P1372">
        <v>25.8</v>
      </c>
    </row>
    <row r="1373" spans="1:16">
      <c r="A1373" s="2">
        <v>1003708</v>
      </c>
      <c r="B1373" t="s">
        <v>861</v>
      </c>
      <c r="C1373">
        <v>1</v>
      </c>
      <c r="D1373" s="1">
        <v>41806</v>
      </c>
      <c r="E1373" s="1" t="s">
        <v>1589</v>
      </c>
      <c r="F1373">
        <v>44.570799999999998</v>
      </c>
      <c r="G1373">
        <v>-71.597139999999996</v>
      </c>
      <c r="H1373" t="s">
        <v>33</v>
      </c>
      <c r="I1373" s="3">
        <v>4.5833079417520644</v>
      </c>
      <c r="J1373" s="3">
        <v>-28.676716078328571</v>
      </c>
      <c r="K1373">
        <v>52.159500000000001</v>
      </c>
      <c r="L1373">
        <v>2</v>
      </c>
      <c r="M1373">
        <v>258.27999999999997</v>
      </c>
      <c r="N1373">
        <v>1115.407974</v>
      </c>
      <c r="O1373">
        <v>0.30499999999999999</v>
      </c>
      <c r="P1373">
        <v>34.799999999999997</v>
      </c>
    </row>
    <row r="1374" spans="1:16">
      <c r="A1374" s="2">
        <v>1004771</v>
      </c>
      <c r="B1374" t="s">
        <v>1488</v>
      </c>
      <c r="C1374">
        <v>1</v>
      </c>
      <c r="D1374" s="1">
        <v>41477</v>
      </c>
      <c r="E1374" s="1" t="s">
        <v>1589</v>
      </c>
      <c r="F1374">
        <v>43.684269999999998</v>
      </c>
      <c r="G1374">
        <v>-72.563649999999996</v>
      </c>
      <c r="H1374" t="s">
        <v>33</v>
      </c>
      <c r="I1374" s="3">
        <v>6.0973790531339294</v>
      </c>
      <c r="J1374" s="3">
        <v>-29.950175085197653</v>
      </c>
      <c r="K1374">
        <v>4.6116000000000001</v>
      </c>
      <c r="L1374">
        <v>1</v>
      </c>
      <c r="M1374">
        <v>282.56</v>
      </c>
      <c r="N1374">
        <v>1202.023269</v>
      </c>
      <c r="O1374">
        <v>0.161</v>
      </c>
      <c r="P1374">
        <v>254</v>
      </c>
    </row>
    <row r="1375" spans="1:16">
      <c r="A1375" s="2">
        <v>1002611</v>
      </c>
      <c r="B1375" t="s">
        <v>382</v>
      </c>
      <c r="C1375">
        <v>1</v>
      </c>
      <c r="D1375" s="1">
        <v>41491</v>
      </c>
      <c r="E1375" s="1" t="s">
        <v>1589</v>
      </c>
      <c r="F1375">
        <v>43.31279</v>
      </c>
      <c r="G1375">
        <v>-72.770129999999995</v>
      </c>
      <c r="H1375" t="s">
        <v>33</v>
      </c>
      <c r="I1375" s="3">
        <v>2.450785369807531</v>
      </c>
      <c r="J1375" s="3">
        <v>-25.88243997451691</v>
      </c>
      <c r="K1375">
        <v>0.1197</v>
      </c>
      <c r="L1375">
        <v>1</v>
      </c>
      <c r="M1375">
        <v>508.6</v>
      </c>
      <c r="N1375">
        <v>1376.6656539999999</v>
      </c>
      <c r="O1375">
        <v>5.6000000000000001E-2</v>
      </c>
      <c r="P1375">
        <v>16.2</v>
      </c>
    </row>
    <row r="1376" spans="1:16">
      <c r="A1376" s="2">
        <v>1003824</v>
      </c>
      <c r="B1376" t="s">
        <v>931</v>
      </c>
      <c r="C1376">
        <v>1</v>
      </c>
      <c r="D1376" s="1">
        <v>41820</v>
      </c>
      <c r="E1376" s="1" t="s">
        <v>1589</v>
      </c>
      <c r="F1376">
        <v>43.894010000000002</v>
      </c>
      <c r="G1376">
        <v>-73.040000000000006</v>
      </c>
      <c r="H1376" t="s">
        <v>33</v>
      </c>
      <c r="I1376" s="3">
        <v>7.0944969073246629</v>
      </c>
      <c r="J1376" s="3">
        <v>-26.442370444648112</v>
      </c>
      <c r="K1376">
        <v>10.9215</v>
      </c>
      <c r="L1376">
        <v>2</v>
      </c>
      <c r="M1376">
        <v>428.42</v>
      </c>
      <c r="N1376">
        <v>1285.3465650000001</v>
      </c>
      <c r="O1376">
        <v>0.32100000000000001</v>
      </c>
      <c r="P1376">
        <v>88.3</v>
      </c>
    </row>
    <row r="1377" spans="1:16">
      <c r="A1377" s="2">
        <v>1003709</v>
      </c>
      <c r="B1377" t="s">
        <v>862</v>
      </c>
      <c r="C1377">
        <v>1</v>
      </c>
      <c r="D1377" s="1">
        <v>41807</v>
      </c>
      <c r="E1377" s="1" t="s">
        <v>1589</v>
      </c>
      <c r="F1377">
        <v>43.82188</v>
      </c>
      <c r="G1377">
        <v>-72.642660000000006</v>
      </c>
      <c r="H1377" t="s">
        <v>33</v>
      </c>
      <c r="I1377" s="3">
        <v>3.9494396413538415</v>
      </c>
      <c r="J1377" s="3">
        <v>-26.441964381490166</v>
      </c>
      <c r="K1377">
        <v>2.2122000000000002</v>
      </c>
      <c r="L1377">
        <v>1</v>
      </c>
      <c r="M1377">
        <v>192.09</v>
      </c>
      <c r="N1377">
        <v>1128.7852969999999</v>
      </c>
      <c r="O1377">
        <v>0.14299999999999999</v>
      </c>
      <c r="P1377">
        <v>44.2</v>
      </c>
    </row>
    <row r="1378" spans="1:16">
      <c r="A1378" s="2">
        <v>1002381</v>
      </c>
      <c r="B1378" t="s">
        <v>267</v>
      </c>
      <c r="C1378">
        <v>1</v>
      </c>
      <c r="D1378" s="1">
        <v>41472</v>
      </c>
      <c r="E1378" s="1" t="s">
        <v>1589</v>
      </c>
      <c r="F1378">
        <v>43.903509999999997</v>
      </c>
      <c r="G1378">
        <v>-72.825320000000005</v>
      </c>
      <c r="H1378" t="s">
        <v>33</v>
      </c>
      <c r="I1378" s="3">
        <v>4.9796965102864865</v>
      </c>
      <c r="J1378" s="3">
        <v>-26.915809388521541</v>
      </c>
      <c r="K1378">
        <v>165.92850000000001</v>
      </c>
      <c r="L1378">
        <v>3</v>
      </c>
      <c r="M1378">
        <v>258.8</v>
      </c>
      <c r="N1378">
        <v>1310.8467000000001</v>
      </c>
      <c r="O1378">
        <v>0.32</v>
      </c>
      <c r="P1378">
        <v>57.4</v>
      </c>
    </row>
    <row r="1379" spans="1:16">
      <c r="A1379" s="2">
        <v>1002275</v>
      </c>
      <c r="B1379" t="s">
        <v>196</v>
      </c>
      <c r="C1379">
        <v>1</v>
      </c>
      <c r="D1379" s="1">
        <v>41464</v>
      </c>
      <c r="E1379" s="1" t="s">
        <v>1589</v>
      </c>
      <c r="F1379">
        <v>43.049990000000001</v>
      </c>
      <c r="G1379">
        <v>-72.721469999999997</v>
      </c>
      <c r="H1379" t="s">
        <v>33</v>
      </c>
      <c r="I1379" s="3">
        <v>2.8455562511702555</v>
      </c>
      <c r="J1379" s="3">
        <v>-25.823808646673527</v>
      </c>
      <c r="K1379">
        <v>4.6997999999999998</v>
      </c>
      <c r="L1379">
        <v>1</v>
      </c>
      <c r="M1379">
        <v>245.19</v>
      </c>
      <c r="N1379">
        <v>1287.2458389999999</v>
      </c>
      <c r="O1379">
        <v>0.14099999999999999</v>
      </c>
      <c r="P1379">
        <v>37.5</v>
      </c>
    </row>
    <row r="1380" spans="1:16">
      <c r="A1380" s="2">
        <v>1002612</v>
      </c>
      <c r="B1380" t="s">
        <v>383</v>
      </c>
      <c r="C1380">
        <v>1</v>
      </c>
      <c r="D1380" s="1">
        <v>41491</v>
      </c>
      <c r="E1380" s="1" t="s">
        <v>1589</v>
      </c>
      <c r="F1380">
        <v>42.946390000000001</v>
      </c>
      <c r="G1380">
        <v>-72.871780000000001</v>
      </c>
      <c r="H1380" t="s">
        <v>33</v>
      </c>
      <c r="I1380" s="3">
        <v>6.9247617441855516</v>
      </c>
      <c r="J1380" s="3">
        <v>-28.436831699368511</v>
      </c>
      <c r="K1380">
        <v>13.103999999999999</v>
      </c>
      <c r="L1380">
        <v>2</v>
      </c>
      <c r="M1380">
        <v>536.73</v>
      </c>
      <c r="N1380">
        <v>1505.9252739999999</v>
      </c>
      <c r="O1380">
        <v>0.20399999999999999</v>
      </c>
      <c r="P1380">
        <v>195.9</v>
      </c>
    </row>
    <row r="1381" spans="1:16">
      <c r="A1381" s="2">
        <v>1002204</v>
      </c>
      <c r="B1381" t="s">
        <v>147</v>
      </c>
      <c r="C1381">
        <v>1</v>
      </c>
      <c r="D1381" s="1">
        <v>41451</v>
      </c>
      <c r="E1381" s="1" t="s">
        <v>1589</v>
      </c>
      <c r="F1381">
        <v>44.629309999999997</v>
      </c>
      <c r="G1381">
        <v>-72.033249999999995</v>
      </c>
      <c r="H1381" t="s">
        <v>33</v>
      </c>
      <c r="I1381" s="3">
        <v>6.3075038372151697</v>
      </c>
      <c r="J1381" s="3">
        <v>-20.650225383996812</v>
      </c>
      <c r="K1381">
        <v>29.640599999999999</v>
      </c>
      <c r="L1381">
        <v>2</v>
      </c>
      <c r="M1381">
        <v>339.84</v>
      </c>
      <c r="N1381">
        <v>1173.872824</v>
      </c>
      <c r="O1381">
        <v>0.35</v>
      </c>
      <c r="P1381">
        <v>131.4</v>
      </c>
    </row>
    <row r="1382" spans="1:16">
      <c r="A1382" s="2">
        <v>1004566</v>
      </c>
      <c r="B1382" t="s">
        <v>1412</v>
      </c>
      <c r="C1382">
        <v>1</v>
      </c>
      <c r="D1382" s="1">
        <v>41890</v>
      </c>
      <c r="E1382" s="1" t="s">
        <v>1589</v>
      </c>
      <c r="F1382">
        <v>46.855200000000004</v>
      </c>
      <c r="G1382">
        <v>-122.1765</v>
      </c>
      <c r="H1382" t="s">
        <v>12</v>
      </c>
      <c r="I1382" s="3">
        <v>1.7389737275764998</v>
      </c>
      <c r="J1382" s="3">
        <v>-21.360152558504687</v>
      </c>
      <c r="K1382">
        <v>93.091499999999996</v>
      </c>
      <c r="L1382">
        <v>2</v>
      </c>
      <c r="M1382">
        <v>405.2</v>
      </c>
      <c r="N1382">
        <v>1875.6206589999999</v>
      </c>
      <c r="O1382">
        <v>0.158</v>
      </c>
      <c r="P1382">
        <v>72.3</v>
      </c>
    </row>
    <row r="1383" spans="1:16">
      <c r="A1383" s="2">
        <v>1004294</v>
      </c>
      <c r="B1383" t="s">
        <v>1243</v>
      </c>
      <c r="C1383">
        <v>1</v>
      </c>
      <c r="D1383" s="1">
        <v>41863</v>
      </c>
      <c r="E1383" s="1" t="s">
        <v>1589</v>
      </c>
      <c r="F1383">
        <v>47.573639999999997</v>
      </c>
      <c r="G1383">
        <v>-123.58320000000001</v>
      </c>
      <c r="H1383" t="s">
        <v>12</v>
      </c>
      <c r="I1383" s="3">
        <v>-0.41922205911321347</v>
      </c>
      <c r="J1383" s="3">
        <v>-16.368164502063479</v>
      </c>
      <c r="K1383">
        <v>187.25399999999999</v>
      </c>
      <c r="L1383">
        <v>3</v>
      </c>
      <c r="M1383">
        <v>168.53</v>
      </c>
      <c r="N1383">
        <v>3835.3582689999998</v>
      </c>
      <c r="O1383">
        <v>6.6000000000000003E-2</v>
      </c>
      <c r="P1383">
        <v>90.9</v>
      </c>
    </row>
    <row r="1384" spans="1:16">
      <c r="A1384" s="2">
        <v>1003048</v>
      </c>
      <c r="B1384" t="s">
        <v>586</v>
      </c>
      <c r="C1384">
        <v>1</v>
      </c>
      <c r="D1384" s="1">
        <v>41527</v>
      </c>
      <c r="E1384" s="1" t="s">
        <v>1589</v>
      </c>
      <c r="F1384">
        <v>48.345399999999998</v>
      </c>
      <c r="G1384">
        <v>-118.2804</v>
      </c>
      <c r="H1384" t="s">
        <v>12</v>
      </c>
      <c r="I1384" s="3">
        <v>1.7727261744456664</v>
      </c>
      <c r="J1384" s="3">
        <v>-28.570605486885054</v>
      </c>
      <c r="K1384">
        <v>93.426299999999998</v>
      </c>
      <c r="L1384">
        <v>2</v>
      </c>
      <c r="M1384">
        <v>598.9</v>
      </c>
      <c r="N1384">
        <v>692.75119500000005</v>
      </c>
      <c r="O1384">
        <v>6.0999999999999999E-2</v>
      </c>
      <c r="P1384">
        <v>114</v>
      </c>
    </row>
    <row r="1385" spans="1:16">
      <c r="A1385" s="2">
        <v>1002179</v>
      </c>
      <c r="B1385" t="s">
        <v>134</v>
      </c>
      <c r="C1385">
        <v>1</v>
      </c>
      <c r="D1385" s="1">
        <v>41450</v>
      </c>
      <c r="E1385" s="1" t="s">
        <v>1589</v>
      </c>
      <c r="F1385">
        <v>47.091410000000003</v>
      </c>
      <c r="G1385">
        <v>-120.3099</v>
      </c>
      <c r="H1385" t="s">
        <v>24</v>
      </c>
      <c r="I1385" s="3">
        <v>4.7756175844131601</v>
      </c>
      <c r="J1385" s="3">
        <v>-27.22268507795274</v>
      </c>
      <c r="K1385">
        <v>25.982099999999999</v>
      </c>
      <c r="L1385">
        <v>2</v>
      </c>
      <c r="M1385">
        <v>835.17</v>
      </c>
      <c r="N1385">
        <v>673.53452089999996</v>
      </c>
      <c r="O1385">
        <v>7.4999999999999997E-2</v>
      </c>
      <c r="P1385">
        <v>124</v>
      </c>
    </row>
    <row r="1386" spans="1:16">
      <c r="A1386" s="2">
        <v>1002231</v>
      </c>
      <c r="B1386" t="s">
        <v>170</v>
      </c>
      <c r="C1386">
        <v>1</v>
      </c>
      <c r="D1386" s="1">
        <v>41455</v>
      </c>
      <c r="E1386" s="1" t="s">
        <v>1589</v>
      </c>
      <c r="F1386">
        <v>47.13147</v>
      </c>
      <c r="G1386">
        <v>-123.7646</v>
      </c>
      <c r="H1386" t="s">
        <v>12</v>
      </c>
      <c r="I1386" s="3">
        <v>2.191515049586986</v>
      </c>
      <c r="J1386" s="3">
        <v>-20.318917453866877</v>
      </c>
      <c r="K1386">
        <v>80.693100000000001</v>
      </c>
      <c r="L1386">
        <v>2</v>
      </c>
      <c r="M1386">
        <v>25.75</v>
      </c>
      <c r="N1386">
        <v>3221.331138</v>
      </c>
      <c r="O1386">
        <v>0.193</v>
      </c>
      <c r="P1386">
        <v>55.8</v>
      </c>
    </row>
    <row r="1387" spans="1:16">
      <c r="A1387" s="2">
        <v>1002304</v>
      </c>
      <c r="B1387" t="s">
        <v>216</v>
      </c>
      <c r="C1387">
        <v>1</v>
      </c>
      <c r="D1387" s="1">
        <v>41464</v>
      </c>
      <c r="E1387" s="1" t="s">
        <v>1589</v>
      </c>
      <c r="F1387">
        <v>48.95608</v>
      </c>
      <c r="G1387">
        <v>-119.69329999999999</v>
      </c>
      <c r="H1387" t="s">
        <v>24</v>
      </c>
      <c r="I1387" s="3">
        <v>7.6891450139498119</v>
      </c>
      <c r="J1387" s="3">
        <v>-26.375984539857498</v>
      </c>
      <c r="K1387">
        <v>8326.6244999999999</v>
      </c>
      <c r="L1387">
        <v>4</v>
      </c>
      <c r="M1387">
        <v>354.05</v>
      </c>
      <c r="N1387">
        <v>1082.0907979999999</v>
      </c>
      <c r="O1387">
        <v>0.155</v>
      </c>
      <c r="P1387">
        <v>117.7</v>
      </c>
    </row>
    <row r="1388" spans="1:16">
      <c r="A1388" s="2">
        <v>1004583</v>
      </c>
      <c r="B1388" t="s">
        <v>1427</v>
      </c>
      <c r="C1388">
        <v>1</v>
      </c>
      <c r="D1388" s="1">
        <v>41892</v>
      </c>
      <c r="E1388" s="1" t="s">
        <v>1589</v>
      </c>
      <c r="F1388">
        <v>45.698610000000002</v>
      </c>
      <c r="G1388">
        <v>-120.4175</v>
      </c>
      <c r="H1388" t="s">
        <v>24</v>
      </c>
      <c r="I1388" s="3">
        <v>6.910241605861744</v>
      </c>
      <c r="J1388" s="3">
        <v>-16.003018615395952</v>
      </c>
      <c r="K1388">
        <v>521560.55609999999</v>
      </c>
      <c r="L1388">
        <v>5</v>
      </c>
      <c r="M1388">
        <v>81.8</v>
      </c>
      <c r="N1388">
        <v>640.05613760000006</v>
      </c>
      <c r="O1388">
        <v>0.26500000000000001</v>
      </c>
      <c r="P1388">
        <v>140.1</v>
      </c>
    </row>
    <row r="1389" spans="1:16">
      <c r="A1389" s="2">
        <v>1004167</v>
      </c>
      <c r="B1389" t="s">
        <v>1157</v>
      </c>
      <c r="C1389">
        <v>1</v>
      </c>
      <c r="D1389" s="1">
        <v>41849</v>
      </c>
      <c r="E1389" s="1" t="s">
        <v>1589</v>
      </c>
      <c r="F1389">
        <v>48.523269999999997</v>
      </c>
      <c r="G1389">
        <v>-122.0543</v>
      </c>
      <c r="H1389" t="s">
        <v>9</v>
      </c>
      <c r="I1389" s="3">
        <v>1.620323608011303</v>
      </c>
      <c r="J1389" s="3">
        <v>-18.308718284244094</v>
      </c>
      <c r="K1389">
        <v>7563.1121999999996</v>
      </c>
      <c r="L1389">
        <v>4</v>
      </c>
      <c r="M1389">
        <v>22.48</v>
      </c>
      <c r="N1389">
        <v>2398.8424049999999</v>
      </c>
      <c r="O1389">
        <v>5.2999999999999999E-2</v>
      </c>
      <c r="P1389">
        <v>47</v>
      </c>
    </row>
    <row r="1390" spans="1:16">
      <c r="A1390" s="2">
        <v>1003966</v>
      </c>
      <c r="B1390" t="s">
        <v>1020</v>
      </c>
      <c r="C1390">
        <v>1</v>
      </c>
      <c r="D1390" s="1">
        <v>41835</v>
      </c>
      <c r="E1390" s="1" t="s">
        <v>1589</v>
      </c>
      <c r="F1390">
        <v>47.728920000000002</v>
      </c>
      <c r="G1390">
        <v>-121.4276</v>
      </c>
      <c r="H1390" t="s">
        <v>12</v>
      </c>
      <c r="I1390" s="3">
        <v>1.1045250601371406</v>
      </c>
      <c r="J1390" s="3">
        <v>-21.338915953503097</v>
      </c>
      <c r="K1390">
        <v>811.24379999999996</v>
      </c>
      <c r="L1390">
        <v>3</v>
      </c>
      <c r="M1390">
        <v>258.49</v>
      </c>
      <c r="N1390">
        <v>2624.75686</v>
      </c>
      <c r="O1390">
        <v>5.8999999999999997E-2</v>
      </c>
      <c r="P1390">
        <v>21.5</v>
      </c>
    </row>
    <row r="1391" spans="1:16">
      <c r="A1391" s="2">
        <v>1004009</v>
      </c>
      <c r="B1391" t="s">
        <v>1051</v>
      </c>
      <c r="C1391">
        <v>1</v>
      </c>
      <c r="D1391" s="1">
        <v>41836</v>
      </c>
      <c r="E1391" s="1" t="s">
        <v>1589</v>
      </c>
      <c r="F1391">
        <v>47.843580000000003</v>
      </c>
      <c r="G1391">
        <v>-121.69459999999999</v>
      </c>
      <c r="H1391" t="s">
        <v>12</v>
      </c>
      <c r="I1391" s="3">
        <v>1.5107320634164099</v>
      </c>
      <c r="J1391" s="3">
        <v>-19.860699311845135</v>
      </c>
      <c r="K1391">
        <v>1395.9909</v>
      </c>
      <c r="L1391">
        <v>4</v>
      </c>
      <c r="M1391">
        <v>56.88</v>
      </c>
      <c r="N1391">
        <v>2776.3788180000001</v>
      </c>
      <c r="O1391">
        <v>0.06</v>
      </c>
      <c r="P1391">
        <v>24.7</v>
      </c>
    </row>
    <row r="1392" spans="1:16">
      <c r="A1392" s="2">
        <v>1003836</v>
      </c>
      <c r="B1392" t="s">
        <v>938</v>
      </c>
      <c r="C1392">
        <v>1</v>
      </c>
      <c r="D1392" s="1">
        <v>41821</v>
      </c>
      <c r="E1392" s="1" t="s">
        <v>1589</v>
      </c>
      <c r="F1392">
        <v>47.692120000000003</v>
      </c>
      <c r="G1392">
        <v>-121.9663</v>
      </c>
      <c r="H1392" t="s">
        <v>12</v>
      </c>
      <c r="I1392" s="3">
        <v>4.1109033571237426</v>
      </c>
      <c r="J1392" s="3">
        <v>-26.313151394115753</v>
      </c>
      <c r="K1392">
        <v>1612.1655000000001</v>
      </c>
      <c r="L1392">
        <v>4</v>
      </c>
      <c r="M1392">
        <v>12.37</v>
      </c>
      <c r="N1392">
        <v>2589.3739500000001</v>
      </c>
      <c r="O1392">
        <v>0.126</v>
      </c>
      <c r="P1392">
        <v>31.8</v>
      </c>
    </row>
    <row r="1393" spans="1:16">
      <c r="A1393" s="2">
        <v>1004486</v>
      </c>
      <c r="B1393" t="s">
        <v>1361</v>
      </c>
      <c r="C1393">
        <v>1</v>
      </c>
      <c r="D1393" s="1">
        <v>41878</v>
      </c>
      <c r="E1393" s="1" t="s">
        <v>1589</v>
      </c>
      <c r="F1393">
        <v>48.252510000000001</v>
      </c>
      <c r="G1393">
        <v>-120.11669999999999</v>
      </c>
      <c r="H1393" t="s">
        <v>24</v>
      </c>
      <c r="I1393" s="3">
        <v>6.0123435913569256</v>
      </c>
      <c r="J1393" s="3">
        <v>-23.684499115317777</v>
      </c>
      <c r="K1393">
        <v>3864.8177999999998</v>
      </c>
      <c r="L1393">
        <v>4</v>
      </c>
      <c r="M1393">
        <v>423.06</v>
      </c>
      <c r="N1393">
        <v>868.41585050000003</v>
      </c>
      <c r="O1393">
        <v>0.28100000000000003</v>
      </c>
      <c r="P1393">
        <v>147.5</v>
      </c>
    </row>
    <row r="1394" spans="1:16">
      <c r="A1394" s="2">
        <v>1004384</v>
      </c>
      <c r="B1394" t="s">
        <v>1294</v>
      </c>
      <c r="C1394">
        <v>1</v>
      </c>
      <c r="D1394" s="1">
        <v>41870</v>
      </c>
      <c r="E1394" s="1" t="s">
        <v>1589</v>
      </c>
      <c r="F1394">
        <v>47.629080000000002</v>
      </c>
      <c r="G1394">
        <v>-122.7915</v>
      </c>
      <c r="H1394" t="s">
        <v>9</v>
      </c>
      <c r="I1394" s="3">
        <v>4.6035367115554067</v>
      </c>
      <c r="J1394" s="3">
        <v>-27.517892277548167</v>
      </c>
      <c r="K1394">
        <v>28.749600000000001</v>
      </c>
      <c r="L1394">
        <v>2</v>
      </c>
      <c r="M1394">
        <v>34.65</v>
      </c>
      <c r="N1394">
        <v>1476.197584</v>
      </c>
      <c r="O1394">
        <v>0.22500000000000001</v>
      </c>
      <c r="P1394">
        <v>91.3</v>
      </c>
    </row>
    <row r="1395" spans="1:16">
      <c r="A1395" s="2">
        <v>1004409</v>
      </c>
      <c r="B1395" t="s">
        <v>1312</v>
      </c>
      <c r="C1395">
        <v>1</v>
      </c>
      <c r="D1395" s="1">
        <v>41871</v>
      </c>
      <c r="E1395" s="1" t="s">
        <v>1589</v>
      </c>
      <c r="F1395">
        <v>47.68139</v>
      </c>
      <c r="G1395">
        <v>-123.0204</v>
      </c>
      <c r="H1395" t="s">
        <v>9</v>
      </c>
      <c r="I1395" s="3">
        <v>0.18407956422786292</v>
      </c>
      <c r="J1395" s="3">
        <v>-25.615051951568077</v>
      </c>
      <c r="K1395">
        <v>167.9778</v>
      </c>
      <c r="L1395">
        <v>3</v>
      </c>
      <c r="M1395">
        <v>88.9</v>
      </c>
      <c r="N1395">
        <v>2568.2124079999999</v>
      </c>
      <c r="O1395">
        <v>5.3999999999999999E-2</v>
      </c>
      <c r="P1395">
        <v>85.8</v>
      </c>
    </row>
    <row r="1396" spans="1:16">
      <c r="A1396" s="2">
        <v>1003093</v>
      </c>
      <c r="B1396" t="s">
        <v>615</v>
      </c>
      <c r="C1396">
        <v>1</v>
      </c>
      <c r="D1396" s="1">
        <v>41532</v>
      </c>
      <c r="E1396" s="1" t="s">
        <v>1589</v>
      </c>
      <c r="F1396">
        <v>45.92848</v>
      </c>
      <c r="G1396">
        <v>-121.1279</v>
      </c>
      <c r="H1396" t="s">
        <v>9</v>
      </c>
      <c r="I1396" s="3">
        <v>3.2332687456686591</v>
      </c>
      <c r="J1396" s="3">
        <v>-19.307005377608412</v>
      </c>
      <c r="K1396">
        <v>1982.7234000000001</v>
      </c>
      <c r="L1396">
        <v>4</v>
      </c>
      <c r="M1396">
        <v>253.37</v>
      </c>
      <c r="N1396">
        <v>977.2165688</v>
      </c>
      <c r="O1396">
        <v>4.8000000000000001E-2</v>
      </c>
      <c r="P1396">
        <v>78</v>
      </c>
    </row>
    <row r="1397" spans="1:16">
      <c r="A1397" s="2">
        <v>1003090</v>
      </c>
      <c r="B1397" t="s">
        <v>613</v>
      </c>
      <c r="C1397">
        <v>1</v>
      </c>
      <c r="D1397" s="1">
        <v>41530</v>
      </c>
      <c r="E1397" s="1" t="s">
        <v>1589</v>
      </c>
      <c r="F1397">
        <v>46.967019999999998</v>
      </c>
      <c r="G1397">
        <v>-121.092</v>
      </c>
      <c r="H1397" t="s">
        <v>9</v>
      </c>
      <c r="I1397" s="3">
        <v>0.13473198732557617</v>
      </c>
      <c r="J1397" s="3">
        <v>-14.297906783603727</v>
      </c>
      <c r="K1397">
        <v>929.12670000000003</v>
      </c>
      <c r="L1397">
        <v>3</v>
      </c>
      <c r="M1397">
        <v>753.16</v>
      </c>
      <c r="N1397">
        <v>1547.114677</v>
      </c>
      <c r="O1397">
        <v>2.9000000000000001E-2</v>
      </c>
      <c r="P1397">
        <v>55</v>
      </c>
    </row>
    <row r="1398" spans="1:16">
      <c r="A1398" s="2">
        <v>1003026</v>
      </c>
      <c r="B1398" t="s">
        <v>573</v>
      </c>
      <c r="C1398">
        <v>1</v>
      </c>
      <c r="D1398" s="1">
        <v>41522</v>
      </c>
      <c r="E1398" s="1" t="s">
        <v>1589</v>
      </c>
      <c r="F1398">
        <v>47.151949999999999</v>
      </c>
      <c r="G1398">
        <v>-121.70350000000001</v>
      </c>
      <c r="H1398" t="s">
        <v>9</v>
      </c>
      <c r="I1398" s="3">
        <v>2.1834100083665815</v>
      </c>
      <c r="J1398" s="3">
        <v>-19.578409959631596</v>
      </c>
      <c r="K1398">
        <v>787.34879999999998</v>
      </c>
      <c r="L1398">
        <v>3</v>
      </c>
      <c r="M1398">
        <v>476.66</v>
      </c>
      <c r="N1398">
        <v>1846.596661</v>
      </c>
      <c r="O1398">
        <v>3.7999999999999999E-2</v>
      </c>
      <c r="P1398">
        <v>55.3</v>
      </c>
    </row>
    <row r="1399" spans="1:16">
      <c r="A1399" s="2">
        <v>1003082</v>
      </c>
      <c r="B1399" t="s">
        <v>607</v>
      </c>
      <c r="C1399">
        <v>1</v>
      </c>
      <c r="D1399" s="1">
        <v>41529</v>
      </c>
      <c r="E1399" s="1" t="s">
        <v>1589</v>
      </c>
      <c r="F1399">
        <v>48.289940000000001</v>
      </c>
      <c r="G1399">
        <v>-121.55589999999999</v>
      </c>
      <c r="H1399" t="s">
        <v>9</v>
      </c>
      <c r="I1399" s="3">
        <v>3.9879244885344884</v>
      </c>
      <c r="J1399" s="3">
        <v>-17.880318333295381</v>
      </c>
      <c r="K1399">
        <v>786.88350000000003</v>
      </c>
      <c r="L1399">
        <v>3</v>
      </c>
      <c r="M1399">
        <v>132.13</v>
      </c>
      <c r="N1399">
        <v>3023.5095070000002</v>
      </c>
      <c r="O1399">
        <v>4.9000000000000002E-2</v>
      </c>
      <c r="P1399">
        <v>51.4</v>
      </c>
    </row>
    <row r="1400" spans="1:16">
      <c r="A1400" s="2">
        <v>1003918</v>
      </c>
      <c r="B1400" t="s">
        <v>991</v>
      </c>
      <c r="C1400">
        <v>1</v>
      </c>
      <c r="D1400" s="1">
        <v>41825</v>
      </c>
      <c r="E1400" s="1" t="s">
        <v>1589</v>
      </c>
      <c r="F1400">
        <v>48.634279999999997</v>
      </c>
      <c r="G1400">
        <v>-120.48220000000001</v>
      </c>
      <c r="H1400" t="s">
        <v>9</v>
      </c>
      <c r="I1400" s="3">
        <v>1.6146754131343821</v>
      </c>
      <c r="J1400" s="3">
        <v>-23.893420325070927</v>
      </c>
      <c r="K1400">
        <v>671.22900000000004</v>
      </c>
      <c r="L1400">
        <v>3</v>
      </c>
      <c r="M1400">
        <v>693.69</v>
      </c>
      <c r="N1400">
        <v>1205.789503</v>
      </c>
      <c r="O1400">
        <v>2.1000000000000001E-2</v>
      </c>
      <c r="P1400">
        <v>62.5</v>
      </c>
    </row>
    <row r="1401" spans="1:16">
      <c r="A1401" s="2">
        <v>1003837</v>
      </c>
      <c r="B1401" t="s">
        <v>939</v>
      </c>
      <c r="C1401">
        <v>1</v>
      </c>
      <c r="D1401" s="1">
        <v>41818</v>
      </c>
      <c r="E1401" s="1" t="s">
        <v>1589</v>
      </c>
      <c r="F1401">
        <v>47.628100000000003</v>
      </c>
      <c r="G1401">
        <v>-124.01730000000001</v>
      </c>
      <c r="H1401" t="s">
        <v>9</v>
      </c>
      <c r="I1401" s="3">
        <v>1.4471797659296541</v>
      </c>
      <c r="J1401" s="3">
        <v>-24.808327195225349</v>
      </c>
      <c r="K1401">
        <v>414.30329999999998</v>
      </c>
      <c r="L1401">
        <v>3</v>
      </c>
      <c r="M1401">
        <v>86.75</v>
      </c>
      <c r="N1401">
        <v>3995.9119139999998</v>
      </c>
      <c r="O1401">
        <v>1.4999999999999999E-2</v>
      </c>
      <c r="P1401">
        <v>73.3</v>
      </c>
    </row>
    <row r="1402" spans="1:16">
      <c r="A1402" s="2">
        <v>1003838</v>
      </c>
      <c r="B1402" t="s">
        <v>940</v>
      </c>
      <c r="C1402">
        <v>1</v>
      </c>
      <c r="D1402" s="1">
        <v>41819</v>
      </c>
      <c r="E1402" s="1" t="s">
        <v>1589</v>
      </c>
      <c r="F1402">
        <v>47.53304</v>
      </c>
      <c r="G1402">
        <v>-123.679</v>
      </c>
      <c r="H1402" t="s">
        <v>9</v>
      </c>
      <c r="I1402" s="3">
        <v>-4.8732804192230694E-2</v>
      </c>
      <c r="J1402" s="3">
        <v>-25.937727220449162</v>
      </c>
      <c r="K1402">
        <v>449.74079999999998</v>
      </c>
      <c r="L1402">
        <v>3</v>
      </c>
      <c r="M1402">
        <v>112.82</v>
      </c>
      <c r="N1402">
        <v>4096.6987470000004</v>
      </c>
      <c r="O1402">
        <v>0</v>
      </c>
      <c r="P1402">
        <v>71.8</v>
      </c>
    </row>
    <row r="1403" spans="1:16">
      <c r="A1403" s="2">
        <v>1003845</v>
      </c>
      <c r="B1403" t="s">
        <v>944</v>
      </c>
      <c r="C1403">
        <v>1</v>
      </c>
      <c r="D1403" s="1">
        <v>41821</v>
      </c>
      <c r="E1403" s="1" t="s">
        <v>1589</v>
      </c>
      <c r="F1403">
        <v>47.850099999999998</v>
      </c>
      <c r="G1403">
        <v>-123.95099999999999</v>
      </c>
      <c r="H1403" t="s">
        <v>12</v>
      </c>
      <c r="I1403" s="3">
        <v>0.13126831977955505</v>
      </c>
      <c r="J1403" s="3">
        <v>-26.896804986170704</v>
      </c>
      <c r="K1403">
        <v>285.31529999999998</v>
      </c>
      <c r="L1403">
        <v>3</v>
      </c>
      <c r="M1403">
        <v>167.95</v>
      </c>
      <c r="N1403">
        <v>4042.3679780000002</v>
      </c>
      <c r="O1403">
        <v>0</v>
      </c>
      <c r="P1403">
        <v>71.8</v>
      </c>
    </row>
    <row r="1404" spans="1:16">
      <c r="A1404" s="2">
        <v>1003729</v>
      </c>
      <c r="B1404" t="s">
        <v>877</v>
      </c>
      <c r="C1404">
        <v>1</v>
      </c>
      <c r="D1404" s="1">
        <v>41808</v>
      </c>
      <c r="E1404" s="1" t="s">
        <v>1589</v>
      </c>
      <c r="F1404">
        <v>48.139429999999997</v>
      </c>
      <c r="G1404">
        <v>-119.0654</v>
      </c>
      <c r="H1404" t="s">
        <v>24</v>
      </c>
      <c r="I1404" s="3">
        <v>2.3312532398368275</v>
      </c>
      <c r="J1404" s="3">
        <v>-19.133971511883452</v>
      </c>
      <c r="K1404">
        <v>192704.3028</v>
      </c>
      <c r="L1404">
        <v>5</v>
      </c>
      <c r="M1404">
        <v>292.98</v>
      </c>
      <c r="N1404">
        <v>796.60147240000003</v>
      </c>
      <c r="O1404">
        <v>0.13900000000000001</v>
      </c>
      <c r="P1404">
        <v>124.6</v>
      </c>
    </row>
    <row r="1405" spans="1:16">
      <c r="A1405" s="2">
        <v>1003881</v>
      </c>
      <c r="B1405" t="s">
        <v>967</v>
      </c>
      <c r="C1405">
        <v>1</v>
      </c>
      <c r="D1405" s="1">
        <v>41828</v>
      </c>
      <c r="E1405" s="1" t="s">
        <v>1589</v>
      </c>
      <c r="F1405">
        <v>46.033790000000003</v>
      </c>
      <c r="G1405">
        <v>-117.1125</v>
      </c>
      <c r="H1405" t="s">
        <v>12</v>
      </c>
      <c r="I1405" s="3">
        <v>5.8101346489692656</v>
      </c>
      <c r="J1405" s="3">
        <v>-21.98405129413468</v>
      </c>
      <c r="K1405">
        <v>8988.3161999999993</v>
      </c>
      <c r="L1405">
        <v>4</v>
      </c>
      <c r="M1405">
        <v>327.52999999999997</v>
      </c>
      <c r="N1405">
        <v>723.94238129999997</v>
      </c>
      <c r="O1405">
        <v>0.1</v>
      </c>
      <c r="P1405">
        <v>64.900000000000006</v>
      </c>
    </row>
    <row r="1406" spans="1:16">
      <c r="A1406" s="2">
        <v>1003778</v>
      </c>
      <c r="B1406" t="s">
        <v>904</v>
      </c>
      <c r="C1406">
        <v>1</v>
      </c>
      <c r="D1406" s="1">
        <v>41814</v>
      </c>
      <c r="E1406" s="1" t="s">
        <v>1589</v>
      </c>
      <c r="F1406">
        <v>46.690219999999997</v>
      </c>
      <c r="G1406">
        <v>-117.49679999999999</v>
      </c>
      <c r="H1406" t="s">
        <v>24</v>
      </c>
      <c r="I1406" s="3">
        <v>9.4252581871813614</v>
      </c>
      <c r="J1406" s="3">
        <v>-14.246676102377346</v>
      </c>
      <c r="K1406">
        <v>231166.19339999999</v>
      </c>
      <c r="L1406">
        <v>5</v>
      </c>
      <c r="M1406">
        <v>195.44</v>
      </c>
      <c r="N1406">
        <v>597.0388355</v>
      </c>
      <c r="O1406">
        <v>0.26</v>
      </c>
      <c r="P1406">
        <v>109.8</v>
      </c>
    </row>
    <row r="1407" spans="1:16">
      <c r="A1407" s="2">
        <v>1003719</v>
      </c>
      <c r="B1407" t="s">
        <v>870</v>
      </c>
      <c r="C1407">
        <v>1</v>
      </c>
      <c r="D1407" s="1">
        <v>41807</v>
      </c>
      <c r="E1407" s="1" t="s">
        <v>1589</v>
      </c>
      <c r="F1407">
        <v>48.050179999999997</v>
      </c>
      <c r="G1407">
        <v>-119.6806</v>
      </c>
      <c r="H1407" t="s">
        <v>24</v>
      </c>
      <c r="I1407" s="3">
        <v>5.2403113481726091</v>
      </c>
      <c r="J1407" s="3">
        <v>-20.616017673630498</v>
      </c>
      <c r="K1407">
        <v>194348.55420000001</v>
      </c>
      <c r="L1407">
        <v>5</v>
      </c>
      <c r="M1407">
        <v>238.64</v>
      </c>
      <c r="N1407">
        <v>789.20070780000003</v>
      </c>
      <c r="O1407">
        <v>0.16600000000000001</v>
      </c>
      <c r="P1407">
        <v>126.1</v>
      </c>
    </row>
    <row r="1408" spans="1:16">
      <c r="A1408" s="2">
        <v>1003809</v>
      </c>
      <c r="B1408" t="s">
        <v>921</v>
      </c>
      <c r="C1408">
        <v>1</v>
      </c>
      <c r="D1408" s="1">
        <v>41815</v>
      </c>
      <c r="E1408" s="1" t="s">
        <v>1589</v>
      </c>
      <c r="F1408">
        <v>46.583469999999998</v>
      </c>
      <c r="G1408">
        <v>-118.4194</v>
      </c>
      <c r="H1408" t="s">
        <v>24</v>
      </c>
      <c r="I1408" s="3">
        <v>1.9534101443188225</v>
      </c>
      <c r="J1408" s="3">
        <v>-20.840178511559291</v>
      </c>
      <c r="K1408">
        <v>242655.318</v>
      </c>
      <c r="L1408">
        <v>5</v>
      </c>
      <c r="M1408">
        <v>165.52</v>
      </c>
      <c r="N1408">
        <v>591.8798243</v>
      </c>
      <c r="O1408">
        <v>0.221</v>
      </c>
      <c r="P1408">
        <v>91.9</v>
      </c>
    </row>
    <row r="1409" spans="1:16">
      <c r="A1409" s="2">
        <v>1004680</v>
      </c>
      <c r="B1409" t="s">
        <v>1482</v>
      </c>
      <c r="C1409">
        <v>1</v>
      </c>
      <c r="D1409" s="1">
        <v>41905</v>
      </c>
      <c r="E1409" s="1" t="s">
        <v>1589</v>
      </c>
      <c r="F1409">
        <v>46.310569999999998</v>
      </c>
      <c r="G1409">
        <v>-120.3532</v>
      </c>
      <c r="H1409" t="s">
        <v>24</v>
      </c>
      <c r="I1409" s="3">
        <v>10.638679045031608</v>
      </c>
      <c r="J1409" s="3">
        <v>-29.63396685110725</v>
      </c>
      <c r="K1409">
        <v>1170.2213999999999</v>
      </c>
      <c r="L1409">
        <v>4</v>
      </c>
      <c r="M1409">
        <v>223.49</v>
      </c>
      <c r="N1409">
        <v>467.7289035</v>
      </c>
      <c r="O1409">
        <v>0.63500000000000001</v>
      </c>
      <c r="P1409">
        <v>274</v>
      </c>
    </row>
    <row r="1410" spans="1:16">
      <c r="A1410" s="2">
        <v>1004164</v>
      </c>
      <c r="B1410" t="s">
        <v>1155</v>
      </c>
      <c r="C1410">
        <v>1</v>
      </c>
      <c r="D1410" s="1">
        <v>41850</v>
      </c>
      <c r="E1410" s="1" t="s">
        <v>1589</v>
      </c>
      <c r="F1410">
        <v>48.515990000000002</v>
      </c>
      <c r="G1410">
        <v>-121.9798</v>
      </c>
      <c r="H1410" t="s">
        <v>12</v>
      </c>
      <c r="I1410" s="3">
        <v>1.9181508433115413</v>
      </c>
      <c r="J1410" s="3">
        <v>-20.116695036241676</v>
      </c>
      <c r="K1410">
        <v>7459.3197</v>
      </c>
      <c r="L1410">
        <v>4</v>
      </c>
      <c r="M1410">
        <v>26.81</v>
      </c>
      <c r="N1410">
        <v>2402.3530169999999</v>
      </c>
      <c r="O1410">
        <v>5.0999999999999997E-2</v>
      </c>
      <c r="P1410">
        <v>45.8</v>
      </c>
    </row>
    <row r="1411" spans="1:16">
      <c r="A1411" s="2">
        <v>1003197</v>
      </c>
      <c r="B1411" t="s">
        <v>684</v>
      </c>
      <c r="C1411">
        <v>1</v>
      </c>
      <c r="D1411" s="1">
        <v>41542</v>
      </c>
      <c r="E1411" s="1" t="s">
        <v>1589</v>
      </c>
      <c r="F1411">
        <v>47.251379999999997</v>
      </c>
      <c r="G1411">
        <v>-122.2432</v>
      </c>
      <c r="H1411" t="s">
        <v>12</v>
      </c>
      <c r="I1411" s="4">
        <v>6.0033437734301014</v>
      </c>
      <c r="J1411" s="4">
        <v>-20.395777929517905</v>
      </c>
      <c r="K1411">
        <v>1236.2157</v>
      </c>
      <c r="L1411">
        <v>4</v>
      </c>
      <c r="M1411">
        <v>19.260000000000002</v>
      </c>
      <c r="N1411">
        <v>1811.754758</v>
      </c>
      <c r="O1411">
        <v>0.26400000000000001</v>
      </c>
      <c r="P1411">
        <v>78.8</v>
      </c>
    </row>
    <row r="1412" spans="1:16">
      <c r="A1412" s="2">
        <v>1004415</v>
      </c>
      <c r="B1412" t="s">
        <v>1315</v>
      </c>
      <c r="C1412">
        <v>1</v>
      </c>
      <c r="D1412" s="1">
        <v>41871</v>
      </c>
      <c r="E1412" s="1" t="s">
        <v>1589</v>
      </c>
      <c r="F1412">
        <v>48.478929999999998</v>
      </c>
      <c r="G1412">
        <v>-122.258</v>
      </c>
      <c r="H1412" t="s">
        <v>12</v>
      </c>
      <c r="I1412" s="3">
        <v>3.1195097082525791</v>
      </c>
      <c r="J1412" s="3">
        <v>-23.777330193550792</v>
      </c>
      <c r="K1412">
        <v>7822.4120999999996</v>
      </c>
      <c r="L1412">
        <v>4</v>
      </c>
      <c r="M1412">
        <v>8.39</v>
      </c>
      <c r="N1412">
        <v>2393.6310539999999</v>
      </c>
      <c r="O1412">
        <v>6.6000000000000003E-2</v>
      </c>
      <c r="P1412">
        <v>45.3</v>
      </c>
    </row>
    <row r="1413" spans="1:16">
      <c r="A1413" s="2">
        <v>1003133</v>
      </c>
      <c r="B1413" t="s">
        <v>640</v>
      </c>
      <c r="C1413">
        <v>1</v>
      </c>
      <c r="D1413" s="1">
        <v>41535</v>
      </c>
      <c r="E1413" s="1" t="s">
        <v>1589</v>
      </c>
      <c r="F1413">
        <v>47.06691</v>
      </c>
      <c r="G1413">
        <v>-117.9593</v>
      </c>
      <c r="H1413" t="s">
        <v>24</v>
      </c>
      <c r="I1413" s="3">
        <v>8.005110003148328</v>
      </c>
      <c r="J1413" s="3">
        <v>-29.541476652858911</v>
      </c>
      <c r="K1413">
        <v>2028.2562</v>
      </c>
      <c r="L1413">
        <v>4</v>
      </c>
      <c r="M1413">
        <v>473.83</v>
      </c>
      <c r="N1413">
        <v>464.25621860000001</v>
      </c>
      <c r="O1413">
        <v>2.0129999999999999</v>
      </c>
      <c r="P1413">
        <v>352</v>
      </c>
    </row>
    <row r="1414" spans="1:16">
      <c r="A1414" s="2">
        <v>1002787</v>
      </c>
      <c r="B1414" t="s">
        <v>485</v>
      </c>
      <c r="C1414">
        <v>1</v>
      </c>
      <c r="D1414" s="1">
        <v>41506</v>
      </c>
      <c r="E1414" s="1" t="s">
        <v>1589</v>
      </c>
      <c r="F1414">
        <v>46.131709999999998</v>
      </c>
      <c r="G1414">
        <v>-121.5873</v>
      </c>
      <c r="H1414" t="s">
        <v>12</v>
      </c>
      <c r="I1414" s="3">
        <v>-1.7226196953379309</v>
      </c>
      <c r="J1414" s="3">
        <v>-22.678759429121577</v>
      </c>
      <c r="K1414">
        <v>33.4818</v>
      </c>
      <c r="L1414">
        <v>2</v>
      </c>
      <c r="M1414">
        <v>1030.9000000000001</v>
      </c>
      <c r="N1414">
        <v>2803.568765</v>
      </c>
      <c r="O1414">
        <v>3.7999999999999999E-2</v>
      </c>
      <c r="P1414">
        <v>99.6</v>
      </c>
    </row>
    <row r="1415" spans="1:16">
      <c r="A1415" s="2">
        <v>1003846</v>
      </c>
      <c r="B1415" t="s">
        <v>945</v>
      </c>
      <c r="C1415">
        <v>1</v>
      </c>
      <c r="D1415" s="1">
        <v>41822</v>
      </c>
      <c r="E1415" s="1" t="s">
        <v>1589</v>
      </c>
      <c r="F1415">
        <v>47.051490000000001</v>
      </c>
      <c r="G1415">
        <v>-122.7213</v>
      </c>
      <c r="H1415" t="s">
        <v>12</v>
      </c>
      <c r="I1415" s="3">
        <v>10.82946771574286</v>
      </c>
      <c r="J1415" s="3">
        <v>-34.532200506622047</v>
      </c>
      <c r="K1415">
        <v>5.8140000000000001</v>
      </c>
      <c r="L1415">
        <v>1</v>
      </c>
      <c r="M1415">
        <v>5.31</v>
      </c>
      <c r="N1415">
        <v>1096.417553</v>
      </c>
      <c r="O1415">
        <v>0.44900000000000001</v>
      </c>
      <c r="P1415">
        <v>212</v>
      </c>
    </row>
    <row r="1416" spans="1:16">
      <c r="A1416" s="2">
        <v>1004321</v>
      </c>
      <c r="B1416" t="s">
        <v>1254</v>
      </c>
      <c r="C1416">
        <v>1</v>
      </c>
      <c r="D1416" s="1">
        <v>41865</v>
      </c>
      <c r="E1416" s="1" t="s">
        <v>1589</v>
      </c>
      <c r="F1416">
        <v>46.527059999999999</v>
      </c>
      <c r="G1416">
        <v>-120.7843</v>
      </c>
      <c r="H1416" t="s">
        <v>24</v>
      </c>
      <c r="I1416" s="3">
        <v>6.1549019597700649</v>
      </c>
      <c r="J1416" s="3">
        <v>-22.12153801007954</v>
      </c>
      <c r="K1416">
        <v>308.16539999999998</v>
      </c>
      <c r="L1416">
        <v>3</v>
      </c>
      <c r="M1416">
        <v>540.57000000000005</v>
      </c>
      <c r="N1416">
        <v>766.54583460000003</v>
      </c>
      <c r="O1416">
        <v>0.21299999999999999</v>
      </c>
      <c r="P1416">
        <v>78.099999999999994</v>
      </c>
    </row>
    <row r="1417" spans="1:16">
      <c r="A1417" s="2">
        <v>1002238</v>
      </c>
      <c r="B1417" t="s">
        <v>174</v>
      </c>
      <c r="C1417">
        <v>1</v>
      </c>
      <c r="D1417" s="1">
        <v>41456</v>
      </c>
      <c r="E1417" s="1" t="s">
        <v>1589</v>
      </c>
      <c r="F1417">
        <v>46.537759999999999</v>
      </c>
      <c r="G1417">
        <v>-122.0414</v>
      </c>
      <c r="H1417" t="s">
        <v>12</v>
      </c>
      <c r="I1417" s="3">
        <v>0.57510066020912842</v>
      </c>
      <c r="J1417" s="3">
        <v>-29.452435212933118</v>
      </c>
      <c r="K1417">
        <v>25.9146</v>
      </c>
      <c r="L1417">
        <v>2</v>
      </c>
      <c r="M1417">
        <v>316.39999999999998</v>
      </c>
      <c r="N1417">
        <v>2006.793261</v>
      </c>
      <c r="O1417">
        <v>0.10100000000000001</v>
      </c>
      <c r="P1417">
        <v>53.3</v>
      </c>
    </row>
    <row r="1418" spans="1:16">
      <c r="A1418" s="2">
        <v>1002131</v>
      </c>
      <c r="B1418" t="s">
        <v>107</v>
      </c>
      <c r="C1418">
        <v>1</v>
      </c>
      <c r="D1418" s="1">
        <v>41445</v>
      </c>
      <c r="E1418" s="1" t="s">
        <v>1589</v>
      </c>
      <c r="F1418">
        <v>46.837569999999999</v>
      </c>
      <c r="G1418">
        <v>-123.38630000000001</v>
      </c>
      <c r="H1418" t="s">
        <v>12</v>
      </c>
      <c r="I1418" s="3">
        <v>3.7838750508588843</v>
      </c>
      <c r="J1418" s="3">
        <v>-31.1956457019159</v>
      </c>
      <c r="K1418">
        <v>0.98909999999999998</v>
      </c>
      <c r="L1418">
        <v>1</v>
      </c>
      <c r="M1418">
        <v>167.11</v>
      </c>
      <c r="N1418">
        <v>1759.694516</v>
      </c>
      <c r="O1418">
        <v>0.251</v>
      </c>
      <c r="P1418">
        <v>52.9</v>
      </c>
    </row>
    <row r="1419" spans="1:16">
      <c r="A1419" s="2">
        <v>1002367</v>
      </c>
      <c r="B1419" t="s">
        <v>259</v>
      </c>
      <c r="C1419">
        <v>1</v>
      </c>
      <c r="D1419" s="1">
        <v>41471</v>
      </c>
      <c r="E1419" s="1" t="s">
        <v>1589</v>
      </c>
      <c r="F1419">
        <v>46.228949999999998</v>
      </c>
      <c r="G1419">
        <v>-123.393</v>
      </c>
      <c r="H1419" t="s">
        <v>12</v>
      </c>
      <c r="I1419" s="3">
        <v>4.0450413125106106</v>
      </c>
      <c r="J1419" s="3">
        <v>-23.14630989141423</v>
      </c>
      <c r="K1419">
        <v>190.5822</v>
      </c>
      <c r="L1419">
        <v>3</v>
      </c>
      <c r="M1419">
        <v>0</v>
      </c>
      <c r="N1419">
        <v>2330.1679359999998</v>
      </c>
      <c r="O1419">
        <v>0.29899999999999999</v>
      </c>
      <c r="P1419">
        <v>70.7</v>
      </c>
    </row>
    <row r="1420" spans="1:16">
      <c r="A1420" s="2">
        <v>1002404</v>
      </c>
      <c r="B1420" t="s">
        <v>282</v>
      </c>
      <c r="C1420">
        <v>1</v>
      </c>
      <c r="D1420" s="1">
        <v>41473</v>
      </c>
      <c r="E1420" s="1" t="s">
        <v>1589</v>
      </c>
      <c r="F1420">
        <v>48.681359999999998</v>
      </c>
      <c r="G1420">
        <v>-121.72</v>
      </c>
      <c r="H1420" t="s">
        <v>12</v>
      </c>
      <c r="I1420" s="3">
        <v>0.52795901259906941</v>
      </c>
      <c r="J1420" s="3">
        <v>-14.590146887226416</v>
      </c>
      <c r="K1420">
        <v>25.577100000000002</v>
      </c>
      <c r="L1420">
        <v>2</v>
      </c>
      <c r="M1420">
        <v>324.13</v>
      </c>
      <c r="N1420">
        <v>3876.0089499999999</v>
      </c>
      <c r="O1420">
        <v>3.5000000000000003E-2</v>
      </c>
      <c r="P1420">
        <v>38.1</v>
      </c>
    </row>
    <row r="1421" spans="1:16">
      <c r="A1421" s="2">
        <v>1004466</v>
      </c>
      <c r="B1421" t="s">
        <v>1348</v>
      </c>
      <c r="C1421">
        <v>1</v>
      </c>
      <c r="D1421" s="1">
        <v>41877</v>
      </c>
      <c r="E1421" s="1" t="s">
        <v>1589</v>
      </c>
      <c r="F1421">
        <v>48.384999999999998</v>
      </c>
      <c r="G1421">
        <v>-120.29640000000001</v>
      </c>
      <c r="H1421" t="s">
        <v>12</v>
      </c>
      <c r="I1421" s="3">
        <v>2.1152831034173478</v>
      </c>
      <c r="J1421" s="3">
        <v>-26.623102140712906</v>
      </c>
      <c r="K1421">
        <v>60.546599999999998</v>
      </c>
      <c r="L1421">
        <v>2</v>
      </c>
      <c r="M1421">
        <v>690.79</v>
      </c>
      <c r="N1421">
        <v>682.43220389999999</v>
      </c>
      <c r="O1421">
        <v>0.111</v>
      </c>
      <c r="P1421">
        <v>283</v>
      </c>
    </row>
    <row r="1422" spans="1:16">
      <c r="A1422" s="2">
        <v>1002859</v>
      </c>
      <c r="B1422" t="s">
        <v>506</v>
      </c>
      <c r="C1422">
        <v>1</v>
      </c>
      <c r="D1422" s="1">
        <v>41508</v>
      </c>
      <c r="E1422" s="1" t="s">
        <v>1589</v>
      </c>
      <c r="F1422">
        <v>47.067270000000001</v>
      </c>
      <c r="G1422">
        <v>-123.8236</v>
      </c>
      <c r="H1422" t="s">
        <v>12</v>
      </c>
      <c r="I1422" s="3">
        <v>3.2861563886431027</v>
      </c>
      <c r="J1422" s="3">
        <v>-28.445825612606022</v>
      </c>
      <c r="K1422">
        <v>65.649600000000007</v>
      </c>
      <c r="L1422">
        <v>2</v>
      </c>
      <c r="M1422">
        <v>12.95</v>
      </c>
      <c r="N1422">
        <v>2569.51305</v>
      </c>
      <c r="O1422">
        <v>0.16300000000000001</v>
      </c>
      <c r="P1422">
        <v>86</v>
      </c>
    </row>
    <row r="1423" spans="1:16">
      <c r="A1423" s="2">
        <v>1002568</v>
      </c>
      <c r="B1423" t="s">
        <v>359</v>
      </c>
      <c r="C1423">
        <v>1</v>
      </c>
      <c r="D1423" s="1">
        <v>41486</v>
      </c>
      <c r="E1423" s="1" t="s">
        <v>1589</v>
      </c>
      <c r="F1423">
        <v>48.882440000000003</v>
      </c>
      <c r="G1423">
        <v>-119.0718</v>
      </c>
      <c r="H1423" t="s">
        <v>12</v>
      </c>
      <c r="I1423" s="3">
        <v>3.8545529121352184</v>
      </c>
      <c r="J1423" s="3">
        <v>-26.904399554280385</v>
      </c>
      <c r="K1423">
        <v>56.750399999999999</v>
      </c>
      <c r="L1423">
        <v>2</v>
      </c>
      <c r="M1423">
        <v>1025.67</v>
      </c>
      <c r="N1423">
        <v>564.07042820000004</v>
      </c>
      <c r="O1423">
        <v>0.14299999999999999</v>
      </c>
      <c r="P1423">
        <v>129.30000000000001</v>
      </c>
    </row>
    <row r="1424" spans="1:16">
      <c r="A1424" s="2">
        <v>1002963</v>
      </c>
      <c r="B1424" t="s">
        <v>543</v>
      </c>
      <c r="C1424">
        <v>1</v>
      </c>
      <c r="D1424" s="1">
        <v>41513</v>
      </c>
      <c r="E1424" s="1" t="s">
        <v>1589</v>
      </c>
      <c r="F1424">
        <v>47.990679999999998</v>
      </c>
      <c r="G1424">
        <v>-123.50230000000001</v>
      </c>
      <c r="H1424" t="s">
        <v>12</v>
      </c>
      <c r="I1424" s="3">
        <v>1.0335820408922876</v>
      </c>
      <c r="J1424" s="3">
        <v>-27.915905369086534</v>
      </c>
      <c r="K1424">
        <v>3.9653999999999998</v>
      </c>
      <c r="L1424">
        <v>1</v>
      </c>
      <c r="M1424">
        <v>1019.48</v>
      </c>
      <c r="N1424">
        <v>1804.880905</v>
      </c>
      <c r="O1424">
        <v>7.0999999999999994E-2</v>
      </c>
      <c r="P1424">
        <v>118.1</v>
      </c>
    </row>
    <row r="1425" spans="1:16">
      <c r="A1425" s="2">
        <v>1004310</v>
      </c>
      <c r="B1425" t="s">
        <v>1251</v>
      </c>
      <c r="C1425">
        <v>1</v>
      </c>
      <c r="D1425" s="1">
        <v>41863</v>
      </c>
      <c r="E1425" s="1" t="s">
        <v>1589</v>
      </c>
      <c r="F1425">
        <v>46.454410000000003</v>
      </c>
      <c r="G1425">
        <v>-120.4151</v>
      </c>
      <c r="H1425" t="s">
        <v>24</v>
      </c>
      <c r="I1425" s="3">
        <v>9.4096889829706871</v>
      </c>
      <c r="J1425" s="3">
        <v>-23.715603694342036</v>
      </c>
      <c r="K1425">
        <v>14.955299999999999</v>
      </c>
      <c r="L1425">
        <v>2</v>
      </c>
      <c r="M1425">
        <v>260.52999999999997</v>
      </c>
      <c r="N1425">
        <v>207.056082</v>
      </c>
      <c r="O1425">
        <v>0.155</v>
      </c>
      <c r="P1425">
        <v>94</v>
      </c>
    </row>
    <row r="1426" spans="1:16">
      <c r="A1426" s="2">
        <v>1002744</v>
      </c>
      <c r="B1426" t="s">
        <v>456</v>
      </c>
      <c r="C1426">
        <v>1</v>
      </c>
      <c r="D1426" s="1">
        <v>41500</v>
      </c>
      <c r="E1426" s="1" t="s">
        <v>1589</v>
      </c>
      <c r="F1426">
        <v>47.091549999999998</v>
      </c>
      <c r="G1426">
        <v>-120.5538</v>
      </c>
      <c r="H1426" t="s">
        <v>24</v>
      </c>
      <c r="I1426" s="3">
        <v>7.3392070347320431</v>
      </c>
      <c r="J1426" s="3">
        <v>-30.179759233207069</v>
      </c>
      <c r="K1426">
        <v>30.628799999999998</v>
      </c>
      <c r="L1426">
        <v>2</v>
      </c>
      <c r="M1426">
        <v>583.79999999999995</v>
      </c>
      <c r="N1426">
        <v>535.86858840000002</v>
      </c>
      <c r="O1426">
        <v>0.42899999999999999</v>
      </c>
      <c r="P1426">
        <v>148.80000000000001</v>
      </c>
    </row>
    <row r="1427" spans="1:16">
      <c r="A1427" s="2">
        <v>1003842</v>
      </c>
      <c r="B1427" t="s">
        <v>943</v>
      </c>
      <c r="C1427">
        <v>1</v>
      </c>
      <c r="D1427" s="1">
        <v>41822</v>
      </c>
      <c r="E1427" s="1" t="s">
        <v>1589</v>
      </c>
      <c r="F1427">
        <v>45.925040000000003</v>
      </c>
      <c r="G1427">
        <v>-92.638869999999997</v>
      </c>
      <c r="H1427" t="s">
        <v>9</v>
      </c>
      <c r="I1427" s="3">
        <v>5.1952090216635547</v>
      </c>
      <c r="J1427" s="3">
        <v>-29.401639680323168</v>
      </c>
      <c r="K1427">
        <v>7344.4283999999998</v>
      </c>
      <c r="L1427">
        <v>4</v>
      </c>
      <c r="M1427">
        <v>260.45</v>
      </c>
      <c r="N1427">
        <v>799.3502532</v>
      </c>
      <c r="O1427">
        <v>0.63600000000000001</v>
      </c>
      <c r="P1427">
        <v>126.4</v>
      </c>
    </row>
    <row r="1428" spans="1:16">
      <c r="A1428" s="2">
        <v>1002187</v>
      </c>
      <c r="B1428" t="s">
        <v>141</v>
      </c>
      <c r="C1428">
        <v>1</v>
      </c>
      <c r="D1428" s="1">
        <v>41451</v>
      </c>
      <c r="E1428" s="1" t="s">
        <v>1589</v>
      </c>
      <c r="F1428">
        <v>45.482860000000002</v>
      </c>
      <c r="G1428">
        <v>-91.252740000000003</v>
      </c>
      <c r="H1428" t="s">
        <v>9</v>
      </c>
      <c r="I1428" s="3">
        <v>6.0075160482669583</v>
      </c>
      <c r="J1428" s="3">
        <v>-26.732006479408998</v>
      </c>
      <c r="K1428">
        <v>3641.0661</v>
      </c>
      <c r="L1428">
        <v>4</v>
      </c>
      <c r="M1428">
        <v>325.92</v>
      </c>
      <c r="N1428">
        <v>836.34288700000002</v>
      </c>
      <c r="O1428">
        <v>0.878</v>
      </c>
      <c r="P1428">
        <v>68.900000000000006</v>
      </c>
    </row>
    <row r="1429" spans="1:16">
      <c r="A1429" s="2">
        <v>1002227</v>
      </c>
      <c r="B1429" t="s">
        <v>168</v>
      </c>
      <c r="C1429">
        <v>1</v>
      </c>
      <c r="D1429" s="1">
        <v>41453</v>
      </c>
      <c r="E1429" s="1" t="s">
        <v>1589</v>
      </c>
      <c r="F1429">
        <v>45.738970000000002</v>
      </c>
      <c r="G1429">
        <v>-89.526849999999996</v>
      </c>
      <c r="H1429" t="s">
        <v>9</v>
      </c>
      <c r="I1429" s="3">
        <v>4.3181552058643957</v>
      </c>
      <c r="J1429" s="3">
        <v>-29.794117631414295</v>
      </c>
      <c r="K1429">
        <v>2006.2260000000001</v>
      </c>
      <c r="L1429">
        <v>4</v>
      </c>
      <c r="M1429">
        <v>475.5</v>
      </c>
      <c r="N1429">
        <v>797.32345750000002</v>
      </c>
      <c r="O1429">
        <v>0.59299999999999997</v>
      </c>
      <c r="P1429">
        <v>77.3</v>
      </c>
    </row>
    <row r="1430" spans="1:16">
      <c r="A1430" s="2">
        <v>1004540</v>
      </c>
      <c r="B1430" t="s">
        <v>1394</v>
      </c>
      <c r="C1430">
        <v>1</v>
      </c>
      <c r="D1430" s="1">
        <v>41887</v>
      </c>
      <c r="E1430" s="1" t="s">
        <v>1589</v>
      </c>
      <c r="F1430">
        <v>43.386699999999998</v>
      </c>
      <c r="G1430">
        <v>-89.798599999999993</v>
      </c>
      <c r="H1430" t="s">
        <v>9</v>
      </c>
      <c r="I1430" s="3">
        <v>3.6899124808403583</v>
      </c>
      <c r="J1430" s="3">
        <v>-24.817578805334719</v>
      </c>
      <c r="K1430">
        <v>9.9684000000000008</v>
      </c>
      <c r="L1430">
        <v>1</v>
      </c>
      <c r="M1430">
        <v>279.95999999999998</v>
      </c>
      <c r="N1430">
        <v>885.38980919999995</v>
      </c>
      <c r="O1430">
        <v>0.371</v>
      </c>
      <c r="P1430">
        <v>86.8</v>
      </c>
    </row>
    <row r="1431" spans="1:16">
      <c r="A1431" s="2">
        <v>1002078</v>
      </c>
      <c r="B1431" t="s">
        <v>64</v>
      </c>
      <c r="C1431">
        <v>1</v>
      </c>
      <c r="D1431" s="1">
        <v>41438</v>
      </c>
      <c r="E1431" s="1" t="s">
        <v>1589</v>
      </c>
      <c r="F1431">
        <v>44.197069999999997</v>
      </c>
      <c r="G1431">
        <v>-90.730670000000003</v>
      </c>
      <c r="H1431" t="s">
        <v>9</v>
      </c>
      <c r="I1431" s="3">
        <v>2.7868017349130461</v>
      </c>
      <c r="J1431" s="3">
        <v>-31.406501304658008</v>
      </c>
      <c r="K1431">
        <v>3.2589000000000001</v>
      </c>
      <c r="L1431">
        <v>1</v>
      </c>
      <c r="M1431">
        <v>264.89</v>
      </c>
      <c r="N1431">
        <v>868.9333934</v>
      </c>
      <c r="O1431">
        <v>0.371</v>
      </c>
      <c r="P1431">
        <v>20.399999999999999</v>
      </c>
    </row>
    <row r="1432" spans="1:16">
      <c r="A1432" s="2">
        <v>1004313</v>
      </c>
      <c r="B1432" t="s">
        <v>1252</v>
      </c>
      <c r="C1432">
        <v>1</v>
      </c>
      <c r="D1432" s="1">
        <v>41864</v>
      </c>
      <c r="E1432" s="1" t="s">
        <v>1589</v>
      </c>
      <c r="F1432">
        <v>45.480020000000003</v>
      </c>
      <c r="G1432">
        <v>-88.537120000000002</v>
      </c>
      <c r="H1432" t="s">
        <v>9</v>
      </c>
      <c r="I1432" s="3">
        <v>5.8409018813161335</v>
      </c>
      <c r="J1432" s="3">
        <v>-29.541847921763576</v>
      </c>
      <c r="K1432">
        <v>18.873899999999999</v>
      </c>
      <c r="L1432">
        <v>2</v>
      </c>
      <c r="M1432">
        <v>424.64</v>
      </c>
      <c r="N1432">
        <v>781.31518800000003</v>
      </c>
      <c r="O1432">
        <v>0.30299999999999999</v>
      </c>
      <c r="P1432">
        <v>256</v>
      </c>
    </row>
    <row r="1433" spans="1:16">
      <c r="A1433" s="2">
        <v>1002174</v>
      </c>
      <c r="B1433" t="s">
        <v>130</v>
      </c>
      <c r="C1433">
        <v>1</v>
      </c>
      <c r="D1433" s="1">
        <v>41450</v>
      </c>
      <c r="E1433" s="1" t="s">
        <v>1589</v>
      </c>
      <c r="F1433">
        <v>45.883270000000003</v>
      </c>
      <c r="G1433">
        <v>-90.681030000000007</v>
      </c>
      <c r="H1433" t="s">
        <v>9</v>
      </c>
      <c r="I1433" s="3">
        <v>6.4187081168212803</v>
      </c>
      <c r="J1433" s="3">
        <v>-29.193809619730178</v>
      </c>
      <c r="K1433">
        <v>2449.2627000000002</v>
      </c>
      <c r="L1433">
        <v>4</v>
      </c>
      <c r="M1433">
        <v>418.89</v>
      </c>
      <c r="N1433">
        <v>800.58371580000005</v>
      </c>
      <c r="O1433">
        <v>0.85299999999999998</v>
      </c>
      <c r="P1433">
        <v>79.400000000000006</v>
      </c>
    </row>
    <row r="1434" spans="1:16">
      <c r="A1434" s="2">
        <v>1003887</v>
      </c>
      <c r="B1434" t="s">
        <v>972</v>
      </c>
      <c r="C1434">
        <v>1</v>
      </c>
      <c r="D1434" s="1">
        <v>41829</v>
      </c>
      <c r="E1434" s="1" t="s">
        <v>1589</v>
      </c>
      <c r="F1434">
        <v>46.032539999999997</v>
      </c>
      <c r="G1434">
        <v>-89.990970000000004</v>
      </c>
      <c r="H1434" t="s">
        <v>9</v>
      </c>
      <c r="I1434" s="3">
        <v>4.302866888535382</v>
      </c>
      <c r="J1434" s="3">
        <v>-33.232974761815811</v>
      </c>
      <c r="K1434">
        <v>218.09880000000001</v>
      </c>
      <c r="L1434">
        <v>3</v>
      </c>
      <c r="M1434">
        <v>480.58</v>
      </c>
      <c r="N1434">
        <v>792.0842093</v>
      </c>
      <c r="O1434">
        <v>0.5</v>
      </c>
      <c r="P1434">
        <v>97.8</v>
      </c>
    </row>
    <row r="1435" spans="1:16">
      <c r="A1435" s="2">
        <v>1002071</v>
      </c>
      <c r="B1435" t="s">
        <v>59</v>
      </c>
      <c r="C1435">
        <v>1</v>
      </c>
      <c r="D1435" s="1">
        <v>41437</v>
      </c>
      <c r="E1435" s="1" t="s">
        <v>1589</v>
      </c>
      <c r="F1435">
        <v>44.012120000000003</v>
      </c>
      <c r="G1435">
        <v>-89.788240000000002</v>
      </c>
      <c r="H1435" t="s">
        <v>9</v>
      </c>
      <c r="I1435" s="3">
        <v>4.0200054544840613</v>
      </c>
      <c r="J1435" s="3">
        <v>-28.752798778494935</v>
      </c>
      <c r="K1435">
        <v>43.3566</v>
      </c>
      <c r="L1435">
        <v>2</v>
      </c>
      <c r="M1435">
        <v>289.07</v>
      </c>
      <c r="N1435">
        <v>834.37605640000004</v>
      </c>
      <c r="O1435">
        <v>1.7450000000000001</v>
      </c>
      <c r="P1435">
        <v>117.9</v>
      </c>
    </row>
    <row r="1436" spans="1:16">
      <c r="A1436" s="2">
        <v>1004279</v>
      </c>
      <c r="B1436" t="s">
        <v>1235</v>
      </c>
      <c r="C1436">
        <v>1</v>
      </c>
      <c r="D1436" s="1">
        <v>41863</v>
      </c>
      <c r="E1436" s="1" t="s">
        <v>1589</v>
      </c>
      <c r="F1436">
        <v>46.092199999999998</v>
      </c>
      <c r="G1436">
        <v>-89.261499999999998</v>
      </c>
      <c r="H1436" t="s">
        <v>9</v>
      </c>
      <c r="I1436" s="3">
        <v>5.5586918459915644</v>
      </c>
      <c r="J1436" s="3">
        <v>-29.988082930896372</v>
      </c>
      <c r="K1436">
        <v>202.72229999999999</v>
      </c>
      <c r="L1436">
        <v>3</v>
      </c>
      <c r="M1436">
        <v>502.11</v>
      </c>
      <c r="N1436">
        <v>812.22105999999997</v>
      </c>
      <c r="O1436">
        <v>0.38300000000000001</v>
      </c>
      <c r="P1436">
        <v>103.4</v>
      </c>
    </row>
    <row r="1437" spans="1:16">
      <c r="A1437" s="2">
        <v>1004599</v>
      </c>
      <c r="B1437" t="s">
        <v>1437</v>
      </c>
      <c r="C1437">
        <v>1</v>
      </c>
      <c r="D1437" s="1">
        <v>41897</v>
      </c>
      <c r="E1437" s="1" t="s">
        <v>1589</v>
      </c>
      <c r="F1437">
        <v>46.343719999999998</v>
      </c>
      <c r="G1437">
        <v>-90.517390000000006</v>
      </c>
      <c r="H1437" t="s">
        <v>9</v>
      </c>
      <c r="I1437" s="3">
        <v>5.0782791659895334</v>
      </c>
      <c r="J1437" s="3">
        <v>-28.348769604557173</v>
      </c>
      <c r="K1437">
        <v>2.8115999999999999</v>
      </c>
      <c r="L1437">
        <v>1</v>
      </c>
      <c r="M1437">
        <v>438.96</v>
      </c>
      <c r="N1437">
        <v>858.50436139999999</v>
      </c>
      <c r="O1437">
        <v>0.42899999999999999</v>
      </c>
      <c r="P1437">
        <v>87.3</v>
      </c>
    </row>
    <row r="1438" spans="1:16">
      <c r="A1438" s="2">
        <v>1003803</v>
      </c>
      <c r="B1438" t="s">
        <v>915</v>
      </c>
      <c r="C1438">
        <v>1</v>
      </c>
      <c r="D1438" s="1">
        <v>41814</v>
      </c>
      <c r="E1438" s="1" t="s">
        <v>1589</v>
      </c>
      <c r="F1438">
        <v>39.126460000000002</v>
      </c>
      <c r="G1438">
        <v>-78.559079999999994</v>
      </c>
      <c r="H1438" t="s">
        <v>18</v>
      </c>
      <c r="I1438" s="3">
        <v>8.7358282060242285</v>
      </c>
      <c r="J1438" s="3">
        <v>-24.120475185340251</v>
      </c>
      <c r="K1438">
        <v>715.33619999999996</v>
      </c>
      <c r="L1438">
        <v>3</v>
      </c>
      <c r="M1438">
        <v>275.87</v>
      </c>
      <c r="N1438">
        <v>1025.9348560000001</v>
      </c>
      <c r="O1438">
        <v>0.49099999999999999</v>
      </c>
      <c r="P1438">
        <v>176.7</v>
      </c>
    </row>
    <row r="1439" spans="1:16">
      <c r="A1439" s="2">
        <v>1004069</v>
      </c>
      <c r="B1439" t="s">
        <v>1091</v>
      </c>
      <c r="C1439">
        <v>1</v>
      </c>
      <c r="D1439" s="1">
        <v>41842</v>
      </c>
      <c r="E1439" s="1" t="s">
        <v>1589</v>
      </c>
      <c r="F1439">
        <v>37.541359999999997</v>
      </c>
      <c r="G1439">
        <v>-82.033609999999996</v>
      </c>
      <c r="H1439" t="s">
        <v>18</v>
      </c>
      <c r="I1439" s="3">
        <v>10.087450092125225</v>
      </c>
      <c r="J1439" s="3">
        <v>-23.913741273866698</v>
      </c>
      <c r="K1439">
        <v>1649.5353</v>
      </c>
      <c r="L1439">
        <v>4</v>
      </c>
      <c r="M1439">
        <v>232.31</v>
      </c>
      <c r="N1439">
        <v>1116.050062</v>
      </c>
      <c r="O1439">
        <v>0.318</v>
      </c>
      <c r="P1439">
        <v>634</v>
      </c>
    </row>
    <row r="1440" spans="1:16">
      <c r="A1440" s="2">
        <v>1004509</v>
      </c>
      <c r="B1440" t="s">
        <v>1374</v>
      </c>
      <c r="C1440">
        <v>1</v>
      </c>
      <c r="D1440" s="1">
        <v>41884</v>
      </c>
      <c r="E1440" s="1" t="s">
        <v>1589</v>
      </c>
      <c r="F1440">
        <v>39.918770000000002</v>
      </c>
      <c r="G1440">
        <v>-80.79683</v>
      </c>
      <c r="H1440" t="s">
        <v>18</v>
      </c>
      <c r="I1440" s="3">
        <v>10.312542481352432</v>
      </c>
      <c r="J1440" s="3">
        <v>-21.914498679632587</v>
      </c>
      <c r="K1440">
        <v>65493.932399999998</v>
      </c>
      <c r="L1440">
        <v>5</v>
      </c>
      <c r="M1440">
        <v>189.83</v>
      </c>
      <c r="N1440">
        <v>1127.3127480000001</v>
      </c>
      <c r="O1440">
        <v>1.03</v>
      </c>
      <c r="P1440">
        <v>375</v>
      </c>
    </row>
    <row r="1441" spans="1:16">
      <c r="A1441" s="2">
        <v>1003643</v>
      </c>
      <c r="B1441" t="s">
        <v>820</v>
      </c>
      <c r="C1441">
        <v>1</v>
      </c>
      <c r="D1441" s="1">
        <v>41800</v>
      </c>
      <c r="E1441" s="1" t="s">
        <v>1589</v>
      </c>
      <c r="F1441">
        <v>38.588090000000001</v>
      </c>
      <c r="G1441">
        <v>-80.89452</v>
      </c>
      <c r="H1441" t="s">
        <v>18</v>
      </c>
      <c r="I1441" s="3">
        <v>5.9205609184954264</v>
      </c>
      <c r="J1441" s="3">
        <v>-22.662952857618688</v>
      </c>
      <c r="K1441">
        <v>1947.0581999999999</v>
      </c>
      <c r="L1441">
        <v>4</v>
      </c>
      <c r="M1441">
        <v>239.53</v>
      </c>
      <c r="N1441">
        <v>1387.8081649999999</v>
      </c>
      <c r="O1441">
        <v>0.52100000000000002</v>
      </c>
      <c r="P1441">
        <v>78.8</v>
      </c>
    </row>
    <row r="1442" spans="1:16">
      <c r="A1442" s="2">
        <v>1002046</v>
      </c>
      <c r="B1442" t="s">
        <v>38</v>
      </c>
      <c r="C1442">
        <v>1</v>
      </c>
      <c r="D1442" s="1">
        <v>41430</v>
      </c>
      <c r="E1442" s="1" t="s">
        <v>1589</v>
      </c>
      <c r="F1442">
        <v>39.4955</v>
      </c>
      <c r="G1442">
        <v>-78.304569999999998</v>
      </c>
      <c r="H1442" t="s">
        <v>9</v>
      </c>
      <c r="I1442" s="3">
        <v>4.3312382861214296</v>
      </c>
      <c r="J1442" s="3">
        <v>-25.266928814199559</v>
      </c>
      <c r="K1442">
        <v>5.9786999999999999</v>
      </c>
      <c r="L1442">
        <v>1</v>
      </c>
      <c r="M1442">
        <v>291.49</v>
      </c>
      <c r="N1442">
        <v>980.9344638</v>
      </c>
      <c r="O1442">
        <v>0.223</v>
      </c>
      <c r="P1442">
        <v>28.9</v>
      </c>
    </row>
    <row r="1443" spans="1:16">
      <c r="A1443" s="2">
        <v>1003631</v>
      </c>
      <c r="B1443" t="s">
        <v>810</v>
      </c>
      <c r="C1443">
        <v>1</v>
      </c>
      <c r="D1443" s="1">
        <v>41800</v>
      </c>
      <c r="E1443" s="1" t="s">
        <v>1589</v>
      </c>
      <c r="F1443">
        <v>39.320450000000001</v>
      </c>
      <c r="G1443">
        <v>-79.682590000000005</v>
      </c>
      <c r="H1443" t="s">
        <v>9</v>
      </c>
      <c r="I1443" s="3">
        <v>4.3445439145395355</v>
      </c>
      <c r="J1443" s="3">
        <v>-24.750182362603226</v>
      </c>
      <c r="K1443">
        <v>2350.2537000000002</v>
      </c>
      <c r="L1443">
        <v>4</v>
      </c>
      <c r="M1443">
        <v>426.43</v>
      </c>
      <c r="N1443">
        <v>1373.478916</v>
      </c>
      <c r="O1443">
        <v>0.34300000000000003</v>
      </c>
      <c r="P1443">
        <v>70.3</v>
      </c>
    </row>
    <row r="1444" spans="1:16">
      <c r="A1444" s="2">
        <v>1003715</v>
      </c>
      <c r="B1444" t="s">
        <v>867</v>
      </c>
      <c r="C1444">
        <v>1</v>
      </c>
      <c r="D1444" s="1">
        <v>41807</v>
      </c>
      <c r="E1444" s="1" t="s">
        <v>1589</v>
      </c>
      <c r="F1444">
        <v>38.107889999999998</v>
      </c>
      <c r="G1444">
        <v>-80.208209999999994</v>
      </c>
      <c r="H1444" t="s">
        <v>9</v>
      </c>
      <c r="I1444" s="3">
        <v>6.0087687930814209</v>
      </c>
      <c r="J1444" s="3">
        <v>-22.544347695084646</v>
      </c>
      <c r="K1444">
        <v>1550.0780999999999</v>
      </c>
      <c r="L1444">
        <v>4</v>
      </c>
      <c r="M1444">
        <v>614.14</v>
      </c>
      <c r="N1444">
        <v>1214.836106</v>
      </c>
      <c r="O1444">
        <v>0.23499999999999999</v>
      </c>
      <c r="P1444">
        <v>104.6</v>
      </c>
    </row>
    <row r="1445" spans="1:16">
      <c r="A1445" s="2">
        <v>1004089</v>
      </c>
      <c r="B1445" t="s">
        <v>1104</v>
      </c>
      <c r="C1445">
        <v>1</v>
      </c>
      <c r="D1445" s="1">
        <v>41843</v>
      </c>
      <c r="E1445" s="1" t="s">
        <v>1589</v>
      </c>
      <c r="F1445">
        <v>38.6297</v>
      </c>
      <c r="G1445">
        <v>-80.866889999999998</v>
      </c>
      <c r="H1445" t="s">
        <v>9</v>
      </c>
      <c r="I1445" s="3">
        <v>5.4265572041351362</v>
      </c>
      <c r="J1445" s="3">
        <v>-26.185627464395175</v>
      </c>
      <c r="K1445">
        <v>1544.9490000000001</v>
      </c>
      <c r="L1445">
        <v>4</v>
      </c>
      <c r="M1445">
        <v>238.98</v>
      </c>
      <c r="N1445">
        <v>1409.892028</v>
      </c>
      <c r="O1445">
        <v>0.34899999999999998</v>
      </c>
      <c r="P1445">
        <v>100.9</v>
      </c>
    </row>
    <row r="1446" spans="1:16">
      <c r="A1446" s="2">
        <v>1003577</v>
      </c>
      <c r="B1446" t="s">
        <v>770</v>
      </c>
      <c r="C1446">
        <v>1</v>
      </c>
      <c r="D1446" s="1">
        <v>41793</v>
      </c>
      <c r="E1446" s="1" t="s">
        <v>1589</v>
      </c>
      <c r="F1446">
        <v>39.248899999999999</v>
      </c>
      <c r="G1446">
        <v>-77.814099999999996</v>
      </c>
      <c r="H1446" t="s">
        <v>18</v>
      </c>
      <c r="I1446" s="3">
        <v>7.9199284508954051</v>
      </c>
      <c r="J1446" s="3">
        <v>-26.456036680024482</v>
      </c>
      <c r="K1446">
        <v>7789.3532999999998</v>
      </c>
      <c r="L1446">
        <v>4</v>
      </c>
      <c r="M1446">
        <v>100.22</v>
      </c>
      <c r="N1446">
        <v>1021.4714</v>
      </c>
      <c r="O1446">
        <v>1.4</v>
      </c>
      <c r="P1446">
        <v>310</v>
      </c>
    </row>
    <row r="1447" spans="1:16">
      <c r="A1447" s="2">
        <v>1004006</v>
      </c>
      <c r="B1447" t="s">
        <v>1048</v>
      </c>
      <c r="C1447">
        <v>1</v>
      </c>
      <c r="D1447" s="1">
        <v>41836</v>
      </c>
      <c r="E1447" s="1" t="s">
        <v>1589</v>
      </c>
      <c r="F1447">
        <v>37.785629999999998</v>
      </c>
      <c r="G1447">
        <v>-80.907600000000002</v>
      </c>
      <c r="H1447" t="s">
        <v>18</v>
      </c>
      <c r="I1447" s="3">
        <v>8.71976534859472</v>
      </c>
      <c r="J1447" s="3">
        <v>-25.781004965812517</v>
      </c>
      <c r="K1447">
        <v>16232.719499999999</v>
      </c>
      <c r="L1447">
        <v>5</v>
      </c>
      <c r="M1447">
        <v>385.69</v>
      </c>
      <c r="N1447">
        <v>1100.5593229999999</v>
      </c>
      <c r="O1447">
        <v>0.42399999999999999</v>
      </c>
      <c r="P1447">
        <v>175</v>
      </c>
    </row>
    <row r="1448" spans="1:16">
      <c r="A1448" s="2">
        <v>1004660</v>
      </c>
      <c r="B1448" t="s">
        <v>1471</v>
      </c>
      <c r="C1448">
        <v>1</v>
      </c>
      <c r="D1448" s="1">
        <v>41905</v>
      </c>
      <c r="E1448" s="1" t="s">
        <v>1589</v>
      </c>
      <c r="F1448">
        <v>38.910710000000002</v>
      </c>
      <c r="G1448">
        <v>-81.075659999999999</v>
      </c>
      <c r="H1448" t="s">
        <v>18</v>
      </c>
      <c r="I1448" s="3">
        <v>5.0552523865674726</v>
      </c>
      <c r="J1448" s="3">
        <v>-26.738983297240715</v>
      </c>
      <c r="K1448">
        <v>2344.5243</v>
      </c>
      <c r="L1448">
        <v>4</v>
      </c>
      <c r="M1448">
        <v>204.79</v>
      </c>
      <c r="N1448">
        <v>1211.1641979999999</v>
      </c>
      <c r="O1448">
        <v>0.38</v>
      </c>
      <c r="P1448">
        <v>183.5</v>
      </c>
    </row>
    <row r="1449" spans="1:16">
      <c r="A1449" s="2">
        <v>1003967</v>
      </c>
      <c r="B1449" t="s">
        <v>1021</v>
      </c>
      <c r="C1449">
        <v>1</v>
      </c>
      <c r="D1449" s="1">
        <v>41835</v>
      </c>
      <c r="E1449" s="1" t="s">
        <v>1589</v>
      </c>
      <c r="F1449">
        <v>38.20966</v>
      </c>
      <c r="G1449">
        <v>-80.048730000000006</v>
      </c>
      <c r="H1449" t="s">
        <v>18</v>
      </c>
      <c r="I1449" s="3">
        <v>5.4532800560763031</v>
      </c>
      <c r="J1449" s="3">
        <v>-21.86042867726681</v>
      </c>
      <c r="K1449">
        <v>274.59539999999998</v>
      </c>
      <c r="L1449">
        <v>3</v>
      </c>
      <c r="M1449">
        <v>668.1</v>
      </c>
      <c r="N1449">
        <v>1148.233802</v>
      </c>
      <c r="O1449">
        <v>0.16</v>
      </c>
      <c r="P1449">
        <v>199.4</v>
      </c>
    </row>
    <row r="1450" spans="1:16">
      <c r="A1450" s="2">
        <v>1003595</v>
      </c>
      <c r="B1450" t="s">
        <v>781</v>
      </c>
      <c r="C1450">
        <v>1</v>
      </c>
      <c r="D1450" s="1">
        <v>41795</v>
      </c>
      <c r="E1450" s="1" t="s">
        <v>1589</v>
      </c>
      <c r="F1450">
        <v>39.472000000000001</v>
      </c>
      <c r="G1450">
        <v>-78.363529999999997</v>
      </c>
      <c r="H1450" t="s">
        <v>18</v>
      </c>
      <c r="I1450" s="3">
        <v>3.3893191021571298</v>
      </c>
      <c r="J1450" s="3">
        <v>-25.357090702809526</v>
      </c>
      <c r="K1450">
        <v>0.91169999999999995</v>
      </c>
      <c r="L1450">
        <v>1</v>
      </c>
      <c r="M1450">
        <v>327.76</v>
      </c>
      <c r="N1450">
        <v>999.18504789999997</v>
      </c>
      <c r="O1450">
        <v>0.38500000000000001</v>
      </c>
      <c r="P1450">
        <v>43.5</v>
      </c>
    </row>
    <row r="1451" spans="1:16">
      <c r="A1451" s="2">
        <v>1003731</v>
      </c>
      <c r="B1451" t="s">
        <v>878</v>
      </c>
      <c r="C1451">
        <v>1</v>
      </c>
      <c r="D1451" s="1">
        <v>41809</v>
      </c>
      <c r="E1451" s="1" t="s">
        <v>1589</v>
      </c>
      <c r="F1451">
        <v>38.469360000000002</v>
      </c>
      <c r="G1451">
        <v>-82.278779999999998</v>
      </c>
      <c r="H1451" t="s">
        <v>18</v>
      </c>
      <c r="I1451" s="3">
        <v>7.2156199798708149</v>
      </c>
      <c r="J1451" s="3">
        <v>-22.978250960303491</v>
      </c>
      <c r="K1451">
        <v>9.5562000000000005</v>
      </c>
      <c r="L1451">
        <v>1</v>
      </c>
      <c r="M1451">
        <v>169.94</v>
      </c>
      <c r="N1451">
        <v>1075.3238200000001</v>
      </c>
      <c r="O1451">
        <v>0.39</v>
      </c>
      <c r="P1451">
        <v>365</v>
      </c>
    </row>
    <row r="1452" spans="1:16">
      <c r="A1452" s="2">
        <v>1003613</v>
      </c>
      <c r="B1452" t="s">
        <v>796</v>
      </c>
      <c r="C1452">
        <v>1</v>
      </c>
      <c r="D1452" s="1">
        <v>41799</v>
      </c>
      <c r="E1452" s="1" t="s">
        <v>1589</v>
      </c>
      <c r="F1452">
        <v>38.650109999999998</v>
      </c>
      <c r="G1452">
        <v>-80.761480000000006</v>
      </c>
      <c r="H1452" t="s">
        <v>18</v>
      </c>
      <c r="I1452" s="3">
        <v>3.296767903115569</v>
      </c>
      <c r="J1452" s="3">
        <v>-32.618368036888967</v>
      </c>
      <c r="K1452">
        <v>6.4737</v>
      </c>
      <c r="L1452">
        <v>1</v>
      </c>
      <c r="M1452">
        <v>255.61</v>
      </c>
      <c r="N1452">
        <v>1246.941192</v>
      </c>
      <c r="O1452">
        <v>0.20599999999999999</v>
      </c>
      <c r="P1452">
        <v>144.19999999999999</v>
      </c>
    </row>
    <row r="1453" spans="1:16">
      <c r="A1453" s="2">
        <v>1003710</v>
      </c>
      <c r="B1453" t="s">
        <v>863</v>
      </c>
      <c r="C1453">
        <v>1</v>
      </c>
      <c r="D1453" s="1">
        <v>41807</v>
      </c>
      <c r="E1453" s="1" t="s">
        <v>1589</v>
      </c>
      <c r="F1453">
        <v>39.659619999999997</v>
      </c>
      <c r="G1453">
        <v>-80.595579999999998</v>
      </c>
      <c r="H1453" t="s">
        <v>18</v>
      </c>
      <c r="I1453" s="3">
        <v>5.8728765848173747</v>
      </c>
      <c r="J1453" s="3">
        <v>-24.864341406493953</v>
      </c>
      <c r="K1453">
        <v>2.7233999999999998</v>
      </c>
      <c r="L1453">
        <v>1</v>
      </c>
      <c r="M1453">
        <v>348.06</v>
      </c>
      <c r="N1453">
        <v>1214.5685470000001</v>
      </c>
      <c r="O1453">
        <v>0.42599999999999999</v>
      </c>
      <c r="P1453">
        <v>176</v>
      </c>
    </row>
    <row r="1454" spans="1:16">
      <c r="A1454" s="2">
        <v>1004529</v>
      </c>
      <c r="B1454" t="s">
        <v>1385</v>
      </c>
      <c r="C1454">
        <v>1</v>
      </c>
      <c r="D1454" s="1">
        <v>41885</v>
      </c>
      <c r="E1454" s="1" t="s">
        <v>1589</v>
      </c>
      <c r="F1454">
        <v>38.359369999999998</v>
      </c>
      <c r="G1454">
        <v>-79.8733</v>
      </c>
      <c r="H1454" t="s">
        <v>18</v>
      </c>
      <c r="I1454" s="3">
        <v>5.8580559344228327</v>
      </c>
      <c r="J1454" s="3">
        <v>-22.480694044867747</v>
      </c>
      <c r="K1454">
        <v>5.6691000000000003</v>
      </c>
      <c r="L1454">
        <v>1</v>
      </c>
      <c r="M1454">
        <v>755.23</v>
      </c>
      <c r="N1454">
        <v>1110.7831630000001</v>
      </c>
      <c r="O1454">
        <v>0.33</v>
      </c>
      <c r="P1454">
        <v>220</v>
      </c>
    </row>
    <row r="1455" spans="1:16">
      <c r="A1455" s="2">
        <v>1003720</v>
      </c>
      <c r="B1455" t="s">
        <v>871</v>
      </c>
      <c r="C1455">
        <v>1</v>
      </c>
      <c r="D1455" s="1">
        <v>41806</v>
      </c>
      <c r="E1455" s="1" t="s">
        <v>1589</v>
      </c>
      <c r="F1455">
        <v>38.221150000000002</v>
      </c>
      <c r="G1455">
        <v>-81.881529999999998</v>
      </c>
      <c r="H1455" t="s">
        <v>18</v>
      </c>
      <c r="I1455" s="3">
        <v>4.8953827343594378</v>
      </c>
      <c r="J1455" s="3">
        <v>-25.932139646291819</v>
      </c>
      <c r="K1455">
        <v>3.2625000000000002</v>
      </c>
      <c r="L1455">
        <v>1</v>
      </c>
      <c r="M1455">
        <v>221.75</v>
      </c>
      <c r="N1455">
        <v>1159.129516</v>
      </c>
      <c r="O1455">
        <v>0.30099999999999999</v>
      </c>
      <c r="P1455">
        <v>126</v>
      </c>
    </row>
    <row r="1456" spans="1:16">
      <c r="A1456" s="2">
        <v>1004585</v>
      </c>
      <c r="B1456" t="s">
        <v>1428</v>
      </c>
      <c r="C1456">
        <v>1</v>
      </c>
      <c r="D1456" s="1">
        <v>41892</v>
      </c>
      <c r="E1456" s="1" t="s">
        <v>1589</v>
      </c>
      <c r="F1456">
        <v>38.343609999999998</v>
      </c>
      <c r="G1456">
        <v>-80.682069999999996</v>
      </c>
      <c r="H1456" t="s">
        <v>18</v>
      </c>
      <c r="I1456" s="3">
        <v>11.258133087162788</v>
      </c>
      <c r="J1456" s="3">
        <v>-26.831397095697046</v>
      </c>
      <c r="K1456">
        <v>56.071800000000003</v>
      </c>
      <c r="L1456">
        <v>2</v>
      </c>
      <c r="M1456">
        <v>667</v>
      </c>
      <c r="N1456">
        <v>1374.8793949999999</v>
      </c>
      <c r="O1456">
        <v>0.42399999999999999</v>
      </c>
      <c r="P1456">
        <v>1421</v>
      </c>
    </row>
    <row r="1457" spans="1:16">
      <c r="A1457" s="2">
        <v>1003721</v>
      </c>
      <c r="B1457" t="s">
        <v>872</v>
      </c>
      <c r="C1457">
        <v>1</v>
      </c>
      <c r="D1457" s="1">
        <v>41808</v>
      </c>
      <c r="E1457" s="1" t="s">
        <v>1589</v>
      </c>
      <c r="F1457">
        <v>39.56015</v>
      </c>
      <c r="G1457">
        <v>-79.757480000000001</v>
      </c>
      <c r="H1457" t="s">
        <v>18</v>
      </c>
      <c r="I1457" s="3">
        <v>3.8821642395992129</v>
      </c>
      <c r="J1457" s="3">
        <v>-26.405765691372235</v>
      </c>
      <c r="K1457">
        <v>1.2564</v>
      </c>
      <c r="L1457">
        <v>1</v>
      </c>
      <c r="M1457">
        <v>504.39</v>
      </c>
      <c r="N1457">
        <v>1220.851044</v>
      </c>
      <c r="O1457">
        <v>0.37</v>
      </c>
      <c r="P1457">
        <v>654</v>
      </c>
    </row>
    <row r="1458" spans="1:16">
      <c r="A1458" s="2">
        <v>1004118</v>
      </c>
      <c r="B1458" t="s">
        <v>1122</v>
      </c>
      <c r="C1458">
        <v>1</v>
      </c>
      <c r="D1458" s="1">
        <v>41848</v>
      </c>
      <c r="E1458" s="1" t="s">
        <v>1589</v>
      </c>
      <c r="F1458">
        <v>44.54551</v>
      </c>
      <c r="G1458">
        <v>-104.0954</v>
      </c>
      <c r="H1458" t="s">
        <v>12</v>
      </c>
      <c r="I1458" s="3">
        <v>8.9213691286825281</v>
      </c>
      <c r="J1458" s="3">
        <v>-26.555083499991795</v>
      </c>
      <c r="K1458">
        <v>150.8904</v>
      </c>
      <c r="L1458">
        <v>3</v>
      </c>
      <c r="M1458">
        <v>1067.44</v>
      </c>
      <c r="N1458">
        <v>556.74881159999995</v>
      </c>
      <c r="O1458">
        <v>0.83299999999999996</v>
      </c>
      <c r="P1458">
        <v>2000</v>
      </c>
    </row>
    <row r="1459" spans="1:16">
      <c r="A1459" s="2">
        <v>1002881</v>
      </c>
      <c r="B1459" t="s">
        <v>518</v>
      </c>
      <c r="C1459">
        <v>1</v>
      </c>
      <c r="D1459" s="1">
        <v>41513</v>
      </c>
      <c r="E1459" s="1" t="s">
        <v>1589</v>
      </c>
      <c r="F1459">
        <v>43.138300000000001</v>
      </c>
      <c r="G1459">
        <v>-110.38849999999999</v>
      </c>
      <c r="H1459" t="s">
        <v>12</v>
      </c>
      <c r="I1459" s="3">
        <v>2.9211949070357992</v>
      </c>
      <c r="J1459" s="3">
        <v>-27.706706641619061</v>
      </c>
      <c r="K1459">
        <v>172.36619999999999</v>
      </c>
      <c r="L1459">
        <v>3</v>
      </c>
      <c r="M1459">
        <v>2104.65</v>
      </c>
      <c r="N1459">
        <v>754.81217360000005</v>
      </c>
      <c r="O1459">
        <v>4.9000000000000002E-2</v>
      </c>
      <c r="P1459">
        <v>757</v>
      </c>
    </row>
    <row r="1460" spans="1:16">
      <c r="A1460" s="2">
        <v>1002333</v>
      </c>
      <c r="B1460" t="s">
        <v>241</v>
      </c>
      <c r="C1460">
        <v>1</v>
      </c>
      <c r="D1460" s="1">
        <v>41469</v>
      </c>
      <c r="E1460" s="1" t="s">
        <v>1589</v>
      </c>
      <c r="F1460">
        <v>41.601170000000003</v>
      </c>
      <c r="G1460">
        <v>-106.4195</v>
      </c>
      <c r="H1460" t="s">
        <v>24</v>
      </c>
      <c r="I1460" s="3">
        <v>4.2342800111905134</v>
      </c>
      <c r="J1460" s="3">
        <v>-24.924896206184165</v>
      </c>
      <c r="K1460">
        <v>182.4084</v>
      </c>
      <c r="L1460">
        <v>3</v>
      </c>
      <c r="M1460">
        <v>2327.5500000000002</v>
      </c>
      <c r="N1460">
        <v>873.53891480000004</v>
      </c>
      <c r="O1460">
        <v>0.21099999999999999</v>
      </c>
      <c r="P1460">
        <v>56.2</v>
      </c>
    </row>
    <row r="1461" spans="1:16">
      <c r="A1461" s="2">
        <v>1002882</v>
      </c>
      <c r="B1461" t="s">
        <v>519</v>
      </c>
      <c r="C1461">
        <v>1</v>
      </c>
      <c r="D1461" s="1">
        <v>41512</v>
      </c>
      <c r="E1461" s="1" t="s">
        <v>1589</v>
      </c>
      <c r="F1461">
        <v>43.558549999999997</v>
      </c>
      <c r="G1461">
        <v>-110.2491</v>
      </c>
      <c r="H1461" t="s">
        <v>12</v>
      </c>
      <c r="I1461" s="3">
        <v>1.7177114859274489</v>
      </c>
      <c r="J1461" s="3">
        <v>-24.843459437206505</v>
      </c>
      <c r="K1461">
        <v>88.206299999999999</v>
      </c>
      <c r="L1461">
        <v>2</v>
      </c>
      <c r="M1461">
        <v>2276.65</v>
      </c>
      <c r="N1461">
        <v>857.10142580000002</v>
      </c>
      <c r="O1461">
        <v>8.1000000000000003E-2</v>
      </c>
      <c r="P1461">
        <v>295</v>
      </c>
    </row>
    <row r="1462" spans="1:16">
      <c r="A1462" s="2">
        <v>1004013</v>
      </c>
      <c r="B1462" t="s">
        <v>1053</v>
      </c>
      <c r="C1462">
        <v>1</v>
      </c>
      <c r="D1462" s="1">
        <v>41838</v>
      </c>
      <c r="E1462" s="1" t="s">
        <v>1589</v>
      </c>
      <c r="F1462">
        <v>44.089120000000001</v>
      </c>
      <c r="G1462">
        <v>-106.6737</v>
      </c>
      <c r="H1462" t="s">
        <v>55</v>
      </c>
      <c r="I1462" s="3">
        <v>7.1759776776165953</v>
      </c>
      <c r="J1462" s="3">
        <v>-27.360269977723576</v>
      </c>
      <c r="K1462">
        <v>440.79840000000002</v>
      </c>
      <c r="L1462">
        <v>3</v>
      </c>
      <c r="M1462">
        <v>1423.61</v>
      </c>
      <c r="N1462">
        <v>426.62803730000002</v>
      </c>
      <c r="O1462">
        <v>0.504</v>
      </c>
      <c r="P1462">
        <v>501</v>
      </c>
    </row>
    <row r="1463" spans="1:16">
      <c r="A1463" s="2">
        <v>1004012</v>
      </c>
      <c r="B1463" t="s">
        <v>1052</v>
      </c>
      <c r="C1463">
        <v>1</v>
      </c>
      <c r="D1463" s="1">
        <v>41838</v>
      </c>
      <c r="E1463" s="1" t="s">
        <v>1589</v>
      </c>
      <c r="F1463">
        <v>44.34619</v>
      </c>
      <c r="G1463">
        <v>-106.7024</v>
      </c>
      <c r="H1463" t="s">
        <v>55</v>
      </c>
      <c r="I1463" s="3">
        <v>4.6265397887126678</v>
      </c>
      <c r="J1463" s="3">
        <v>-21.418091246953644</v>
      </c>
      <c r="K1463">
        <v>337.86180000000002</v>
      </c>
      <c r="L1463">
        <v>3</v>
      </c>
      <c r="M1463">
        <v>1410.77</v>
      </c>
      <c r="N1463">
        <v>624.21011429999999</v>
      </c>
      <c r="O1463">
        <v>0.159</v>
      </c>
      <c r="P1463">
        <v>79.3</v>
      </c>
    </row>
    <row r="1464" spans="1:16">
      <c r="A1464" s="2">
        <v>1004106</v>
      </c>
      <c r="B1464" t="s">
        <v>1113</v>
      </c>
      <c r="C1464">
        <v>1</v>
      </c>
      <c r="D1464" s="1">
        <v>41844</v>
      </c>
      <c r="E1464" s="1" t="s">
        <v>1589</v>
      </c>
      <c r="F1464">
        <v>41.778109999999998</v>
      </c>
      <c r="G1464">
        <v>-106.20699999999999</v>
      </c>
      <c r="H1464" t="s">
        <v>24</v>
      </c>
      <c r="I1464" s="3">
        <v>5.4276360597464652</v>
      </c>
      <c r="J1464" s="3">
        <v>-28.993043026712627</v>
      </c>
      <c r="K1464">
        <v>681.79049999999995</v>
      </c>
      <c r="L1464">
        <v>3</v>
      </c>
      <c r="M1464">
        <v>2054.54</v>
      </c>
      <c r="N1464">
        <v>549.16601679999997</v>
      </c>
      <c r="O1464">
        <v>0.313</v>
      </c>
      <c r="P1464">
        <v>524</v>
      </c>
    </row>
    <row r="1465" spans="1:16">
      <c r="A1465" s="2">
        <v>1004476</v>
      </c>
      <c r="B1465" t="s">
        <v>1355</v>
      </c>
      <c r="C1465">
        <v>1</v>
      </c>
      <c r="D1465" s="1">
        <v>41878</v>
      </c>
      <c r="E1465" s="1" t="s">
        <v>1589</v>
      </c>
      <c r="F1465">
        <v>44.56465</v>
      </c>
      <c r="G1465">
        <v>-108.99339999999999</v>
      </c>
      <c r="H1465" t="s">
        <v>24</v>
      </c>
      <c r="I1465" s="3">
        <v>6.9860673972506753</v>
      </c>
      <c r="J1465" s="3">
        <v>-27.603077875404534</v>
      </c>
      <c r="K1465">
        <v>45.006300000000003</v>
      </c>
      <c r="L1465">
        <v>2</v>
      </c>
      <c r="M1465">
        <v>1433.2</v>
      </c>
      <c r="N1465">
        <v>269.70132769999998</v>
      </c>
      <c r="O1465">
        <v>0.35399999999999998</v>
      </c>
      <c r="P1465">
        <v>771</v>
      </c>
    </row>
    <row r="1466" spans="1:16">
      <c r="A1466" s="2">
        <v>1004107</v>
      </c>
      <c r="B1466" t="s">
        <v>1114</v>
      </c>
      <c r="C1466">
        <v>1</v>
      </c>
      <c r="D1466" s="1">
        <v>41845</v>
      </c>
      <c r="E1466" s="1" t="s">
        <v>1589</v>
      </c>
      <c r="F1466">
        <v>41.187080000000002</v>
      </c>
      <c r="G1466">
        <v>-105.79049999999999</v>
      </c>
      <c r="H1466" t="s">
        <v>24</v>
      </c>
      <c r="I1466" s="3">
        <v>7.0183650634628414</v>
      </c>
      <c r="J1466" s="3">
        <v>-30.13710103524209</v>
      </c>
      <c r="K1466">
        <v>1217.8026</v>
      </c>
      <c r="L1466">
        <v>4</v>
      </c>
      <c r="M1466">
        <v>2196.58</v>
      </c>
      <c r="N1466">
        <v>573.71515299999999</v>
      </c>
      <c r="O1466">
        <v>0.23300000000000001</v>
      </c>
      <c r="P1466">
        <v>309</v>
      </c>
    </row>
    <row r="1467" spans="1:16">
      <c r="A1467" s="2">
        <v>1004440</v>
      </c>
      <c r="B1467" t="s">
        <v>1332</v>
      </c>
      <c r="C1467">
        <v>1</v>
      </c>
      <c r="D1467" s="1">
        <v>41875</v>
      </c>
      <c r="E1467" s="1" t="s">
        <v>1589</v>
      </c>
      <c r="F1467">
        <v>42.852020000000003</v>
      </c>
      <c r="G1467">
        <v>-106.1859</v>
      </c>
      <c r="H1467" t="s">
        <v>55</v>
      </c>
      <c r="I1467" s="3">
        <v>9.773571260571698</v>
      </c>
      <c r="J1467" s="3">
        <v>-22.270828713589577</v>
      </c>
      <c r="K1467">
        <v>31626.795600000001</v>
      </c>
      <c r="L1467">
        <v>5</v>
      </c>
      <c r="M1467">
        <v>1542.55</v>
      </c>
      <c r="N1467">
        <v>419.84378420000002</v>
      </c>
      <c r="O1467">
        <v>0.436</v>
      </c>
      <c r="P1467">
        <v>476</v>
      </c>
    </row>
    <row r="1468" spans="1:16">
      <c r="A1468" s="2">
        <v>1004333</v>
      </c>
      <c r="B1468" t="s">
        <v>1262</v>
      </c>
      <c r="C1468">
        <v>1</v>
      </c>
      <c r="D1468" s="1">
        <v>41866</v>
      </c>
      <c r="E1468" s="1" t="s">
        <v>1589</v>
      </c>
      <c r="F1468">
        <v>44.478969999999997</v>
      </c>
      <c r="G1468">
        <v>-109.383</v>
      </c>
      <c r="H1468" t="s">
        <v>24</v>
      </c>
      <c r="I1468" s="3">
        <v>2.480046813896629</v>
      </c>
      <c r="J1468" s="3">
        <v>-21.48226383584726</v>
      </c>
      <c r="K1468">
        <v>1879.3440000000001</v>
      </c>
      <c r="L1468">
        <v>4</v>
      </c>
      <c r="M1468">
        <v>1668.41</v>
      </c>
      <c r="N1468">
        <v>734.15999539999996</v>
      </c>
      <c r="O1468">
        <v>0.12</v>
      </c>
      <c r="P1468">
        <v>88.7</v>
      </c>
    </row>
    <row r="1469" spans="1:16">
      <c r="A1469" s="2">
        <v>1002569</v>
      </c>
      <c r="B1469" t="s">
        <v>360</v>
      </c>
      <c r="C1469">
        <v>1</v>
      </c>
      <c r="D1469" s="1">
        <v>41487</v>
      </c>
      <c r="E1469" s="1" t="s">
        <v>1589</v>
      </c>
      <c r="F1469">
        <v>43.414020000000001</v>
      </c>
      <c r="G1469">
        <v>-106.286</v>
      </c>
      <c r="H1469" t="s">
        <v>55</v>
      </c>
      <c r="I1469" s="3">
        <v>4.8262700558888341</v>
      </c>
      <c r="J1469" s="3">
        <v>-19.683526056021183</v>
      </c>
      <c r="K1469">
        <v>1231.0794000000001</v>
      </c>
      <c r="L1469">
        <v>4</v>
      </c>
      <c r="M1469">
        <v>1464.03</v>
      </c>
      <c r="N1469">
        <v>331.74119949999999</v>
      </c>
      <c r="O1469">
        <v>1.2410000000000001</v>
      </c>
      <c r="P1469">
        <v>3260</v>
      </c>
    </row>
    <row r="1470" spans="1:16">
      <c r="A1470" s="2">
        <v>1004138</v>
      </c>
      <c r="B1470" t="s">
        <v>1139</v>
      </c>
      <c r="C1470">
        <v>1</v>
      </c>
      <c r="D1470" s="1">
        <v>41849</v>
      </c>
      <c r="E1470" s="1" t="s">
        <v>1589</v>
      </c>
      <c r="F1470">
        <v>44.625419999999998</v>
      </c>
      <c r="G1470">
        <v>-105.3017</v>
      </c>
      <c r="H1470" t="s">
        <v>55</v>
      </c>
      <c r="I1470" s="3">
        <v>5.3926613668688876</v>
      </c>
      <c r="J1470" s="3">
        <v>-26.300322172338408</v>
      </c>
      <c r="K1470">
        <v>1237.3335</v>
      </c>
      <c r="L1470">
        <v>4</v>
      </c>
      <c r="M1470">
        <v>1127.8399999999999</v>
      </c>
      <c r="N1470">
        <v>369.35315659999998</v>
      </c>
      <c r="O1470">
        <v>0.60499999999999998</v>
      </c>
      <c r="P1470">
        <v>2440</v>
      </c>
    </row>
    <row r="1471" spans="1:16">
      <c r="A1471" s="2">
        <v>1002617</v>
      </c>
      <c r="B1471" t="s">
        <v>387</v>
      </c>
      <c r="C1471">
        <v>1</v>
      </c>
      <c r="D1471" s="1">
        <v>41491</v>
      </c>
      <c r="E1471" s="1" t="s">
        <v>1589</v>
      </c>
      <c r="F1471">
        <v>43.34957</v>
      </c>
      <c r="G1471">
        <v>-104.2957</v>
      </c>
      <c r="H1471" t="s">
        <v>55</v>
      </c>
      <c r="I1471" s="3">
        <v>4.1129002054615142</v>
      </c>
      <c r="J1471" s="3">
        <v>-27.48093532992187</v>
      </c>
      <c r="K1471">
        <v>5402.7593999999999</v>
      </c>
      <c r="L1471">
        <v>4</v>
      </c>
      <c r="M1471">
        <v>1142.43</v>
      </c>
      <c r="N1471">
        <v>359.21483110000003</v>
      </c>
      <c r="O1471">
        <v>1.6279999999999999</v>
      </c>
      <c r="P1471">
        <v>1034</v>
      </c>
    </row>
    <row r="1472" spans="1:16">
      <c r="A1472" s="2">
        <v>1004003</v>
      </c>
      <c r="B1472" t="s">
        <v>1046</v>
      </c>
      <c r="C1472">
        <v>1</v>
      </c>
      <c r="D1472" s="1">
        <v>41837</v>
      </c>
      <c r="E1472" s="1" t="s">
        <v>1589</v>
      </c>
      <c r="F1472">
        <v>44.695839999999997</v>
      </c>
      <c r="G1472">
        <v>-106.3383</v>
      </c>
      <c r="H1472" t="s">
        <v>55</v>
      </c>
      <c r="I1472" s="3">
        <v>11.368491424373017</v>
      </c>
      <c r="J1472" s="3">
        <v>-26.823748053017301</v>
      </c>
      <c r="K1472">
        <v>2339.2386000000001</v>
      </c>
      <c r="L1472">
        <v>4</v>
      </c>
      <c r="M1472">
        <v>1155.8800000000001</v>
      </c>
      <c r="N1472">
        <v>471.0361006</v>
      </c>
      <c r="O1472">
        <v>0.31900000000000001</v>
      </c>
      <c r="P1472">
        <v>444</v>
      </c>
    </row>
    <row r="1473" spans="1:16">
      <c r="A1473" s="2">
        <v>1004456</v>
      </c>
      <c r="B1473" t="s">
        <v>1343</v>
      </c>
      <c r="C1473">
        <v>1</v>
      </c>
      <c r="D1473" s="1">
        <v>41876</v>
      </c>
      <c r="E1473" s="1" t="s">
        <v>1589</v>
      </c>
      <c r="F1473">
        <v>43.965609999999998</v>
      </c>
      <c r="G1473">
        <v>-106.17140000000001</v>
      </c>
      <c r="H1473" t="s">
        <v>55</v>
      </c>
      <c r="I1473" s="3">
        <v>7.5465141449644921</v>
      </c>
      <c r="J1473" s="3">
        <v>-26.234874287693351</v>
      </c>
      <c r="K1473">
        <v>9875.4902999999995</v>
      </c>
      <c r="L1473">
        <v>4</v>
      </c>
      <c r="M1473">
        <v>1267.71</v>
      </c>
      <c r="N1473">
        <v>335.4068436</v>
      </c>
      <c r="O1473">
        <v>0.40400000000000003</v>
      </c>
      <c r="P1473">
        <v>2740</v>
      </c>
    </row>
    <row r="1474" spans="1:16">
      <c r="A1474" s="2">
        <v>1004551</v>
      </c>
      <c r="B1474" t="s">
        <v>1403</v>
      </c>
      <c r="C1474">
        <v>1</v>
      </c>
      <c r="D1474" s="1">
        <v>41890</v>
      </c>
      <c r="E1474" s="1" t="s">
        <v>1589</v>
      </c>
      <c r="F1474">
        <v>42.82884</v>
      </c>
      <c r="G1474">
        <v>-106.3668</v>
      </c>
      <c r="H1474" t="s">
        <v>55</v>
      </c>
      <c r="I1474" s="3">
        <v>10.88139050958215</v>
      </c>
      <c r="J1474" s="3">
        <v>-23.697159995591154</v>
      </c>
      <c r="K1474">
        <v>29817.250199999999</v>
      </c>
      <c r="L1474">
        <v>5</v>
      </c>
      <c r="M1474">
        <v>1561.6</v>
      </c>
      <c r="N1474">
        <v>425.3872733</v>
      </c>
      <c r="O1474">
        <v>0.34799999999999998</v>
      </c>
      <c r="P1474">
        <v>561</v>
      </c>
    </row>
    <row r="1475" spans="1:16">
      <c r="A1475" s="2">
        <v>1004067</v>
      </c>
      <c r="B1475" t="s">
        <v>1089</v>
      </c>
      <c r="C1475">
        <v>1</v>
      </c>
      <c r="D1475" s="1">
        <v>41842</v>
      </c>
      <c r="E1475" s="1" t="s">
        <v>1589</v>
      </c>
      <c r="F1475">
        <v>41.966209999999997</v>
      </c>
      <c r="G1475">
        <v>-110.00069999999999</v>
      </c>
      <c r="H1475" t="s">
        <v>24</v>
      </c>
      <c r="I1475" s="3">
        <v>5.5827802585230213</v>
      </c>
      <c r="J1475" s="3">
        <v>-24.970120302690432</v>
      </c>
      <c r="K1475">
        <v>11398.6566</v>
      </c>
      <c r="L1475">
        <v>5</v>
      </c>
      <c r="M1475">
        <v>1936.18</v>
      </c>
      <c r="N1475">
        <v>481.76312719999999</v>
      </c>
      <c r="O1475">
        <v>0.33400000000000002</v>
      </c>
      <c r="P1475">
        <v>276</v>
      </c>
    </row>
    <row r="1476" spans="1:16">
      <c r="A1476" s="2">
        <v>1002555</v>
      </c>
      <c r="B1476" t="s">
        <v>351</v>
      </c>
      <c r="C1476">
        <v>1</v>
      </c>
      <c r="D1476" s="1">
        <v>41486</v>
      </c>
      <c r="E1476" s="1" t="s">
        <v>1589</v>
      </c>
      <c r="F1476">
        <v>42.114939999999997</v>
      </c>
      <c r="G1476">
        <v>-104.98520000000001</v>
      </c>
      <c r="H1476" t="s">
        <v>13</v>
      </c>
      <c r="I1476" s="3">
        <v>8.2386286613671906</v>
      </c>
      <c r="J1476" s="3">
        <v>-28.003675323133866</v>
      </c>
      <c r="K1476">
        <v>7960.4360999999999</v>
      </c>
      <c r="L1476">
        <v>4</v>
      </c>
      <c r="M1476">
        <v>1374.09</v>
      </c>
      <c r="N1476">
        <v>422.55273579999999</v>
      </c>
      <c r="O1476">
        <v>0.85399999999999998</v>
      </c>
      <c r="P1476">
        <v>756</v>
      </c>
    </row>
    <row r="1477" spans="1:16">
      <c r="A1477" s="2">
        <v>1004117</v>
      </c>
      <c r="B1477" t="s">
        <v>1121</v>
      </c>
      <c r="C1477">
        <v>1</v>
      </c>
      <c r="D1477" s="1">
        <v>41847</v>
      </c>
      <c r="E1477" s="1" t="s">
        <v>1589</v>
      </c>
      <c r="F1477">
        <v>43.530700000000003</v>
      </c>
      <c r="G1477">
        <v>-104.101</v>
      </c>
      <c r="H1477" t="s">
        <v>55</v>
      </c>
      <c r="I1477" s="3">
        <v>7.5369415189275752</v>
      </c>
      <c r="J1477" s="3">
        <v>-23.419938512460607</v>
      </c>
      <c r="K1477">
        <v>3536.7669000000001</v>
      </c>
      <c r="L1477">
        <v>4</v>
      </c>
      <c r="M1477">
        <v>1116.17</v>
      </c>
      <c r="N1477">
        <v>430.287824</v>
      </c>
      <c r="O1477">
        <v>0.41</v>
      </c>
      <c r="P1477">
        <v>7130</v>
      </c>
    </row>
    <row r="1478" spans="1:16">
      <c r="A1478" s="2">
        <v>1002285</v>
      </c>
      <c r="B1478" t="s">
        <v>202</v>
      </c>
      <c r="C1478">
        <v>1</v>
      </c>
      <c r="D1478" s="1">
        <v>41463</v>
      </c>
      <c r="E1478" s="1" t="s">
        <v>1589</v>
      </c>
      <c r="F1478">
        <v>41.26388</v>
      </c>
      <c r="G1478">
        <v>-105.3197</v>
      </c>
      <c r="H1478" t="s">
        <v>9</v>
      </c>
      <c r="I1478" s="3">
        <v>6.1900344107302292</v>
      </c>
      <c r="J1478" s="3">
        <v>-25.762742626366226</v>
      </c>
      <c r="K1478">
        <v>20.637</v>
      </c>
      <c r="L1478">
        <v>2</v>
      </c>
      <c r="M1478">
        <v>2349.2600000000002</v>
      </c>
      <c r="N1478">
        <v>561.75449260000005</v>
      </c>
      <c r="O1478">
        <v>0.35899999999999999</v>
      </c>
      <c r="P1478">
        <v>137.19999999999999</v>
      </c>
    </row>
    <row r="1479" spans="1:16">
      <c r="A1479" s="2">
        <v>1002603</v>
      </c>
      <c r="B1479" t="s">
        <v>376</v>
      </c>
      <c r="C1479">
        <v>1</v>
      </c>
      <c r="D1479" s="1">
        <v>41490</v>
      </c>
      <c r="E1479" s="1" t="s">
        <v>1589</v>
      </c>
      <c r="F1479">
        <v>42.959940000000003</v>
      </c>
      <c r="G1479">
        <v>-104.17529999999999</v>
      </c>
      <c r="H1479" t="s">
        <v>9</v>
      </c>
      <c r="I1479" s="3">
        <v>4.5746363006775521</v>
      </c>
      <c r="J1479" s="3">
        <v>-28.376875351351345</v>
      </c>
      <c r="K1479">
        <v>130.01400000000001</v>
      </c>
      <c r="L1479">
        <v>3</v>
      </c>
      <c r="M1479">
        <v>1258.6600000000001</v>
      </c>
      <c r="N1479">
        <v>434.6704052</v>
      </c>
      <c r="O1479">
        <v>0.44500000000000001</v>
      </c>
      <c r="P1479">
        <v>455</v>
      </c>
    </row>
    <row r="1480" spans="1:16">
      <c r="A1480" s="2">
        <v>1002329</v>
      </c>
      <c r="B1480" t="s">
        <v>237</v>
      </c>
      <c r="C1480">
        <v>1</v>
      </c>
      <c r="D1480" s="1">
        <v>41465</v>
      </c>
      <c r="E1480" s="1" t="s">
        <v>1589</v>
      </c>
      <c r="F1480">
        <v>41.6524</v>
      </c>
      <c r="G1480">
        <v>-106.31359999999999</v>
      </c>
      <c r="H1480" t="s">
        <v>9</v>
      </c>
      <c r="I1480" s="3">
        <v>4.1771062559301892</v>
      </c>
      <c r="J1480" s="3">
        <v>-28.849523225747401</v>
      </c>
      <c r="K1480">
        <v>81.301500000000004</v>
      </c>
      <c r="L1480">
        <v>2</v>
      </c>
      <c r="M1480">
        <v>2247.27</v>
      </c>
      <c r="N1480">
        <v>579.15186370000004</v>
      </c>
      <c r="O1480">
        <v>0.23799999999999999</v>
      </c>
      <c r="P1480">
        <v>687</v>
      </c>
    </row>
    <row r="1481" spans="1:16">
      <c r="A1481" s="2">
        <v>1002446</v>
      </c>
      <c r="B1481" t="s">
        <v>304</v>
      </c>
      <c r="C1481">
        <v>1</v>
      </c>
      <c r="D1481" s="1">
        <v>41478</v>
      </c>
      <c r="E1481" s="1" t="s">
        <v>1589</v>
      </c>
      <c r="F1481">
        <v>41.444920000000003</v>
      </c>
      <c r="G1481">
        <v>-107.4568</v>
      </c>
      <c r="H1481" t="s">
        <v>9</v>
      </c>
      <c r="I1481" s="3">
        <v>3.0306624253534391</v>
      </c>
      <c r="J1481" s="3">
        <v>-22.887194219309805</v>
      </c>
      <c r="K1481">
        <v>98.703000000000003</v>
      </c>
      <c r="L1481">
        <v>2</v>
      </c>
      <c r="M1481">
        <v>2189.1999999999998</v>
      </c>
      <c r="N1481">
        <v>620.82819170000005</v>
      </c>
      <c r="O1481">
        <v>0.34300000000000003</v>
      </c>
      <c r="P1481">
        <v>402</v>
      </c>
    </row>
    <row r="1482" spans="1:16">
      <c r="A1482" s="2">
        <v>1002416</v>
      </c>
      <c r="B1482" t="s">
        <v>290</v>
      </c>
      <c r="C1482">
        <v>1</v>
      </c>
      <c r="D1482" s="1">
        <v>41477</v>
      </c>
      <c r="E1482" s="1" t="s">
        <v>1589</v>
      </c>
      <c r="F1482">
        <v>41.616149999999998</v>
      </c>
      <c r="G1482">
        <v>-104.6169</v>
      </c>
      <c r="H1482" t="s">
        <v>9</v>
      </c>
      <c r="I1482" s="3">
        <v>6.274647490706764</v>
      </c>
      <c r="J1482" s="3">
        <v>-26.587446689120391</v>
      </c>
      <c r="K1482">
        <v>458.48160000000001</v>
      </c>
      <c r="L1482">
        <v>3</v>
      </c>
      <c r="M1482">
        <v>1573.65</v>
      </c>
      <c r="N1482">
        <v>414.84628029999999</v>
      </c>
      <c r="O1482">
        <v>0.41899999999999998</v>
      </c>
      <c r="P1482">
        <v>412</v>
      </c>
    </row>
    <row r="1483" spans="1:16">
      <c r="A1483" s="2">
        <v>1004356</v>
      </c>
      <c r="B1483" t="s">
        <v>1277</v>
      </c>
      <c r="C1483">
        <v>1</v>
      </c>
      <c r="D1483" s="1">
        <v>41869</v>
      </c>
      <c r="E1483" s="1" t="s">
        <v>1589</v>
      </c>
      <c r="F1483">
        <v>44.896239999999999</v>
      </c>
      <c r="G1483">
        <v>-110.25709999999999</v>
      </c>
      <c r="H1483" t="s">
        <v>9</v>
      </c>
      <c r="I1483" s="3">
        <v>1.9244647921544367</v>
      </c>
      <c r="J1483" s="3">
        <v>-23.756826209516596</v>
      </c>
      <c r="K1483">
        <v>1101.7818</v>
      </c>
      <c r="L1483">
        <v>4</v>
      </c>
      <c r="M1483">
        <v>1995.6</v>
      </c>
      <c r="N1483">
        <v>739.91873850000002</v>
      </c>
      <c r="O1483">
        <v>9.8000000000000004E-2</v>
      </c>
      <c r="P1483">
        <v>170.6</v>
      </c>
    </row>
    <row r="1484" spans="1:16">
      <c r="A1484" s="2">
        <v>1004068</v>
      </c>
      <c r="B1484" t="s">
        <v>1090</v>
      </c>
      <c r="C1484">
        <v>1</v>
      </c>
      <c r="D1484" s="1">
        <v>41843</v>
      </c>
      <c r="E1484" s="1" t="s">
        <v>1589</v>
      </c>
      <c r="F1484">
        <v>41.667940000000002</v>
      </c>
      <c r="G1484">
        <v>-109.6477</v>
      </c>
      <c r="H1484" t="s">
        <v>24</v>
      </c>
      <c r="I1484" s="3">
        <v>6.1129181535310675</v>
      </c>
      <c r="J1484" s="3">
        <v>-25.943029834366186</v>
      </c>
      <c r="K1484">
        <v>17667.972900000001</v>
      </c>
      <c r="L1484">
        <v>5</v>
      </c>
      <c r="M1484">
        <v>1876.67</v>
      </c>
      <c r="N1484">
        <v>399.09913330000001</v>
      </c>
      <c r="O1484">
        <v>0.27600000000000002</v>
      </c>
      <c r="P1484">
        <v>326</v>
      </c>
    </row>
    <row r="1485" spans="1:16">
      <c r="A1485" s="2">
        <v>1003980</v>
      </c>
      <c r="B1485" t="s">
        <v>1033</v>
      </c>
      <c r="C1485">
        <v>1</v>
      </c>
      <c r="D1485" s="1">
        <v>41836</v>
      </c>
      <c r="E1485" s="1" t="s">
        <v>1589</v>
      </c>
      <c r="F1485">
        <v>42.247230000000002</v>
      </c>
      <c r="G1485">
        <v>-104.64660000000001</v>
      </c>
      <c r="H1485" t="s">
        <v>13</v>
      </c>
      <c r="I1485" s="3">
        <v>8.6068062333945043</v>
      </c>
      <c r="J1485" s="3">
        <v>-24.876283829851975</v>
      </c>
      <c r="K1485">
        <v>40551.089399999997</v>
      </c>
      <c r="L1485">
        <v>5</v>
      </c>
      <c r="M1485">
        <v>1305.1600000000001</v>
      </c>
      <c r="N1485">
        <v>415.0081323</v>
      </c>
      <c r="O1485">
        <v>0.7</v>
      </c>
      <c r="P1485">
        <v>520</v>
      </c>
    </row>
    <row r="1486" spans="1:16">
      <c r="A1486" s="2">
        <v>1004552</v>
      </c>
      <c r="B1486" t="s">
        <v>1404</v>
      </c>
      <c r="C1486">
        <v>1</v>
      </c>
      <c r="D1486" s="1">
        <v>41890</v>
      </c>
      <c r="E1486" s="1" t="s">
        <v>1589</v>
      </c>
      <c r="F1486">
        <v>42.826740000000001</v>
      </c>
      <c r="G1486">
        <v>-106.4147</v>
      </c>
      <c r="H1486" t="s">
        <v>55</v>
      </c>
      <c r="I1486" s="3">
        <v>11.412595487334174</v>
      </c>
      <c r="J1486" s="3">
        <v>-23.840848795991064</v>
      </c>
      <c r="K1486">
        <v>29751.633900000001</v>
      </c>
      <c r="L1486">
        <v>5</v>
      </c>
      <c r="M1486">
        <v>1564.87</v>
      </c>
      <c r="N1486">
        <v>425.43749559999998</v>
      </c>
      <c r="O1486">
        <v>0.35099999999999998</v>
      </c>
      <c r="P1486">
        <v>544</v>
      </c>
    </row>
    <row r="1487" spans="1:16">
      <c r="A1487" s="2">
        <v>1004567</v>
      </c>
      <c r="B1487" t="s">
        <v>1413</v>
      </c>
      <c r="C1487">
        <v>1</v>
      </c>
      <c r="D1487" s="1">
        <v>41891</v>
      </c>
      <c r="E1487" s="1" t="s">
        <v>1589</v>
      </c>
      <c r="F1487">
        <v>42.649290000000001</v>
      </c>
      <c r="G1487">
        <v>-105.2998</v>
      </c>
      <c r="H1487" t="s">
        <v>55</v>
      </c>
      <c r="I1487" s="3">
        <v>11.263201959187896</v>
      </c>
      <c r="J1487" s="3">
        <v>-23.959727142629553</v>
      </c>
      <c r="K1487">
        <v>36685.390500000001</v>
      </c>
      <c r="L1487">
        <v>5</v>
      </c>
      <c r="M1487">
        <v>1433.87</v>
      </c>
      <c r="N1487">
        <v>418.0879693</v>
      </c>
      <c r="O1487">
        <v>0.40500000000000003</v>
      </c>
      <c r="P1487">
        <v>744</v>
      </c>
    </row>
    <row r="1488" spans="1:16">
      <c r="A1488" s="2">
        <v>1004498</v>
      </c>
      <c r="B1488" t="s">
        <v>1369</v>
      </c>
      <c r="C1488">
        <v>1</v>
      </c>
      <c r="D1488" s="1">
        <v>41880</v>
      </c>
      <c r="E1488" s="1" t="s">
        <v>1589</v>
      </c>
      <c r="F1488">
        <v>43.689010000000003</v>
      </c>
      <c r="G1488">
        <v>-108.17910000000001</v>
      </c>
      <c r="H1488" t="s">
        <v>24</v>
      </c>
      <c r="I1488" s="3">
        <v>8.7912651039467136</v>
      </c>
      <c r="J1488" s="3">
        <v>-23.298569059388075</v>
      </c>
      <c r="K1488">
        <v>20890.354500000001</v>
      </c>
      <c r="L1488">
        <v>5</v>
      </c>
      <c r="M1488">
        <v>1311</v>
      </c>
      <c r="N1488">
        <v>362.19787009999999</v>
      </c>
      <c r="O1488">
        <v>0.34499999999999997</v>
      </c>
      <c r="P1488">
        <v>460</v>
      </c>
    </row>
    <row r="1489" spans="1:16">
      <c r="A1489" s="2">
        <v>1002667</v>
      </c>
      <c r="B1489" t="s">
        <v>414</v>
      </c>
      <c r="C1489">
        <v>1</v>
      </c>
      <c r="D1489" s="1">
        <v>41494</v>
      </c>
      <c r="E1489" s="1" t="s">
        <v>1589</v>
      </c>
      <c r="F1489">
        <v>44.803690000000003</v>
      </c>
      <c r="G1489">
        <v>-105.3685</v>
      </c>
      <c r="H1489" t="s">
        <v>55</v>
      </c>
      <c r="I1489" s="3">
        <v>5.4701339475700816</v>
      </c>
      <c r="J1489" s="3">
        <v>-27.565695100111046</v>
      </c>
      <c r="K1489">
        <v>2602.9376999999999</v>
      </c>
      <c r="L1489">
        <v>4</v>
      </c>
      <c r="M1489">
        <v>1071.68</v>
      </c>
      <c r="N1489">
        <v>371.03040429999999</v>
      </c>
      <c r="O1489">
        <v>1.3149999999999999</v>
      </c>
      <c r="P1489">
        <v>1302</v>
      </c>
    </row>
    <row r="1490" spans="1:16">
      <c r="A1490" s="2">
        <v>1002684</v>
      </c>
      <c r="B1490" t="s">
        <v>422</v>
      </c>
      <c r="C1490">
        <v>1</v>
      </c>
      <c r="D1490" s="1">
        <v>41495</v>
      </c>
      <c r="E1490" s="1" t="s">
        <v>1589</v>
      </c>
      <c r="F1490">
        <v>44.07423</v>
      </c>
      <c r="G1490">
        <v>-105.2546</v>
      </c>
      <c r="H1490" t="s">
        <v>55</v>
      </c>
      <c r="I1490" s="3">
        <v>4.0701016628242606</v>
      </c>
      <c r="J1490" s="3">
        <v>-25.779974459497829</v>
      </c>
      <c r="K1490">
        <v>1622.4830999999999</v>
      </c>
      <c r="L1490">
        <v>4</v>
      </c>
      <c r="M1490">
        <v>1329.79</v>
      </c>
      <c r="N1490">
        <v>337.28129660000002</v>
      </c>
      <c r="O1490">
        <v>1.0860000000000001</v>
      </c>
      <c r="P1490">
        <v>2550</v>
      </c>
    </row>
    <row r="1491" spans="1:16">
      <c r="A1491" s="2">
        <v>1004860</v>
      </c>
      <c r="B1491" t="s">
        <v>1542</v>
      </c>
      <c r="C1491">
        <v>1</v>
      </c>
      <c r="D1491" s="1">
        <v>41865</v>
      </c>
      <c r="E1491" s="1" t="s">
        <v>1589</v>
      </c>
      <c r="F1491">
        <v>44.313160000000003</v>
      </c>
      <c r="G1491">
        <v>-108.7222</v>
      </c>
      <c r="H1491" t="s">
        <v>24</v>
      </c>
      <c r="I1491" s="3">
        <v>3.1561390229987589</v>
      </c>
      <c r="J1491" s="3">
        <v>-23.067873165844059</v>
      </c>
      <c r="K1491">
        <v>2215.0070999999998</v>
      </c>
      <c r="L1491">
        <v>4</v>
      </c>
      <c r="M1491">
        <v>1555.62</v>
      </c>
      <c r="N1491">
        <v>507.71788309999999</v>
      </c>
      <c r="O1491">
        <v>0.17799999999999999</v>
      </c>
      <c r="P1491">
        <v>272</v>
      </c>
    </row>
    <row r="1492" spans="1:16">
      <c r="A1492" s="2">
        <v>1002786</v>
      </c>
      <c r="B1492" t="s">
        <v>484</v>
      </c>
      <c r="C1492">
        <v>1</v>
      </c>
      <c r="D1492" s="1">
        <v>41506</v>
      </c>
      <c r="E1492" s="1" t="s">
        <v>1589</v>
      </c>
      <c r="F1492">
        <v>42.502459999999999</v>
      </c>
      <c r="G1492">
        <v>-108.25660000000001</v>
      </c>
      <c r="H1492" t="s">
        <v>24</v>
      </c>
      <c r="I1492" s="3">
        <v>1.9119098023918553</v>
      </c>
      <c r="J1492" s="3">
        <v>-19.368447135955137</v>
      </c>
      <c r="K1492">
        <v>2184.0381000000002</v>
      </c>
      <c r="L1492">
        <v>4</v>
      </c>
      <c r="M1492">
        <v>2012.37</v>
      </c>
      <c r="N1492">
        <v>380.2106642</v>
      </c>
      <c r="O1492">
        <v>0.34799999999999998</v>
      </c>
      <c r="P1492">
        <v>275</v>
      </c>
    </row>
    <row r="1493" spans="1:16">
      <c r="A1493" s="2">
        <v>1004034</v>
      </c>
      <c r="B1493" t="s">
        <v>1071</v>
      </c>
      <c r="C1493">
        <v>1</v>
      </c>
      <c r="D1493" s="1">
        <v>41841</v>
      </c>
      <c r="E1493" s="1" t="s">
        <v>1589</v>
      </c>
      <c r="F1493">
        <v>42.096409999999999</v>
      </c>
      <c r="G1493">
        <v>-109.4537</v>
      </c>
      <c r="H1493" t="s">
        <v>24</v>
      </c>
      <c r="I1493" s="3">
        <v>5.1683129740189653</v>
      </c>
      <c r="J1493" s="3">
        <v>-27.842053808305963</v>
      </c>
      <c r="K1493">
        <v>1763.5382999999999</v>
      </c>
      <c r="L1493">
        <v>4</v>
      </c>
      <c r="M1493">
        <v>1998.63</v>
      </c>
      <c r="N1493">
        <v>275.96277930000002</v>
      </c>
      <c r="O1493">
        <v>0.436</v>
      </c>
      <c r="P1493">
        <v>994</v>
      </c>
    </row>
    <row r="1494" spans="1:16">
      <c r="A1494" s="2">
        <v>1004166</v>
      </c>
      <c r="B1494" t="s">
        <v>1156</v>
      </c>
      <c r="C1494">
        <v>1</v>
      </c>
      <c r="D1494" s="1">
        <v>41850</v>
      </c>
      <c r="E1494" s="1" t="s">
        <v>1589</v>
      </c>
      <c r="F1494">
        <v>44.578209999999999</v>
      </c>
      <c r="G1494">
        <v>-106.45050000000001</v>
      </c>
      <c r="H1494" t="s">
        <v>55</v>
      </c>
      <c r="I1494" s="3">
        <v>9.1645464595686246</v>
      </c>
      <c r="J1494" s="3">
        <v>-26.347701849437687</v>
      </c>
      <c r="K1494">
        <v>1878.5708999999999</v>
      </c>
      <c r="L1494">
        <v>4</v>
      </c>
      <c r="M1494">
        <v>1217.0999999999999</v>
      </c>
      <c r="N1494">
        <v>501.43017939999999</v>
      </c>
      <c r="O1494">
        <v>0.23</v>
      </c>
      <c r="P1494">
        <v>564</v>
      </c>
    </row>
    <row r="1495" spans="1:16">
      <c r="A1495" s="2">
        <v>1004386</v>
      </c>
      <c r="B1495" t="s">
        <v>1296</v>
      </c>
      <c r="C1495">
        <v>1</v>
      </c>
      <c r="D1495" s="1">
        <v>41870</v>
      </c>
      <c r="E1495" s="1" t="s">
        <v>1589</v>
      </c>
      <c r="F1495">
        <v>42.584060000000001</v>
      </c>
      <c r="G1495">
        <v>-109.9203</v>
      </c>
      <c r="H1495" t="s">
        <v>24</v>
      </c>
      <c r="I1495" s="3">
        <v>1.8130369501620851</v>
      </c>
      <c r="J1495" s="3">
        <v>-26.810954222084835</v>
      </c>
      <c r="K1495">
        <v>3227.9616000000001</v>
      </c>
      <c r="L1495">
        <v>4</v>
      </c>
      <c r="M1495">
        <v>2076.63</v>
      </c>
      <c r="N1495">
        <v>514.00616339999999</v>
      </c>
      <c r="O1495">
        <v>0.214</v>
      </c>
      <c r="P1495">
        <v>183.3</v>
      </c>
    </row>
    <row r="1496" spans="1:16">
      <c r="A1496" s="2">
        <v>1002332</v>
      </c>
      <c r="B1496" t="s">
        <v>240</v>
      </c>
      <c r="C1496">
        <v>1</v>
      </c>
      <c r="D1496" s="1">
        <v>41470</v>
      </c>
      <c r="E1496" s="1" t="s">
        <v>1589</v>
      </c>
      <c r="F1496">
        <v>41.382150000000003</v>
      </c>
      <c r="G1496">
        <v>-107.2276</v>
      </c>
      <c r="H1496" t="s">
        <v>12</v>
      </c>
      <c r="I1496" s="3">
        <v>4.4472975915641095</v>
      </c>
      <c r="J1496" s="3">
        <v>-29.898639028127462</v>
      </c>
      <c r="K1496">
        <v>3.1707000000000001</v>
      </c>
      <c r="L1496">
        <v>1</v>
      </c>
      <c r="M1496">
        <v>2373.2600000000002</v>
      </c>
      <c r="N1496">
        <v>635.1458202</v>
      </c>
      <c r="O1496">
        <v>0.3</v>
      </c>
      <c r="P1496">
        <v>270</v>
      </c>
    </row>
    <row r="1497" spans="1:16">
      <c r="A1497" s="2">
        <v>1004045</v>
      </c>
      <c r="B1497" t="s">
        <v>1078</v>
      </c>
      <c r="C1497">
        <v>1</v>
      </c>
      <c r="D1497" s="1">
        <v>41841</v>
      </c>
      <c r="E1497" s="1" t="s">
        <v>1589</v>
      </c>
      <c r="F1497">
        <v>44.158389999999997</v>
      </c>
      <c r="G1497">
        <v>-106.91200000000001</v>
      </c>
      <c r="H1497" t="s">
        <v>12</v>
      </c>
      <c r="I1497" s="3">
        <v>4.9048869636903643</v>
      </c>
      <c r="J1497" s="3">
        <v>-28.370340850730923</v>
      </c>
      <c r="K1497">
        <v>9.2331000000000003</v>
      </c>
      <c r="L1497">
        <v>1</v>
      </c>
      <c r="M1497">
        <v>2373.36</v>
      </c>
      <c r="N1497">
        <v>566.09241410000004</v>
      </c>
      <c r="O1497">
        <v>0.36499999999999999</v>
      </c>
      <c r="P1497">
        <v>97.8</v>
      </c>
    </row>
    <row r="1498" spans="1:16">
      <c r="A1498" s="2">
        <v>1002869</v>
      </c>
      <c r="B1498" t="s">
        <v>512</v>
      </c>
      <c r="C1498">
        <v>1</v>
      </c>
      <c r="D1498" s="1">
        <v>41509</v>
      </c>
      <c r="E1498" s="1" t="s">
        <v>1589</v>
      </c>
      <c r="F1498">
        <v>42.812989999999999</v>
      </c>
      <c r="G1498">
        <v>-110.68899999999999</v>
      </c>
      <c r="H1498" t="s">
        <v>12</v>
      </c>
      <c r="I1498" s="3">
        <v>2.169469873628413</v>
      </c>
      <c r="J1498" s="3">
        <v>-23.946822442221752</v>
      </c>
      <c r="K1498">
        <v>336.78809999999999</v>
      </c>
      <c r="L1498">
        <v>3</v>
      </c>
      <c r="M1498">
        <v>2124.1799999999998</v>
      </c>
      <c r="N1498">
        <v>982.5225997</v>
      </c>
      <c r="O1498">
        <v>6.6000000000000003E-2</v>
      </c>
      <c r="P1498">
        <v>352</v>
      </c>
    </row>
    <row r="1499" spans="1:16">
      <c r="A1499" s="2">
        <v>1004406</v>
      </c>
      <c r="B1499" t="s">
        <v>1309</v>
      </c>
      <c r="C1499">
        <v>1</v>
      </c>
      <c r="D1499" s="1">
        <v>41871</v>
      </c>
      <c r="E1499" s="1" t="s">
        <v>1589</v>
      </c>
      <c r="F1499">
        <v>42.875810000000001</v>
      </c>
      <c r="G1499">
        <v>-110.03319999999999</v>
      </c>
      <c r="H1499" t="s">
        <v>24</v>
      </c>
      <c r="I1499" s="3">
        <v>2.9864789643477114</v>
      </c>
      <c r="J1499" s="3">
        <v>-25.94434419007619</v>
      </c>
      <c r="K1499">
        <v>2234.1563999999998</v>
      </c>
      <c r="L1499">
        <v>4</v>
      </c>
      <c r="M1499">
        <v>2181.92</v>
      </c>
      <c r="N1499">
        <v>607.58079799999996</v>
      </c>
      <c r="O1499">
        <v>0.123</v>
      </c>
      <c r="P1499">
        <v>257</v>
      </c>
    </row>
    <row r="1500" spans="1:16">
      <c r="A1500" s="2">
        <v>1002646</v>
      </c>
      <c r="B1500" t="s">
        <v>404</v>
      </c>
      <c r="C1500">
        <v>1</v>
      </c>
      <c r="D1500" s="1">
        <v>41492</v>
      </c>
      <c r="E1500" s="1" t="s">
        <v>1589</v>
      </c>
      <c r="F1500">
        <v>43.944020000000002</v>
      </c>
      <c r="G1500">
        <v>-105.4367</v>
      </c>
      <c r="H1500" t="s">
        <v>55</v>
      </c>
      <c r="I1500" s="3">
        <v>5.0373584212296425</v>
      </c>
      <c r="J1500" s="3">
        <v>-24.869833670567207</v>
      </c>
      <c r="K1500">
        <v>1190.52</v>
      </c>
      <c r="L1500">
        <v>4</v>
      </c>
      <c r="M1500">
        <v>1402.41</v>
      </c>
      <c r="N1500">
        <v>333.3627305</v>
      </c>
      <c r="O1500">
        <v>1.0509999999999999</v>
      </c>
      <c r="P1500">
        <v>3350</v>
      </c>
    </row>
    <row r="1501" spans="1:16">
      <c r="A1501" s="2">
        <v>1002348</v>
      </c>
      <c r="B1501" t="s">
        <v>249</v>
      </c>
      <c r="C1501">
        <v>1</v>
      </c>
      <c r="D1501" s="1">
        <v>41471</v>
      </c>
      <c r="E1501" s="1" t="s">
        <v>1589</v>
      </c>
      <c r="F1501">
        <v>42.132910000000003</v>
      </c>
      <c r="G1501">
        <v>-106.0715</v>
      </c>
      <c r="H1501" t="s">
        <v>24</v>
      </c>
      <c r="I1501" s="3">
        <v>3.6539554862297536</v>
      </c>
      <c r="J1501" s="3">
        <v>-25.499850076385897</v>
      </c>
      <c r="K1501">
        <v>951.40620000000001</v>
      </c>
      <c r="L1501">
        <v>3</v>
      </c>
      <c r="M1501">
        <v>2064.21</v>
      </c>
      <c r="N1501">
        <v>369.94660199999998</v>
      </c>
      <c r="O1501">
        <v>0.434</v>
      </c>
      <c r="P1501">
        <v>824</v>
      </c>
    </row>
    <row r="1502" spans="1:16">
      <c r="A1502" s="2">
        <v>1002785</v>
      </c>
      <c r="B1502" t="s">
        <v>483</v>
      </c>
      <c r="C1502">
        <v>1</v>
      </c>
      <c r="D1502" s="1">
        <v>41507</v>
      </c>
      <c r="E1502" s="1" t="s">
        <v>1589</v>
      </c>
      <c r="F1502">
        <v>42.546889999999998</v>
      </c>
      <c r="G1502">
        <v>-109.1164</v>
      </c>
      <c r="H1502" t="s">
        <v>24</v>
      </c>
      <c r="I1502" s="3">
        <v>2.1466978680753903</v>
      </c>
      <c r="J1502" s="3">
        <v>-26.664637208577819</v>
      </c>
      <c r="K1502">
        <v>17.403300000000002</v>
      </c>
      <c r="L1502">
        <v>2</v>
      </c>
      <c r="M1502">
        <v>2510.75</v>
      </c>
      <c r="N1502">
        <v>621.11705640000002</v>
      </c>
      <c r="O1502">
        <v>0.41299999999999998</v>
      </c>
      <c r="P1502">
        <v>118.3</v>
      </c>
    </row>
    <row r="1503" spans="1:16">
      <c r="A1503" s="2">
        <v>1004080</v>
      </c>
      <c r="B1503" t="s">
        <v>1096</v>
      </c>
      <c r="C1503">
        <v>1</v>
      </c>
      <c r="D1503" s="1">
        <v>41843</v>
      </c>
      <c r="E1503" s="1" t="s">
        <v>1589</v>
      </c>
      <c r="F1503">
        <v>43.941130000000001</v>
      </c>
      <c r="G1503">
        <v>-108.04900000000001</v>
      </c>
      <c r="H1503" t="s">
        <v>24</v>
      </c>
      <c r="I1503" s="3">
        <v>9.1974231750320143</v>
      </c>
      <c r="J1503" s="3">
        <v>-25.339662312712335</v>
      </c>
      <c r="K1503">
        <v>3.1238999999999999</v>
      </c>
      <c r="L1503">
        <v>1</v>
      </c>
      <c r="M1503">
        <v>1266.8399999999999</v>
      </c>
      <c r="N1503">
        <v>207.14773980000001</v>
      </c>
      <c r="O1503">
        <v>0.308</v>
      </c>
      <c r="P1503">
        <v>514</v>
      </c>
    </row>
    <row r="1504" spans="1:16">
      <c r="A1504" s="2">
        <v>1002585</v>
      </c>
      <c r="B1504" t="s">
        <v>369</v>
      </c>
      <c r="C1504">
        <v>1</v>
      </c>
      <c r="D1504" s="1">
        <v>41488</v>
      </c>
      <c r="E1504" s="1" t="s">
        <v>1589</v>
      </c>
      <c r="F1504">
        <v>43.49248</v>
      </c>
      <c r="G1504">
        <v>-106.6606</v>
      </c>
      <c r="H1504" t="s">
        <v>55</v>
      </c>
      <c r="I1504" s="3">
        <v>10.465797097973343</v>
      </c>
      <c r="J1504" s="3">
        <v>-27.32565739915081</v>
      </c>
      <c r="K1504">
        <v>241.857</v>
      </c>
      <c r="L1504">
        <v>3</v>
      </c>
      <c r="M1504">
        <v>1489.52</v>
      </c>
      <c r="N1504">
        <v>313.75302429999999</v>
      </c>
      <c r="O1504">
        <v>0.38900000000000001</v>
      </c>
      <c r="P1504">
        <v>3940</v>
      </c>
    </row>
    <row r="1505" spans="1:16">
      <c r="A1505" s="2">
        <v>1002694</v>
      </c>
      <c r="B1505" t="s">
        <v>431</v>
      </c>
      <c r="C1505">
        <v>1</v>
      </c>
      <c r="D1505" s="1">
        <v>41497</v>
      </c>
      <c r="E1505" s="1" t="s">
        <v>1589</v>
      </c>
      <c r="F1505">
        <v>44.749780000000001</v>
      </c>
      <c r="G1505">
        <v>-104.9555</v>
      </c>
      <c r="H1505" t="s">
        <v>55</v>
      </c>
      <c r="I1505" s="3">
        <v>3.6955070801888605</v>
      </c>
      <c r="J1505" s="3">
        <v>-28.960991882078126</v>
      </c>
      <c r="K1505">
        <v>316.42829999999998</v>
      </c>
      <c r="L1505">
        <v>3</v>
      </c>
      <c r="M1505">
        <v>1167.31</v>
      </c>
      <c r="N1505">
        <v>423.60377840000001</v>
      </c>
      <c r="O1505">
        <v>1.335</v>
      </c>
      <c r="P1505">
        <v>1899</v>
      </c>
    </row>
    <row r="1506" spans="1:16">
      <c r="A1506" s="2">
        <v>1004102</v>
      </c>
      <c r="B1506" t="s">
        <v>1110</v>
      </c>
      <c r="C1506">
        <v>1</v>
      </c>
      <c r="D1506" s="1">
        <v>41845</v>
      </c>
      <c r="E1506" s="1" t="s">
        <v>1589</v>
      </c>
      <c r="F1506">
        <v>42.768459999999997</v>
      </c>
      <c r="G1506">
        <v>-105.9736</v>
      </c>
      <c r="H1506" t="s">
        <v>55</v>
      </c>
      <c r="I1506" s="3">
        <v>4.3653500621879431</v>
      </c>
      <c r="J1506" s="3">
        <v>-29.493115117438403</v>
      </c>
      <c r="K1506">
        <v>407.42910000000001</v>
      </c>
      <c r="L1506">
        <v>3</v>
      </c>
      <c r="M1506">
        <v>1601.69</v>
      </c>
      <c r="N1506">
        <v>531.24794380000003</v>
      </c>
      <c r="O1506">
        <v>0.23400000000000001</v>
      </c>
      <c r="P1506">
        <v>561</v>
      </c>
    </row>
    <row r="1507" spans="1:16">
      <c r="A1507" s="2">
        <v>1004004</v>
      </c>
      <c r="B1507" t="s">
        <v>1047</v>
      </c>
      <c r="C1507">
        <v>1</v>
      </c>
      <c r="D1507" s="1">
        <v>41837</v>
      </c>
      <c r="E1507" s="1" t="s">
        <v>1589</v>
      </c>
      <c r="F1507">
        <v>44.031770000000002</v>
      </c>
      <c r="G1507">
        <v>-106.6561</v>
      </c>
      <c r="H1507" t="s">
        <v>55</v>
      </c>
      <c r="I1507" s="3">
        <v>7.7139605714386406</v>
      </c>
      <c r="J1507" s="3">
        <v>-27.465812075250859</v>
      </c>
      <c r="K1507">
        <v>287.59230000000002</v>
      </c>
      <c r="L1507">
        <v>3</v>
      </c>
      <c r="M1507">
        <v>1409.33</v>
      </c>
      <c r="N1507">
        <v>380.4720251</v>
      </c>
      <c r="O1507">
        <v>0.64400000000000002</v>
      </c>
      <c r="P1507">
        <v>2860</v>
      </c>
    </row>
    <row r="1508" spans="1:16">
      <c r="A1508" s="2">
        <v>1004020</v>
      </c>
      <c r="B1508" t="s">
        <v>1058</v>
      </c>
      <c r="C1508">
        <v>1</v>
      </c>
      <c r="D1508" s="1">
        <v>41840</v>
      </c>
      <c r="E1508" s="1" t="s">
        <v>1589</v>
      </c>
      <c r="F1508">
        <v>43.654739999999997</v>
      </c>
      <c r="G1508">
        <v>-109.9079</v>
      </c>
      <c r="H1508" t="s">
        <v>12</v>
      </c>
      <c r="I1508" s="3">
        <v>3.0600801468818779</v>
      </c>
      <c r="J1508" s="3">
        <v>-33.064654415875395</v>
      </c>
      <c r="K1508">
        <v>14.9598</v>
      </c>
      <c r="L1508">
        <v>2</v>
      </c>
      <c r="M1508">
        <v>2422.56</v>
      </c>
      <c r="N1508">
        <v>621.66330049999999</v>
      </c>
      <c r="O1508">
        <v>0.16600000000000001</v>
      </c>
      <c r="P1508">
        <v>310</v>
      </c>
    </row>
    <row r="1509" spans="1:16">
      <c r="A1509" s="2">
        <v>1002867</v>
      </c>
      <c r="B1509" t="s">
        <v>511</v>
      </c>
      <c r="C1509">
        <v>1</v>
      </c>
      <c r="D1509" s="1">
        <v>41511</v>
      </c>
      <c r="E1509" s="1" t="s">
        <v>1589</v>
      </c>
      <c r="F1509">
        <v>44.355179999999997</v>
      </c>
      <c r="G1509">
        <v>-110.514</v>
      </c>
      <c r="H1509" t="s">
        <v>12</v>
      </c>
      <c r="I1509" s="3">
        <v>4.7474888560609187</v>
      </c>
      <c r="J1509" s="3">
        <v>-25.949564866240021</v>
      </c>
      <c r="K1509">
        <v>15.5799</v>
      </c>
      <c r="L1509">
        <v>2</v>
      </c>
      <c r="M1509">
        <v>2406.21</v>
      </c>
      <c r="N1509">
        <v>778.04095919999997</v>
      </c>
      <c r="O1509">
        <v>0.36899999999999999</v>
      </c>
      <c r="P1509">
        <v>71.8</v>
      </c>
    </row>
    <row r="1510" spans="1:16">
      <c r="A1510" s="2">
        <v>1002934</v>
      </c>
      <c r="B1510" t="s">
        <v>539</v>
      </c>
      <c r="C1510">
        <v>1</v>
      </c>
      <c r="D1510" s="1">
        <v>41514</v>
      </c>
      <c r="E1510" s="1" t="s">
        <v>1589</v>
      </c>
      <c r="F1510">
        <v>42.979619999999997</v>
      </c>
      <c r="G1510">
        <v>-111.0067</v>
      </c>
      <c r="H1510" t="s">
        <v>12</v>
      </c>
      <c r="I1510" s="3">
        <v>3.9938235218776446</v>
      </c>
      <c r="J1510" s="3">
        <v>-28.409638261338074</v>
      </c>
      <c r="K1510">
        <v>11.277900000000001</v>
      </c>
      <c r="L1510">
        <v>2</v>
      </c>
      <c r="M1510">
        <v>1794.81</v>
      </c>
      <c r="N1510">
        <v>551.36214859999995</v>
      </c>
      <c r="O1510">
        <v>0.94399999999999995</v>
      </c>
      <c r="P1510">
        <v>452</v>
      </c>
    </row>
    <row r="1511" spans="1:16">
      <c r="A1511" s="2">
        <v>1004331</v>
      </c>
      <c r="B1511" t="s">
        <v>1260</v>
      </c>
      <c r="C1511">
        <v>1</v>
      </c>
      <c r="D1511" s="1">
        <v>41865</v>
      </c>
      <c r="E1511" s="1" t="s">
        <v>1589</v>
      </c>
      <c r="F1511">
        <v>42.770519999999998</v>
      </c>
      <c r="G1511">
        <v>-109.25700000000001</v>
      </c>
      <c r="H1511" t="s">
        <v>12</v>
      </c>
      <c r="I1511" s="3">
        <v>-1.5377431814451283</v>
      </c>
      <c r="J1511" s="3">
        <v>-26.398563876998708</v>
      </c>
      <c r="K1511">
        <v>1.3347</v>
      </c>
      <c r="L1511">
        <v>1</v>
      </c>
      <c r="M1511">
        <v>3187.37</v>
      </c>
      <c r="N1511">
        <v>845.58254550000004</v>
      </c>
      <c r="O1511">
        <v>0.12</v>
      </c>
      <c r="P1511">
        <v>26</v>
      </c>
    </row>
    <row r="1512" spans="1:16">
      <c r="A1512" s="2">
        <v>1004293</v>
      </c>
      <c r="B1512" t="s">
        <v>1242</v>
      </c>
      <c r="C1512">
        <v>1</v>
      </c>
      <c r="D1512" s="1">
        <v>41863</v>
      </c>
      <c r="E1512" s="1" t="s">
        <v>1589</v>
      </c>
      <c r="F1512">
        <v>41.233280000000001</v>
      </c>
      <c r="G1512">
        <v>-105.2929</v>
      </c>
      <c r="H1512" t="s">
        <v>12</v>
      </c>
      <c r="I1512" s="3">
        <v>5.8781466825215567</v>
      </c>
      <c r="J1512" s="3">
        <v>-27.340016913146481</v>
      </c>
      <c r="K1512">
        <v>26.887499999999999</v>
      </c>
      <c r="L1512">
        <v>2</v>
      </c>
      <c r="M1512">
        <v>2290.88</v>
      </c>
      <c r="N1512">
        <v>515.15944009999998</v>
      </c>
      <c r="O1512">
        <v>1.091</v>
      </c>
      <c r="P1512">
        <v>155</v>
      </c>
    </row>
    <row r="1513" spans="1:16">
      <c r="A1513" s="2">
        <v>1004081</v>
      </c>
      <c r="B1513" t="s">
        <v>1097</v>
      </c>
      <c r="C1513">
        <v>1</v>
      </c>
      <c r="D1513" s="1">
        <v>41843</v>
      </c>
      <c r="E1513" s="1" t="s">
        <v>1589</v>
      </c>
      <c r="F1513">
        <v>44.83164</v>
      </c>
      <c r="G1513">
        <v>-107.95010000000001</v>
      </c>
      <c r="H1513" t="s">
        <v>12</v>
      </c>
      <c r="I1513" s="3">
        <v>1.2710774420642146</v>
      </c>
      <c r="J1513" s="3">
        <v>-35.284528080683216</v>
      </c>
      <c r="K1513">
        <v>1.5318000000000001</v>
      </c>
      <c r="L1513">
        <v>1</v>
      </c>
      <c r="M1513">
        <v>2722.51</v>
      </c>
      <c r="N1513">
        <v>600.13104209999995</v>
      </c>
      <c r="O1513">
        <v>0.253</v>
      </c>
      <c r="P1513">
        <v>270</v>
      </c>
    </row>
    <row r="1514" spans="1:16">
      <c r="A1514" s="2">
        <v>1004357</v>
      </c>
      <c r="B1514" t="s">
        <v>1278</v>
      </c>
      <c r="C1514">
        <v>1</v>
      </c>
      <c r="D1514" s="1">
        <v>41868</v>
      </c>
      <c r="E1514" s="1" t="s">
        <v>1589</v>
      </c>
      <c r="F1514">
        <v>44.790680000000002</v>
      </c>
      <c r="G1514">
        <v>-109.79949999999999</v>
      </c>
      <c r="H1514" t="s">
        <v>12</v>
      </c>
      <c r="I1514" s="3">
        <v>-3.9147380512111614</v>
      </c>
      <c r="J1514" s="3">
        <v>-20.734210450860918</v>
      </c>
      <c r="K1514">
        <v>25.025400000000001</v>
      </c>
      <c r="L1514">
        <v>2</v>
      </c>
      <c r="M1514">
        <v>2291.37</v>
      </c>
      <c r="N1514">
        <v>844.2203313</v>
      </c>
      <c r="O1514">
        <v>1.2999999999999999E-2</v>
      </c>
      <c r="P1514">
        <v>57.4</v>
      </c>
    </row>
    <row r="1515" spans="1:16">
      <c r="A1515" s="2">
        <v>1003111</v>
      </c>
      <c r="B1515" t="s">
        <v>391</v>
      </c>
      <c r="C1515">
        <v>2</v>
      </c>
      <c r="D1515" s="1">
        <v>41534</v>
      </c>
      <c r="E1515" s="1" t="s">
        <v>1589</v>
      </c>
      <c r="F1515">
        <v>34.950921770000001</v>
      </c>
      <c r="G1515">
        <v>-87.042028000000002</v>
      </c>
      <c r="H1515" t="s">
        <v>18</v>
      </c>
      <c r="I1515" s="3">
        <v>7.4555331955249153</v>
      </c>
      <c r="J1515" s="3">
        <v>-27.696656468128605</v>
      </c>
      <c r="K1515">
        <v>4785.6266999999998</v>
      </c>
      <c r="L1515">
        <v>4</v>
      </c>
      <c r="M1515">
        <v>172.05</v>
      </c>
      <c r="N1515">
        <v>1449.034077</v>
      </c>
      <c r="O1515">
        <v>0.89400000000000002</v>
      </c>
      <c r="P1515">
        <v>264</v>
      </c>
    </row>
    <row r="1516" spans="1:16">
      <c r="A1516" s="2">
        <v>1003673</v>
      </c>
      <c r="B1516" t="s">
        <v>749</v>
      </c>
      <c r="C1516">
        <v>2</v>
      </c>
      <c r="D1516" s="1">
        <v>41804</v>
      </c>
      <c r="E1516" s="1" t="s">
        <v>1589</v>
      </c>
      <c r="F1516">
        <v>32.485942170000001</v>
      </c>
      <c r="G1516">
        <v>-85.720314950000002</v>
      </c>
      <c r="H1516" t="s">
        <v>29</v>
      </c>
      <c r="I1516" s="3">
        <v>10.349671335216479</v>
      </c>
      <c r="J1516" s="3">
        <v>-25.152810959586404</v>
      </c>
      <c r="K1516">
        <v>922.66740000000004</v>
      </c>
      <c r="L1516">
        <v>3</v>
      </c>
      <c r="M1516">
        <v>66.930000000000007</v>
      </c>
      <c r="N1516">
        <v>1318.1341050000001</v>
      </c>
      <c r="O1516">
        <v>0.433</v>
      </c>
      <c r="P1516">
        <v>82.5</v>
      </c>
    </row>
    <row r="1517" spans="1:16">
      <c r="A1517" s="2">
        <v>1002501</v>
      </c>
      <c r="B1517" t="s">
        <v>117</v>
      </c>
      <c r="C1517">
        <v>2</v>
      </c>
      <c r="D1517" s="1">
        <v>41481</v>
      </c>
      <c r="E1517" s="1" t="s">
        <v>1589</v>
      </c>
      <c r="F1517">
        <v>33.260149820000002</v>
      </c>
      <c r="G1517">
        <v>-85.503571370000003</v>
      </c>
      <c r="H1517" t="s">
        <v>18</v>
      </c>
      <c r="I1517" s="3">
        <v>6.6517759640745044</v>
      </c>
      <c r="J1517" s="3">
        <v>-29.207243641960158</v>
      </c>
      <c r="K1517">
        <v>3.3767999999999998</v>
      </c>
      <c r="L1517">
        <v>1</v>
      </c>
      <c r="M1517">
        <v>241.38</v>
      </c>
      <c r="N1517">
        <v>1359.5396820000001</v>
      </c>
      <c r="O1517">
        <v>1.38</v>
      </c>
      <c r="P1517">
        <v>67.900000000000006</v>
      </c>
    </row>
    <row r="1518" spans="1:16">
      <c r="A1518" s="2">
        <v>1003674</v>
      </c>
      <c r="B1518" t="s">
        <v>706</v>
      </c>
      <c r="C1518">
        <v>2</v>
      </c>
      <c r="D1518" s="1">
        <v>41805</v>
      </c>
      <c r="E1518" s="1" t="s">
        <v>1589</v>
      </c>
      <c r="F1518">
        <v>34.695058349999996</v>
      </c>
      <c r="G1518">
        <v>-87.762087379999997</v>
      </c>
      <c r="H1518" t="s">
        <v>18</v>
      </c>
      <c r="I1518" s="3">
        <v>4.5595527770243223</v>
      </c>
      <c r="J1518" s="3">
        <v>-28.045472903648104</v>
      </c>
      <c r="K1518">
        <v>169.8075</v>
      </c>
      <c r="L1518">
        <v>3</v>
      </c>
      <c r="M1518">
        <v>126.89</v>
      </c>
      <c r="N1518">
        <v>1456.1040969999999</v>
      </c>
      <c r="O1518">
        <v>0.4</v>
      </c>
      <c r="P1518">
        <v>170.8</v>
      </c>
    </row>
    <row r="1519" spans="1:16">
      <c r="A1519" s="2">
        <v>1003262</v>
      </c>
      <c r="B1519" t="s">
        <v>620</v>
      </c>
      <c r="C1519">
        <v>2</v>
      </c>
      <c r="D1519" s="1">
        <v>41547</v>
      </c>
      <c r="E1519" s="1" t="s">
        <v>1589</v>
      </c>
      <c r="F1519">
        <v>34.352703939999998</v>
      </c>
      <c r="G1519">
        <v>-91.105419470000001</v>
      </c>
      <c r="H1519" t="s">
        <v>29</v>
      </c>
      <c r="I1519" s="3">
        <v>9.9772904424197932</v>
      </c>
      <c r="J1519" s="3">
        <v>-30.685663081624842</v>
      </c>
      <c r="K1519">
        <v>71130.875400000004</v>
      </c>
      <c r="L1519">
        <v>5</v>
      </c>
      <c r="M1519">
        <v>43.01</v>
      </c>
      <c r="N1519">
        <v>1206.0551989999999</v>
      </c>
      <c r="O1519">
        <v>0.18</v>
      </c>
      <c r="P1519">
        <v>315</v>
      </c>
    </row>
    <row r="1520" spans="1:16">
      <c r="A1520" s="2">
        <v>1002730</v>
      </c>
      <c r="B1520" t="s">
        <v>357</v>
      </c>
      <c r="C1520">
        <v>2</v>
      </c>
      <c r="D1520" s="1">
        <v>41500</v>
      </c>
      <c r="E1520" s="1" t="s">
        <v>1589</v>
      </c>
      <c r="F1520">
        <v>34.064880909999999</v>
      </c>
      <c r="G1520">
        <v>-93.442259559999997</v>
      </c>
      <c r="H1520" t="s">
        <v>18</v>
      </c>
      <c r="I1520" s="3">
        <v>1.9488091766394713</v>
      </c>
      <c r="J1520" s="3">
        <v>-27.983447020283293</v>
      </c>
      <c r="K1520">
        <v>31.105799999999999</v>
      </c>
      <c r="L1520">
        <v>2</v>
      </c>
      <c r="M1520">
        <v>83.05</v>
      </c>
      <c r="N1520">
        <v>1396.459079</v>
      </c>
      <c r="O1520">
        <v>0.17899999999999999</v>
      </c>
      <c r="P1520">
        <v>37.9</v>
      </c>
    </row>
    <row r="1521" spans="1:16">
      <c r="A1521" s="2">
        <v>1003159</v>
      </c>
      <c r="B1521" t="s">
        <v>549</v>
      </c>
      <c r="C1521">
        <v>2</v>
      </c>
      <c r="D1521" s="1">
        <v>41540</v>
      </c>
      <c r="E1521" s="1" t="s">
        <v>1589</v>
      </c>
      <c r="F1521">
        <v>36.238495129999997</v>
      </c>
      <c r="G1521">
        <v>-91.907767530000001</v>
      </c>
      <c r="H1521" t="s">
        <v>18</v>
      </c>
      <c r="I1521" s="3">
        <v>5.974168974255238</v>
      </c>
      <c r="J1521" s="3">
        <v>-27.433821952267099</v>
      </c>
      <c r="K1521">
        <v>117.0081</v>
      </c>
      <c r="L1521">
        <v>3</v>
      </c>
      <c r="M1521">
        <v>200.25</v>
      </c>
      <c r="N1521">
        <v>1205.2632450000001</v>
      </c>
      <c r="O1521">
        <v>0.35099999999999998</v>
      </c>
      <c r="P1521">
        <v>270.2</v>
      </c>
    </row>
    <row r="1522" spans="1:16">
      <c r="A1522" s="2">
        <v>1003691</v>
      </c>
      <c r="B1522" t="s">
        <v>709</v>
      </c>
      <c r="C1522">
        <v>2</v>
      </c>
      <c r="D1522" s="1">
        <v>41807</v>
      </c>
      <c r="E1522" s="1" t="s">
        <v>1589</v>
      </c>
      <c r="F1522">
        <v>36.700980000000001</v>
      </c>
      <c r="G1522">
        <v>-110.5256</v>
      </c>
      <c r="H1522" t="s">
        <v>24</v>
      </c>
      <c r="I1522" s="3">
        <v>5.1907814149546185</v>
      </c>
      <c r="J1522" s="3">
        <v>-18.844460765823765</v>
      </c>
      <c r="K1522">
        <v>71.700299999999999</v>
      </c>
      <c r="L1522">
        <v>2</v>
      </c>
      <c r="M1522">
        <v>1939.75</v>
      </c>
      <c r="N1522">
        <v>327.30914969999998</v>
      </c>
      <c r="O1522">
        <v>0.63400000000000001</v>
      </c>
      <c r="P1522">
        <v>336</v>
      </c>
    </row>
    <row r="1523" spans="1:16">
      <c r="A1523" s="2">
        <v>1003579</v>
      </c>
      <c r="B1523" t="s">
        <v>692</v>
      </c>
      <c r="C1523">
        <v>2</v>
      </c>
      <c r="D1523" s="1">
        <v>41794</v>
      </c>
      <c r="E1523" s="1" t="s">
        <v>1589</v>
      </c>
      <c r="F1523">
        <v>31.514659999999999</v>
      </c>
      <c r="G1523">
        <v>-110.12820000000001</v>
      </c>
      <c r="H1523" t="s">
        <v>24</v>
      </c>
      <c r="I1523" s="3">
        <v>6.3043127500697764</v>
      </c>
      <c r="J1523" s="3">
        <v>-27.380784409485823</v>
      </c>
      <c r="K1523">
        <v>2599.6212</v>
      </c>
      <c r="L1523">
        <v>4</v>
      </c>
      <c r="M1523">
        <v>1245.3699999999999</v>
      </c>
      <c r="N1523">
        <v>448.18713589999999</v>
      </c>
      <c r="O1523">
        <v>0.74099999999999999</v>
      </c>
      <c r="P1523">
        <v>676</v>
      </c>
    </row>
    <row r="1524" spans="1:16">
      <c r="A1524" s="2">
        <v>1004124</v>
      </c>
      <c r="B1524" t="s">
        <v>1127</v>
      </c>
      <c r="C1524">
        <v>2</v>
      </c>
      <c r="D1524" s="1">
        <v>41848</v>
      </c>
      <c r="E1524" s="1" t="s">
        <v>1589</v>
      </c>
      <c r="F1524">
        <v>38.865310000000001</v>
      </c>
      <c r="G1524">
        <v>-108.3981</v>
      </c>
      <c r="H1524" t="s">
        <v>9</v>
      </c>
      <c r="I1524" s="3">
        <v>6.2052167562031588</v>
      </c>
      <c r="J1524" s="3">
        <v>-25.586472378031079</v>
      </c>
      <c r="K1524">
        <v>19640.8737</v>
      </c>
      <c r="L1524">
        <v>5</v>
      </c>
      <c r="M1524">
        <v>1436.3</v>
      </c>
      <c r="N1524">
        <v>571.40013639999995</v>
      </c>
      <c r="O1524">
        <v>1.4390000000000001</v>
      </c>
      <c r="P1524">
        <v>793</v>
      </c>
    </row>
    <row r="1525" spans="1:16">
      <c r="A1525" s="2">
        <v>1003171</v>
      </c>
      <c r="B1525" t="s">
        <v>589</v>
      </c>
      <c r="C1525">
        <v>2</v>
      </c>
      <c r="D1525" s="1">
        <v>41542</v>
      </c>
      <c r="E1525" s="1" t="s">
        <v>1589</v>
      </c>
      <c r="F1525">
        <v>39.65513</v>
      </c>
      <c r="G1525">
        <v>-107.0672</v>
      </c>
      <c r="H1525" t="s">
        <v>9</v>
      </c>
      <c r="I1525" s="3">
        <v>6.1457915402862229</v>
      </c>
      <c r="J1525" s="3">
        <v>-23.529066301265509</v>
      </c>
      <c r="K1525">
        <v>8808.5169000000005</v>
      </c>
      <c r="L1525">
        <v>4</v>
      </c>
      <c r="M1525">
        <v>1873.61</v>
      </c>
      <c r="N1525">
        <v>632.93743610000001</v>
      </c>
      <c r="O1525">
        <v>0.17899999999999999</v>
      </c>
      <c r="P1525">
        <v>293</v>
      </c>
    </row>
    <row r="1526" spans="1:16">
      <c r="A1526" s="2">
        <v>1002411</v>
      </c>
      <c r="B1526" t="s">
        <v>122</v>
      </c>
      <c r="C1526">
        <v>2</v>
      </c>
      <c r="D1526" s="1">
        <v>41476</v>
      </c>
      <c r="E1526" s="1" t="s">
        <v>1589</v>
      </c>
      <c r="F1526">
        <v>38.55321</v>
      </c>
      <c r="G1526">
        <v>-107.51900000000001</v>
      </c>
      <c r="H1526" t="s">
        <v>9</v>
      </c>
      <c r="I1526" s="3">
        <v>2.4657632718408191</v>
      </c>
      <c r="J1526" s="3">
        <v>-31.71851640674938</v>
      </c>
      <c r="K1526">
        <v>111.5334</v>
      </c>
      <c r="L1526">
        <v>3</v>
      </c>
      <c r="M1526">
        <v>2440.9899999999998</v>
      </c>
      <c r="N1526">
        <v>899.77314139999999</v>
      </c>
      <c r="O1526">
        <v>0.16800000000000001</v>
      </c>
      <c r="P1526">
        <v>144.9</v>
      </c>
    </row>
    <row r="1527" spans="1:16">
      <c r="A1527" s="2">
        <v>1004274</v>
      </c>
      <c r="B1527" t="s">
        <v>1137</v>
      </c>
      <c r="C1527">
        <v>2</v>
      </c>
      <c r="D1527" s="1">
        <v>41863</v>
      </c>
      <c r="E1527" s="1" t="s">
        <v>1589</v>
      </c>
      <c r="F1527">
        <v>41.89123</v>
      </c>
      <c r="G1527">
        <v>-72.662099999999995</v>
      </c>
      <c r="H1527" t="s">
        <v>9</v>
      </c>
      <c r="I1527" s="3">
        <v>9.7478838535239216</v>
      </c>
      <c r="J1527" s="3">
        <v>-26.376033125891862</v>
      </c>
      <c r="K1527">
        <v>1532.4516000000001</v>
      </c>
      <c r="L1527">
        <v>4</v>
      </c>
      <c r="M1527">
        <v>5.7</v>
      </c>
      <c r="N1527">
        <v>1287.189185</v>
      </c>
      <c r="O1527">
        <v>0.63500000000000001</v>
      </c>
      <c r="P1527">
        <v>161.69999999999999</v>
      </c>
    </row>
    <row r="1528" spans="1:16">
      <c r="A1528" s="2">
        <v>1004275</v>
      </c>
      <c r="B1528" t="s">
        <v>1123</v>
      </c>
      <c r="C1528">
        <v>2</v>
      </c>
      <c r="D1528" s="1">
        <v>41863</v>
      </c>
      <c r="E1528" s="1" t="s">
        <v>1589</v>
      </c>
      <c r="F1528">
        <v>41.844479999999997</v>
      </c>
      <c r="G1528">
        <v>-72.632000000000005</v>
      </c>
      <c r="H1528" t="s">
        <v>9</v>
      </c>
      <c r="I1528" s="3">
        <v>11.809075330580452</v>
      </c>
      <c r="J1528" s="3">
        <v>-24.793291758475945</v>
      </c>
      <c r="K1528">
        <v>1571.499</v>
      </c>
      <c r="L1528">
        <v>4</v>
      </c>
      <c r="M1528">
        <v>12.77</v>
      </c>
      <c r="N1528">
        <v>1284.083723</v>
      </c>
      <c r="O1528">
        <v>0.86499999999999999</v>
      </c>
      <c r="P1528">
        <v>180.2</v>
      </c>
    </row>
    <row r="1529" spans="1:16">
      <c r="A1529" s="2">
        <v>1002836</v>
      </c>
      <c r="B1529" t="s">
        <v>407</v>
      </c>
      <c r="C1529">
        <v>2</v>
      </c>
      <c r="D1529" s="1">
        <v>41507</v>
      </c>
      <c r="E1529" s="1" t="s">
        <v>1589</v>
      </c>
      <c r="F1529">
        <v>41.380920000000003</v>
      </c>
      <c r="G1529">
        <v>-72.780249999999995</v>
      </c>
      <c r="H1529" t="s">
        <v>9</v>
      </c>
      <c r="I1529" s="3">
        <v>1.9751578808462931</v>
      </c>
      <c r="J1529" s="3">
        <v>-26.294700051699831</v>
      </c>
      <c r="K1529">
        <v>2.6882999999999999</v>
      </c>
      <c r="L1529">
        <v>1</v>
      </c>
      <c r="M1529">
        <v>88</v>
      </c>
      <c r="N1529">
        <v>1284.0838659999999</v>
      </c>
      <c r="O1529">
        <v>0.40600000000000003</v>
      </c>
      <c r="P1529">
        <v>94.8</v>
      </c>
    </row>
    <row r="1530" spans="1:16">
      <c r="A1530" s="2">
        <v>1002571</v>
      </c>
      <c r="B1530" t="s">
        <v>270</v>
      </c>
      <c r="C1530">
        <v>2</v>
      </c>
      <c r="D1530" s="1">
        <v>41486</v>
      </c>
      <c r="E1530" s="1" t="s">
        <v>1589</v>
      </c>
      <c r="F1530">
        <v>41.880459999999999</v>
      </c>
      <c r="G1530">
        <v>-73.497020000000006</v>
      </c>
      <c r="H1530" t="s">
        <v>9</v>
      </c>
      <c r="I1530" s="3">
        <v>7.782288696518151</v>
      </c>
      <c r="J1530" s="3">
        <v>-31.270222109205925</v>
      </c>
      <c r="K1530">
        <v>88.618499999999997</v>
      </c>
      <c r="L1530">
        <v>2</v>
      </c>
      <c r="M1530">
        <v>155.22999999999999</v>
      </c>
      <c r="N1530">
        <v>1151.1745960000001</v>
      </c>
      <c r="O1530">
        <v>0.96099999999999997</v>
      </c>
      <c r="P1530">
        <v>507</v>
      </c>
    </row>
    <row r="1531" spans="1:16">
      <c r="A1531" s="2">
        <v>1004273</v>
      </c>
      <c r="B1531" t="s">
        <v>1101</v>
      </c>
      <c r="C1531">
        <v>2</v>
      </c>
      <c r="D1531" s="1">
        <v>41862</v>
      </c>
      <c r="E1531" s="1" t="s">
        <v>1589</v>
      </c>
      <c r="F1531">
        <v>39.700130000000001</v>
      </c>
      <c r="G1531">
        <v>-75.633390000000006</v>
      </c>
      <c r="H1531" t="s">
        <v>9</v>
      </c>
      <c r="I1531" s="3">
        <v>9.0003544025960647</v>
      </c>
      <c r="J1531" s="3">
        <v>-26.030438131125582</v>
      </c>
      <c r="K1531">
        <v>416.78370000000001</v>
      </c>
      <c r="L1531">
        <v>3</v>
      </c>
      <c r="M1531">
        <v>2.4</v>
      </c>
      <c r="N1531">
        <v>1172.767276</v>
      </c>
      <c r="O1531">
        <v>2.8380000000000001</v>
      </c>
      <c r="P1531">
        <v>382</v>
      </c>
    </row>
    <row r="1532" spans="1:16">
      <c r="A1532" s="2">
        <v>1002706</v>
      </c>
      <c r="B1532" t="s">
        <v>248</v>
      </c>
      <c r="C1532">
        <v>2</v>
      </c>
      <c r="D1532" s="1">
        <v>41498</v>
      </c>
      <c r="E1532" s="1" t="s">
        <v>1589</v>
      </c>
      <c r="F1532">
        <v>38.618169999999999</v>
      </c>
      <c r="G1532">
        <v>-75.630920000000003</v>
      </c>
      <c r="H1532" t="s">
        <v>9</v>
      </c>
      <c r="I1532" s="3">
        <v>9.6927139272582608</v>
      </c>
      <c r="J1532" s="3">
        <v>-27.664280380390679</v>
      </c>
      <c r="K1532">
        <v>575.35019999999997</v>
      </c>
      <c r="L1532">
        <v>3</v>
      </c>
      <c r="M1532">
        <v>0</v>
      </c>
      <c r="N1532">
        <v>1131.1177949999999</v>
      </c>
      <c r="O1532">
        <v>2.5150000000000001</v>
      </c>
      <c r="P1532">
        <v>113.7</v>
      </c>
    </row>
    <row r="1533" spans="1:16">
      <c r="A1533" s="2">
        <v>1004225</v>
      </c>
      <c r="B1533" t="s">
        <v>1039</v>
      </c>
      <c r="C1533">
        <v>2</v>
      </c>
      <c r="D1533" s="1">
        <v>41857</v>
      </c>
      <c r="E1533" s="1" t="s">
        <v>1589</v>
      </c>
      <c r="F1533">
        <v>38.5426</v>
      </c>
      <c r="G1533">
        <v>-75.523099999999999</v>
      </c>
      <c r="H1533" t="s">
        <v>9</v>
      </c>
      <c r="I1533" s="3">
        <v>13.032602973050597</v>
      </c>
      <c r="J1533" s="3">
        <v>-27.496170796925281</v>
      </c>
      <c r="K1533">
        <v>128.81610000000001</v>
      </c>
      <c r="L1533">
        <v>3</v>
      </c>
      <c r="M1533">
        <v>4.0199999999999996</v>
      </c>
      <c r="N1533">
        <v>1136.7047150000001</v>
      </c>
      <c r="O1533">
        <v>3.3690000000000002</v>
      </c>
      <c r="P1533">
        <v>123</v>
      </c>
    </row>
    <row r="1534" spans="1:16">
      <c r="A1534" s="2">
        <v>1002523</v>
      </c>
      <c r="B1534" t="s">
        <v>219</v>
      </c>
      <c r="C1534">
        <v>2</v>
      </c>
      <c r="D1534" s="1">
        <v>41485</v>
      </c>
      <c r="E1534" s="1" t="s">
        <v>1589</v>
      </c>
      <c r="F1534">
        <v>39.806139999999999</v>
      </c>
      <c r="G1534">
        <v>-75.465410000000006</v>
      </c>
      <c r="H1534" t="s">
        <v>9</v>
      </c>
      <c r="I1534" s="3">
        <v>7.1194441085896276</v>
      </c>
      <c r="J1534" s="3">
        <v>-24.835397592101227</v>
      </c>
      <c r="K1534">
        <v>13.775399999999999</v>
      </c>
      <c r="L1534">
        <v>2</v>
      </c>
      <c r="M1534">
        <v>27.58</v>
      </c>
      <c r="N1534">
        <v>1150.0552399999999</v>
      </c>
      <c r="O1534">
        <v>1.121</v>
      </c>
      <c r="P1534">
        <v>206</v>
      </c>
    </row>
    <row r="1535" spans="1:16">
      <c r="A1535" s="2">
        <v>1003562</v>
      </c>
      <c r="B1535" t="s">
        <v>703</v>
      </c>
      <c r="C1535">
        <v>2</v>
      </c>
      <c r="D1535" s="1">
        <v>41787</v>
      </c>
      <c r="E1535" s="1" t="s">
        <v>1589</v>
      </c>
      <c r="F1535">
        <v>30.352429999999998</v>
      </c>
      <c r="G1535">
        <v>-84.685919999999996</v>
      </c>
      <c r="H1535" t="s">
        <v>9</v>
      </c>
      <c r="I1535" s="3">
        <v>7.1917493804902008</v>
      </c>
      <c r="J1535" s="3">
        <v>-29.100662629171957</v>
      </c>
      <c r="K1535">
        <v>4507.6508999999996</v>
      </c>
      <c r="L1535">
        <v>4</v>
      </c>
      <c r="M1535">
        <v>9.3000000000000007</v>
      </c>
      <c r="N1535">
        <v>1357.932804</v>
      </c>
      <c r="O1535">
        <v>0.70399999999999996</v>
      </c>
      <c r="P1535">
        <v>54.6</v>
      </c>
    </row>
    <row r="1536" spans="1:16">
      <c r="A1536" s="2">
        <v>1003538</v>
      </c>
      <c r="B1536" t="s">
        <v>699</v>
      </c>
      <c r="C1536">
        <v>2</v>
      </c>
      <c r="D1536" s="1">
        <v>41786</v>
      </c>
      <c r="E1536" s="1" t="s">
        <v>1589</v>
      </c>
      <c r="F1536">
        <v>29.984590000000001</v>
      </c>
      <c r="G1536">
        <v>-85.032989999999998</v>
      </c>
      <c r="H1536" t="s">
        <v>9</v>
      </c>
      <c r="I1536" s="3">
        <v>8.0268738967123809</v>
      </c>
      <c r="J1536" s="3">
        <v>-27.718556904936918</v>
      </c>
      <c r="K1536">
        <v>49539.319199999998</v>
      </c>
      <c r="L1536">
        <v>5</v>
      </c>
      <c r="M1536">
        <v>1.83</v>
      </c>
      <c r="N1536">
        <v>1310.1060930000001</v>
      </c>
      <c r="O1536">
        <v>0.68799999999999994</v>
      </c>
      <c r="P1536">
        <v>120.7</v>
      </c>
    </row>
    <row r="1537" spans="1:16">
      <c r="A1537" s="2">
        <v>1003532</v>
      </c>
      <c r="B1537" t="s">
        <v>696</v>
      </c>
      <c r="C1537">
        <v>2</v>
      </c>
      <c r="D1537" s="1">
        <v>41785</v>
      </c>
      <c r="E1537" s="1" t="s">
        <v>1589</v>
      </c>
      <c r="F1537">
        <v>30.107240000000001</v>
      </c>
      <c r="G1537">
        <v>-82.133960000000002</v>
      </c>
      <c r="H1537" t="s">
        <v>9</v>
      </c>
      <c r="I1537" s="3">
        <v>2.8104710753219853</v>
      </c>
      <c r="J1537" s="3">
        <v>-27.819289081510519</v>
      </c>
      <c r="K1537">
        <v>10.769399999999999</v>
      </c>
      <c r="L1537">
        <v>2</v>
      </c>
      <c r="M1537">
        <v>39.32</v>
      </c>
      <c r="N1537">
        <v>1300.508748</v>
      </c>
      <c r="O1537">
        <v>0.63300000000000001</v>
      </c>
      <c r="P1537">
        <v>64.900000000000006</v>
      </c>
    </row>
    <row r="1538" spans="1:16">
      <c r="A1538" s="2">
        <v>1003794</v>
      </c>
      <c r="B1538" t="s">
        <v>813</v>
      </c>
      <c r="C1538">
        <v>2</v>
      </c>
      <c r="D1538" s="1">
        <v>41815</v>
      </c>
      <c r="E1538" s="1" t="s">
        <v>1589</v>
      </c>
      <c r="F1538">
        <v>30.969819999999999</v>
      </c>
      <c r="G1538">
        <v>-86.993589999999998</v>
      </c>
      <c r="H1538" t="s">
        <v>9</v>
      </c>
      <c r="I1538" s="3">
        <v>3.3983730802636662</v>
      </c>
      <c r="J1538" s="3">
        <v>-26.548862916586152</v>
      </c>
      <c r="K1538">
        <v>5.8878000000000004</v>
      </c>
      <c r="L1538">
        <v>1</v>
      </c>
      <c r="M1538">
        <v>41.96</v>
      </c>
      <c r="N1538">
        <v>1672.7421569999999</v>
      </c>
      <c r="O1538">
        <v>0.191</v>
      </c>
      <c r="P1538">
        <v>18.3</v>
      </c>
    </row>
    <row r="1539" spans="1:16">
      <c r="A1539" s="2">
        <v>1004070</v>
      </c>
      <c r="B1539" t="s">
        <v>852</v>
      </c>
      <c r="C1539">
        <v>2</v>
      </c>
      <c r="D1539" s="1">
        <v>41842</v>
      </c>
      <c r="E1539" s="1" t="s">
        <v>1589</v>
      </c>
      <c r="F1539">
        <v>30.702269999999999</v>
      </c>
      <c r="G1539">
        <v>-83.033860000000004</v>
      </c>
      <c r="H1539" t="s">
        <v>9</v>
      </c>
      <c r="I1539" s="3">
        <v>7.118258304676548</v>
      </c>
      <c r="J1539" s="3">
        <v>-28.730484614129054</v>
      </c>
      <c r="K1539">
        <v>3485.6262000000002</v>
      </c>
      <c r="L1539">
        <v>4</v>
      </c>
      <c r="M1539">
        <v>29</v>
      </c>
      <c r="N1539">
        <v>1212.444485</v>
      </c>
      <c r="O1539">
        <v>0.41099999999999998</v>
      </c>
      <c r="P1539">
        <v>57</v>
      </c>
    </row>
    <row r="1540" spans="1:16">
      <c r="A1540" s="2">
        <v>1002923</v>
      </c>
      <c r="B1540" t="s">
        <v>345</v>
      </c>
      <c r="C1540">
        <v>2</v>
      </c>
      <c r="D1540" s="1">
        <v>41514</v>
      </c>
      <c r="E1540" s="1" t="s">
        <v>1589</v>
      </c>
      <c r="F1540">
        <v>34.06955</v>
      </c>
      <c r="G1540">
        <v>-84.536349999999999</v>
      </c>
      <c r="H1540" t="s">
        <v>9</v>
      </c>
      <c r="I1540" s="3">
        <v>6.852578104827586</v>
      </c>
      <c r="J1540" s="3">
        <v>-27.926384458236004</v>
      </c>
      <c r="K1540">
        <v>89.538300000000007</v>
      </c>
      <c r="L1540">
        <v>2</v>
      </c>
      <c r="M1540">
        <v>273.25</v>
      </c>
      <c r="N1540">
        <v>1314.9287670000001</v>
      </c>
      <c r="O1540">
        <v>0.45300000000000001</v>
      </c>
      <c r="P1540">
        <v>128.6</v>
      </c>
    </row>
    <row r="1541" spans="1:16">
      <c r="A1541" s="2">
        <v>1002924</v>
      </c>
      <c r="B1541" t="s">
        <v>395</v>
      </c>
      <c r="C1541">
        <v>2</v>
      </c>
      <c r="D1541" s="1">
        <v>41513</v>
      </c>
      <c r="E1541" s="1" t="s">
        <v>1589</v>
      </c>
      <c r="F1541">
        <v>32.978389999999997</v>
      </c>
      <c r="G1541">
        <v>-84.873320000000007</v>
      </c>
      <c r="H1541" t="s">
        <v>9</v>
      </c>
      <c r="I1541" s="3">
        <v>7.7023053313320862</v>
      </c>
      <c r="J1541" s="3">
        <v>-32.727309483125907</v>
      </c>
      <c r="K1541">
        <v>62.5518</v>
      </c>
      <c r="L1541">
        <v>2</v>
      </c>
      <c r="M1541">
        <v>214.35</v>
      </c>
      <c r="N1541">
        <v>1227.3390019999999</v>
      </c>
      <c r="O1541">
        <v>0.35799999999999998</v>
      </c>
      <c r="P1541">
        <v>69.099999999999994</v>
      </c>
    </row>
    <row r="1542" spans="1:16">
      <c r="A1542" s="2">
        <v>1004201</v>
      </c>
      <c r="B1542" t="s">
        <v>1115</v>
      </c>
      <c r="C1542">
        <v>2</v>
      </c>
      <c r="D1542" s="1">
        <v>41855</v>
      </c>
      <c r="E1542" s="1" t="s">
        <v>1589</v>
      </c>
      <c r="F1542">
        <v>42.791849999999997</v>
      </c>
      <c r="G1542">
        <v>-96.601569999999995</v>
      </c>
      <c r="H1542" t="s">
        <v>9</v>
      </c>
      <c r="I1542" s="3">
        <v>9.2550230206114907</v>
      </c>
      <c r="J1542" s="3">
        <v>-23.773871224180674</v>
      </c>
      <c r="K1542">
        <v>17948.518199999999</v>
      </c>
      <c r="L1542">
        <v>5</v>
      </c>
      <c r="M1542">
        <v>341.36</v>
      </c>
      <c r="N1542">
        <v>676.63641429999996</v>
      </c>
      <c r="O1542">
        <v>4.0629999999999997</v>
      </c>
      <c r="P1542">
        <v>822</v>
      </c>
    </row>
    <row r="1543" spans="1:16">
      <c r="A1543" s="2">
        <v>1004185</v>
      </c>
      <c r="B1543" t="s">
        <v>1107</v>
      </c>
      <c r="C1543">
        <v>2</v>
      </c>
      <c r="D1543" s="1">
        <v>41854</v>
      </c>
      <c r="E1543" s="1" t="s">
        <v>1589</v>
      </c>
      <c r="F1543">
        <v>41.467599999999997</v>
      </c>
      <c r="G1543">
        <v>-95.909310000000005</v>
      </c>
      <c r="H1543" t="s">
        <v>9</v>
      </c>
      <c r="I1543" s="3">
        <v>7.2724321203442539</v>
      </c>
      <c r="J1543" s="3">
        <v>-23.260328685687394</v>
      </c>
      <c r="K1543">
        <v>2810.4551999999999</v>
      </c>
      <c r="L1543">
        <v>4</v>
      </c>
      <c r="M1543">
        <v>303.08</v>
      </c>
      <c r="N1543">
        <v>820.15250200000003</v>
      </c>
      <c r="O1543">
        <v>9.1</v>
      </c>
      <c r="P1543">
        <v>694</v>
      </c>
    </row>
    <row r="1544" spans="1:16">
      <c r="A1544" s="2">
        <v>1002656</v>
      </c>
      <c r="B1544" t="s">
        <v>181</v>
      </c>
      <c r="C1544">
        <v>2</v>
      </c>
      <c r="D1544" s="1">
        <v>41493</v>
      </c>
      <c r="E1544" s="1" t="s">
        <v>1589</v>
      </c>
      <c r="F1544">
        <v>42.575659999999999</v>
      </c>
      <c r="G1544">
        <v>-113.6292</v>
      </c>
      <c r="H1544" t="s">
        <v>9</v>
      </c>
      <c r="I1544" s="3">
        <v>9.8517330027697732</v>
      </c>
      <c r="J1544" s="3">
        <v>-25.918539272370943</v>
      </c>
      <c r="K1544">
        <v>42096.628799999999</v>
      </c>
      <c r="L1544">
        <v>5</v>
      </c>
      <c r="M1544">
        <v>1261.17</v>
      </c>
      <c r="N1544">
        <v>614.03477610000004</v>
      </c>
      <c r="O1544">
        <v>0.46</v>
      </c>
      <c r="P1544">
        <v>432</v>
      </c>
    </row>
    <row r="1545" spans="1:16">
      <c r="A1545" s="2">
        <v>1003130</v>
      </c>
      <c r="B1545" t="s">
        <v>258</v>
      </c>
      <c r="C1545">
        <v>2</v>
      </c>
      <c r="D1545" s="1">
        <v>41535</v>
      </c>
      <c r="E1545" s="1" t="s">
        <v>1589</v>
      </c>
      <c r="F1545">
        <v>46.665230000000001</v>
      </c>
      <c r="G1545">
        <v>-115.5475</v>
      </c>
      <c r="H1545" t="s">
        <v>9</v>
      </c>
      <c r="I1545" s="3">
        <v>0.84282532699570134</v>
      </c>
      <c r="J1545" s="3">
        <v>-17.723578516015003</v>
      </c>
      <c r="K1545">
        <v>2609.5976999999998</v>
      </c>
      <c r="L1545">
        <v>4</v>
      </c>
      <c r="M1545">
        <v>661.23</v>
      </c>
      <c r="N1545">
        <v>1433.5825620000001</v>
      </c>
      <c r="O1545">
        <v>0.10299999999999999</v>
      </c>
      <c r="P1545">
        <v>52.3</v>
      </c>
    </row>
    <row r="1546" spans="1:16">
      <c r="A1546" s="2">
        <v>1004344</v>
      </c>
      <c r="B1546" t="s">
        <v>1171</v>
      </c>
      <c r="C1546">
        <v>2</v>
      </c>
      <c r="D1546" s="1">
        <v>41865</v>
      </c>
      <c r="E1546" s="1" t="s">
        <v>1589</v>
      </c>
      <c r="F1546">
        <v>45.331479999999999</v>
      </c>
      <c r="G1546">
        <v>-115.9499</v>
      </c>
      <c r="H1546" t="s">
        <v>9</v>
      </c>
      <c r="I1546" s="3">
        <v>1.1181014441668766</v>
      </c>
      <c r="J1546" s="3">
        <v>-23.127183125378544</v>
      </c>
      <c r="K1546">
        <v>35.0379</v>
      </c>
      <c r="L1546">
        <v>2</v>
      </c>
      <c r="M1546">
        <v>1934.55</v>
      </c>
      <c r="N1546">
        <v>1323.338137</v>
      </c>
      <c r="O1546">
        <v>0.106</v>
      </c>
      <c r="P1546">
        <v>30.3</v>
      </c>
    </row>
    <row r="1547" spans="1:16">
      <c r="A1547" s="2">
        <v>1004628</v>
      </c>
      <c r="B1547" t="s">
        <v>1270</v>
      </c>
      <c r="C1547">
        <v>2</v>
      </c>
      <c r="D1547" s="1">
        <v>41898</v>
      </c>
      <c r="E1547" s="1" t="s">
        <v>1589</v>
      </c>
      <c r="F1547">
        <v>42.179040000000001</v>
      </c>
      <c r="G1547">
        <v>-114.22199999999999</v>
      </c>
      <c r="H1547" t="s">
        <v>9</v>
      </c>
      <c r="I1547" s="3">
        <v>3.7536362518606845</v>
      </c>
      <c r="J1547" s="3">
        <v>-34.322270403068735</v>
      </c>
      <c r="K1547">
        <v>3.3813</v>
      </c>
      <c r="L1547">
        <v>1</v>
      </c>
      <c r="M1547">
        <v>2041.73</v>
      </c>
      <c r="N1547">
        <v>721.01722840000002</v>
      </c>
      <c r="O1547">
        <v>0.223</v>
      </c>
      <c r="P1547">
        <v>298</v>
      </c>
    </row>
    <row r="1548" spans="1:16">
      <c r="A1548" s="2">
        <v>1004560</v>
      </c>
      <c r="B1548" t="s">
        <v>1307</v>
      </c>
      <c r="C1548">
        <v>2</v>
      </c>
      <c r="D1548" s="1">
        <v>41891</v>
      </c>
      <c r="E1548" s="1" t="s">
        <v>1589</v>
      </c>
      <c r="F1548">
        <v>39.208649999999999</v>
      </c>
      <c r="G1548">
        <v>-90.592920000000007</v>
      </c>
      <c r="H1548" t="s">
        <v>8</v>
      </c>
      <c r="I1548" s="3">
        <v>14.322415020946973</v>
      </c>
      <c r="J1548" s="3">
        <v>-26.900707416067682</v>
      </c>
      <c r="K1548">
        <v>71404.844400000002</v>
      </c>
      <c r="L1548">
        <v>5</v>
      </c>
      <c r="M1548">
        <v>128.18</v>
      </c>
      <c r="N1548">
        <v>959.39167729999997</v>
      </c>
      <c r="O1548">
        <v>1.97</v>
      </c>
      <c r="P1548">
        <v>689</v>
      </c>
    </row>
    <row r="1549" spans="1:16">
      <c r="A1549" s="2">
        <v>1002242</v>
      </c>
      <c r="B1549" t="s">
        <v>81</v>
      </c>
      <c r="C1549">
        <v>2</v>
      </c>
      <c r="D1549" s="1">
        <v>41456</v>
      </c>
      <c r="E1549" s="1" t="s">
        <v>1589</v>
      </c>
      <c r="F1549">
        <v>39.427280000000003</v>
      </c>
      <c r="G1549">
        <v>-98.539490000000001</v>
      </c>
      <c r="H1549" t="s">
        <v>13</v>
      </c>
      <c r="I1549" s="3">
        <v>13.074545550365681</v>
      </c>
      <c r="J1549" s="3">
        <v>-23.738959378629737</v>
      </c>
      <c r="K1549">
        <v>5224.9004999999997</v>
      </c>
      <c r="L1549">
        <v>4</v>
      </c>
      <c r="M1549">
        <v>450.35</v>
      </c>
      <c r="N1549">
        <v>588.20381510000004</v>
      </c>
      <c r="O1549">
        <v>2.2410000000000001</v>
      </c>
      <c r="P1549">
        <v>1749</v>
      </c>
    </row>
    <row r="1550" spans="1:16">
      <c r="A1550" s="2">
        <v>1004595</v>
      </c>
      <c r="B1550" t="s">
        <v>1378</v>
      </c>
      <c r="C1550">
        <v>2</v>
      </c>
      <c r="D1550" s="1">
        <v>41897</v>
      </c>
      <c r="E1550" s="1" t="s">
        <v>1589</v>
      </c>
      <c r="F1550">
        <v>37.786619999999999</v>
      </c>
      <c r="G1550">
        <v>-96.429969999999997</v>
      </c>
      <c r="H1550" t="s">
        <v>8</v>
      </c>
      <c r="I1550" s="3">
        <v>6.6364806867665553</v>
      </c>
      <c r="J1550" s="3">
        <v>-27.461420203223277</v>
      </c>
      <c r="K1550">
        <v>101.5308</v>
      </c>
      <c r="L1550">
        <v>3</v>
      </c>
      <c r="M1550">
        <v>350.01</v>
      </c>
      <c r="N1550">
        <v>956.84231890000001</v>
      </c>
      <c r="O1550">
        <v>0.41299999999999998</v>
      </c>
      <c r="P1550">
        <v>504</v>
      </c>
    </row>
    <row r="1551" spans="1:16">
      <c r="A1551" s="2">
        <v>1003041</v>
      </c>
      <c r="B1551" t="s">
        <v>468</v>
      </c>
      <c r="C1551">
        <v>2</v>
      </c>
      <c r="D1551" s="1">
        <v>41526</v>
      </c>
      <c r="E1551" s="1" t="s">
        <v>1589</v>
      </c>
      <c r="F1551">
        <v>39.554169999999999</v>
      </c>
      <c r="G1551">
        <v>-99.744150000000005</v>
      </c>
      <c r="H1551" t="s">
        <v>13</v>
      </c>
      <c r="I1551" s="3">
        <v>9.0523528935858906</v>
      </c>
      <c r="J1551" s="3">
        <v>-25.89432213916912</v>
      </c>
      <c r="K1551">
        <v>614.93309999999997</v>
      </c>
      <c r="L1551">
        <v>3</v>
      </c>
      <c r="M1551">
        <v>676.46</v>
      </c>
      <c r="N1551">
        <v>548.41841580000005</v>
      </c>
      <c r="O1551">
        <v>2.3650000000000002</v>
      </c>
      <c r="P1551">
        <v>477</v>
      </c>
    </row>
    <row r="1552" spans="1:16">
      <c r="A1552" s="2">
        <v>1002847</v>
      </c>
      <c r="B1552" t="s">
        <v>418</v>
      </c>
      <c r="C1552">
        <v>2</v>
      </c>
      <c r="D1552" s="1">
        <v>41508</v>
      </c>
      <c r="E1552" s="1" t="s">
        <v>1589</v>
      </c>
      <c r="F1552">
        <v>37.291159999999998</v>
      </c>
      <c r="G1552">
        <v>-85.592889999999997</v>
      </c>
      <c r="H1552" t="s">
        <v>18</v>
      </c>
      <c r="I1552" s="3">
        <v>7.4345591924363408</v>
      </c>
      <c r="J1552" s="3">
        <v>-27.683309958094171</v>
      </c>
      <c r="K1552">
        <v>3103.5906</v>
      </c>
      <c r="L1552">
        <v>4</v>
      </c>
      <c r="M1552">
        <v>158.80000000000001</v>
      </c>
      <c r="N1552">
        <v>1271.0546790000001</v>
      </c>
      <c r="O1552">
        <v>0.749</v>
      </c>
      <c r="P1552">
        <v>209</v>
      </c>
    </row>
    <row r="1553" spans="1:16">
      <c r="A1553" s="2">
        <v>1002283</v>
      </c>
      <c r="B1553" t="s">
        <v>80</v>
      </c>
      <c r="C1553">
        <v>2</v>
      </c>
      <c r="D1553" s="1">
        <v>41464</v>
      </c>
      <c r="E1553" s="1" t="s">
        <v>1589</v>
      </c>
      <c r="F1553">
        <v>38.620139999999999</v>
      </c>
      <c r="G1553">
        <v>-85.418539999999993</v>
      </c>
      <c r="H1553" t="s">
        <v>18</v>
      </c>
      <c r="I1553" s="3">
        <v>6.3696860341139487</v>
      </c>
      <c r="J1553" s="3">
        <v>-26.698342206823149</v>
      </c>
      <c r="K1553">
        <v>67.994100000000003</v>
      </c>
      <c r="L1553">
        <v>2</v>
      </c>
      <c r="M1553">
        <v>132.51</v>
      </c>
      <c r="N1553">
        <v>1155.466034</v>
      </c>
      <c r="O1553">
        <v>1.8089999999999999</v>
      </c>
      <c r="P1553">
        <v>466</v>
      </c>
    </row>
    <row r="1554" spans="1:16">
      <c r="A1554" s="2">
        <v>1002860</v>
      </c>
      <c r="B1554" t="s">
        <v>423</v>
      </c>
      <c r="C1554">
        <v>2</v>
      </c>
      <c r="D1554" s="1">
        <v>41509</v>
      </c>
      <c r="E1554" s="1" t="s">
        <v>1589</v>
      </c>
      <c r="F1554">
        <v>37.250369999999997</v>
      </c>
      <c r="G1554">
        <v>-87.241230000000002</v>
      </c>
      <c r="H1554" t="s">
        <v>8</v>
      </c>
      <c r="I1554" s="3">
        <v>7.981586326562697</v>
      </c>
      <c r="J1554" s="3">
        <v>-24.717352318528309</v>
      </c>
      <c r="K1554">
        <v>5.2731000000000003</v>
      </c>
      <c r="L1554">
        <v>1</v>
      </c>
      <c r="M1554">
        <v>133.16</v>
      </c>
      <c r="N1554">
        <v>1257.0594779999999</v>
      </c>
      <c r="O1554">
        <v>0.28000000000000003</v>
      </c>
      <c r="P1554">
        <v>2100</v>
      </c>
    </row>
    <row r="1555" spans="1:16">
      <c r="A1555" s="2">
        <v>1004231</v>
      </c>
      <c r="B1555" t="s">
        <v>1133</v>
      </c>
      <c r="C1555">
        <v>2</v>
      </c>
      <c r="D1555" s="1">
        <v>41857</v>
      </c>
      <c r="E1555" s="1" t="s">
        <v>1589</v>
      </c>
      <c r="F1555">
        <v>32.974800000000002</v>
      </c>
      <c r="G1555">
        <v>-92.076440000000005</v>
      </c>
      <c r="H1555" t="s">
        <v>29</v>
      </c>
      <c r="I1555" s="3">
        <v>7.3117514599822115</v>
      </c>
      <c r="J1555" s="3">
        <v>-29.856235199183274</v>
      </c>
      <c r="K1555">
        <v>28240.776900000001</v>
      </c>
      <c r="L1555">
        <v>5</v>
      </c>
      <c r="M1555">
        <v>19.34</v>
      </c>
      <c r="N1555">
        <v>1381.5023880000001</v>
      </c>
      <c r="O1555">
        <v>0.42799999999999999</v>
      </c>
      <c r="P1555">
        <v>91.7</v>
      </c>
    </row>
    <row r="1556" spans="1:16">
      <c r="A1556" s="2">
        <v>1002490</v>
      </c>
      <c r="B1556" t="s">
        <v>151</v>
      </c>
      <c r="C1556">
        <v>2</v>
      </c>
      <c r="D1556" s="1">
        <v>41479</v>
      </c>
      <c r="E1556" s="1" t="s">
        <v>1589</v>
      </c>
      <c r="F1556">
        <v>30.328479999999999</v>
      </c>
      <c r="G1556">
        <v>-90.843819999999994</v>
      </c>
      <c r="H1556" t="s">
        <v>29</v>
      </c>
      <c r="I1556" s="3">
        <v>8.472635948983207</v>
      </c>
      <c r="J1556" s="3">
        <v>-27.189002015248704</v>
      </c>
      <c r="K1556">
        <v>4229.0703000000003</v>
      </c>
      <c r="L1556">
        <v>4</v>
      </c>
      <c r="M1556">
        <v>-0.05</v>
      </c>
      <c r="N1556">
        <v>1597.167293</v>
      </c>
      <c r="O1556">
        <v>0.57599999999999996</v>
      </c>
      <c r="P1556">
        <v>110.5</v>
      </c>
    </row>
    <row r="1557" spans="1:16">
      <c r="A1557" s="2">
        <v>1002489</v>
      </c>
      <c r="B1557" t="s">
        <v>175</v>
      </c>
      <c r="C1557">
        <v>2</v>
      </c>
      <c r="D1557" s="1">
        <v>41480</v>
      </c>
      <c r="E1557" s="1" t="s">
        <v>1589</v>
      </c>
      <c r="F1557">
        <v>29.89733</v>
      </c>
      <c r="G1557">
        <v>-90.683340000000001</v>
      </c>
      <c r="H1557" t="s">
        <v>29</v>
      </c>
      <c r="I1557" s="3">
        <v>6.1781390563374243</v>
      </c>
      <c r="J1557" s="3">
        <v>-32.655146210403935</v>
      </c>
      <c r="K1557">
        <v>566.10720000000003</v>
      </c>
      <c r="L1557">
        <v>3</v>
      </c>
      <c r="M1557">
        <v>0.28000000000000003</v>
      </c>
      <c r="N1557">
        <v>1612.3793230000001</v>
      </c>
      <c r="O1557">
        <v>1.1200000000000001</v>
      </c>
      <c r="P1557">
        <v>110.5</v>
      </c>
    </row>
    <row r="1558" spans="1:16">
      <c r="A1558" s="2">
        <v>1003843</v>
      </c>
      <c r="B1558" t="s">
        <v>777</v>
      </c>
      <c r="C1558">
        <v>2</v>
      </c>
      <c r="D1558" s="1">
        <v>41822</v>
      </c>
      <c r="E1558" s="1" t="s">
        <v>1589</v>
      </c>
      <c r="F1558">
        <v>31.33362</v>
      </c>
      <c r="G1558">
        <v>-92.502039999999994</v>
      </c>
      <c r="H1558" t="s">
        <v>29</v>
      </c>
      <c r="I1558" s="3">
        <v>8.5674401786508589</v>
      </c>
      <c r="J1558" s="3">
        <v>-28.439495810969994</v>
      </c>
      <c r="K1558">
        <v>175.0257</v>
      </c>
      <c r="L1558">
        <v>3</v>
      </c>
      <c r="M1558">
        <v>20.64</v>
      </c>
      <c r="N1558">
        <v>1511.73786</v>
      </c>
      <c r="O1558">
        <v>1.1060000000000001</v>
      </c>
      <c r="P1558">
        <v>262</v>
      </c>
    </row>
    <row r="1559" spans="1:16">
      <c r="A1559" s="2">
        <v>1004489</v>
      </c>
      <c r="B1559" t="s">
        <v>1253</v>
      </c>
      <c r="C1559">
        <v>2</v>
      </c>
      <c r="D1559" s="1">
        <v>41879</v>
      </c>
      <c r="E1559" s="1" t="s">
        <v>1589</v>
      </c>
      <c r="F1559">
        <v>41.961790000000001</v>
      </c>
      <c r="G1559">
        <v>-70.919780000000003</v>
      </c>
      <c r="H1559" t="s">
        <v>33</v>
      </c>
      <c r="I1559" s="3">
        <v>10.374974108996071</v>
      </c>
      <c r="J1559" s="3">
        <v>-28.750608529124946</v>
      </c>
      <c r="K1559">
        <v>473.80950000000001</v>
      </c>
      <c r="L1559">
        <v>3</v>
      </c>
      <c r="M1559">
        <v>5.59</v>
      </c>
      <c r="N1559">
        <v>1273.1965990000001</v>
      </c>
      <c r="O1559">
        <v>3.1440000000000001</v>
      </c>
      <c r="P1559">
        <v>581</v>
      </c>
    </row>
    <row r="1560" spans="1:16">
      <c r="A1560" s="2">
        <v>1004428</v>
      </c>
      <c r="B1560" t="s">
        <v>1150</v>
      </c>
      <c r="C1560">
        <v>2</v>
      </c>
      <c r="D1560" s="1">
        <v>41873</v>
      </c>
      <c r="E1560" s="1" t="s">
        <v>1589</v>
      </c>
      <c r="F1560">
        <v>42.631709999999998</v>
      </c>
      <c r="G1560">
        <v>-72.129000000000005</v>
      </c>
      <c r="H1560" t="s">
        <v>33</v>
      </c>
      <c r="I1560" s="3">
        <v>8.3757268888345671</v>
      </c>
      <c r="J1560" s="3">
        <v>-28.906671318798367</v>
      </c>
      <c r="K1560">
        <v>486.96390000000002</v>
      </c>
      <c r="L1560">
        <v>3</v>
      </c>
      <c r="M1560">
        <v>248</v>
      </c>
      <c r="N1560">
        <v>1209.664407</v>
      </c>
      <c r="O1560">
        <v>1.1739999999999999</v>
      </c>
      <c r="P1560">
        <v>169.6</v>
      </c>
    </row>
    <row r="1561" spans="1:16">
      <c r="A1561" s="2">
        <v>1004465</v>
      </c>
      <c r="B1561" t="s">
        <v>1221</v>
      </c>
      <c r="C1561">
        <v>2</v>
      </c>
      <c r="D1561" s="1">
        <v>41876</v>
      </c>
      <c r="E1561" s="1" t="s">
        <v>1589</v>
      </c>
      <c r="F1561">
        <v>42.455750000000002</v>
      </c>
      <c r="G1561">
        <v>-72.884969999999996</v>
      </c>
      <c r="H1561" t="s">
        <v>33</v>
      </c>
      <c r="I1561" s="3">
        <v>7.0410278596166371</v>
      </c>
      <c r="J1561" s="3">
        <v>-22.685796964491779</v>
      </c>
      <c r="K1561">
        <v>152.04060000000001</v>
      </c>
      <c r="L1561">
        <v>3</v>
      </c>
      <c r="M1561">
        <v>300.45999999999998</v>
      </c>
      <c r="N1561">
        <v>1317.0898070000001</v>
      </c>
      <c r="O1561">
        <v>0.24</v>
      </c>
      <c r="P1561">
        <v>102.8</v>
      </c>
    </row>
    <row r="1562" spans="1:16">
      <c r="A1562" s="2">
        <v>1004513</v>
      </c>
      <c r="B1562" t="s">
        <v>1209</v>
      </c>
      <c r="C1562">
        <v>2</v>
      </c>
      <c r="D1562" s="1">
        <v>41884</v>
      </c>
      <c r="E1562" s="1" t="s">
        <v>1589</v>
      </c>
      <c r="F1562">
        <v>39.066369999999999</v>
      </c>
      <c r="G1562">
        <v>-77.389570000000006</v>
      </c>
      <c r="H1562" t="s">
        <v>18</v>
      </c>
      <c r="I1562" s="3">
        <v>9.3611223070444325</v>
      </c>
      <c r="J1562" s="3">
        <v>-24.071484928172271</v>
      </c>
      <c r="K1562">
        <v>29087.350200000001</v>
      </c>
      <c r="L1562">
        <v>5</v>
      </c>
      <c r="M1562">
        <v>55.41</v>
      </c>
      <c r="N1562">
        <v>1024.4446820000001</v>
      </c>
      <c r="O1562">
        <v>1.7949999999999999</v>
      </c>
      <c r="P1562">
        <v>417</v>
      </c>
    </row>
    <row r="1563" spans="1:16">
      <c r="A1563" s="2">
        <v>1002371</v>
      </c>
      <c r="B1563" t="s">
        <v>139</v>
      </c>
      <c r="C1563">
        <v>2</v>
      </c>
      <c r="D1563" s="1">
        <v>41472</v>
      </c>
      <c r="E1563" s="1" t="s">
        <v>1589</v>
      </c>
      <c r="F1563">
        <v>39.624209999999998</v>
      </c>
      <c r="G1563">
        <v>-78.429270000000002</v>
      </c>
      <c r="H1563" t="s">
        <v>18</v>
      </c>
      <c r="I1563" s="3">
        <v>7.7387240733856837</v>
      </c>
      <c r="J1563" s="3">
        <v>-24.451711295689964</v>
      </c>
      <c r="K1563">
        <v>8152.7390999999998</v>
      </c>
      <c r="L1563">
        <v>4</v>
      </c>
      <c r="M1563">
        <v>145.11000000000001</v>
      </c>
      <c r="N1563">
        <v>1017.154889</v>
      </c>
      <c r="O1563">
        <v>0.70299999999999996</v>
      </c>
      <c r="P1563">
        <v>281</v>
      </c>
    </row>
    <row r="1564" spans="1:16">
      <c r="A1564" s="2">
        <v>1002233</v>
      </c>
      <c r="B1564" t="s">
        <v>40</v>
      </c>
      <c r="C1564">
        <v>2</v>
      </c>
      <c r="D1564" s="1">
        <v>41456</v>
      </c>
      <c r="E1564" s="1" t="s">
        <v>1589</v>
      </c>
      <c r="F1564">
        <v>38.689079999999997</v>
      </c>
      <c r="G1564">
        <v>-75.769900000000007</v>
      </c>
      <c r="H1564" t="s">
        <v>29</v>
      </c>
      <c r="I1564" s="3">
        <v>11.444218430980801</v>
      </c>
      <c r="J1564" s="3">
        <v>-27.010821446379151</v>
      </c>
      <c r="K1564">
        <v>402.63299999999998</v>
      </c>
      <c r="L1564">
        <v>3</v>
      </c>
      <c r="M1564">
        <v>0.02</v>
      </c>
      <c r="N1564">
        <v>1111.525427</v>
      </c>
      <c r="O1564">
        <v>2.3250000000000002</v>
      </c>
      <c r="P1564">
        <v>128.4</v>
      </c>
    </row>
    <row r="1565" spans="1:16">
      <c r="A1565" s="2">
        <v>1004681</v>
      </c>
      <c r="B1565" t="s">
        <v>1415</v>
      </c>
      <c r="C1565">
        <v>2</v>
      </c>
      <c r="D1565" s="1">
        <v>41911</v>
      </c>
      <c r="E1565" s="1" t="s">
        <v>1589</v>
      </c>
      <c r="F1565">
        <v>38.903930000000003</v>
      </c>
      <c r="G1565">
        <v>-77.056229999999999</v>
      </c>
      <c r="H1565" t="s">
        <v>29</v>
      </c>
      <c r="I1565" s="3">
        <v>7.6284095689770526</v>
      </c>
      <c r="J1565" s="3">
        <v>-25.402604044116949</v>
      </c>
      <c r="K1565">
        <v>197.9838</v>
      </c>
      <c r="L1565">
        <v>3</v>
      </c>
      <c r="M1565">
        <v>2.79</v>
      </c>
      <c r="N1565">
        <v>1084.817149</v>
      </c>
      <c r="O1565">
        <v>1.026</v>
      </c>
      <c r="P1565">
        <v>465</v>
      </c>
    </row>
    <row r="1566" spans="1:16">
      <c r="A1566" s="2">
        <v>1004435</v>
      </c>
      <c r="B1566" t="s">
        <v>977</v>
      </c>
      <c r="C1566">
        <v>2</v>
      </c>
      <c r="D1566" s="1">
        <v>41875</v>
      </c>
      <c r="E1566" s="1" t="s">
        <v>1589</v>
      </c>
      <c r="F1566">
        <v>47.131830000000001</v>
      </c>
      <c r="G1566">
        <v>-67.898099999999999</v>
      </c>
      <c r="H1566" t="s">
        <v>33</v>
      </c>
      <c r="I1566" s="3">
        <v>3.1645428380050475</v>
      </c>
      <c r="J1566" s="3">
        <v>-23.399606214281697</v>
      </c>
      <c r="K1566">
        <v>21356.272799999999</v>
      </c>
      <c r="L1566">
        <v>5</v>
      </c>
      <c r="M1566">
        <v>128.03</v>
      </c>
      <c r="N1566">
        <v>1083.030526</v>
      </c>
      <c r="O1566">
        <v>0.45900000000000002</v>
      </c>
      <c r="P1566">
        <v>107</v>
      </c>
    </row>
    <row r="1567" spans="1:16">
      <c r="A1567" s="2">
        <v>1004479</v>
      </c>
      <c r="B1567" t="s">
        <v>1044</v>
      </c>
      <c r="C1567">
        <v>2</v>
      </c>
      <c r="D1567" s="1">
        <v>41877</v>
      </c>
      <c r="E1567" s="1" t="s">
        <v>1589</v>
      </c>
      <c r="F1567">
        <v>47.15428</v>
      </c>
      <c r="G1567">
        <v>-68.944239999999994</v>
      </c>
      <c r="H1567" t="s">
        <v>33</v>
      </c>
      <c r="I1567" s="3">
        <v>5.0422355986990883</v>
      </c>
      <c r="J1567" s="3">
        <v>-25.973956441273724</v>
      </c>
      <c r="K1567">
        <v>10476.1062</v>
      </c>
      <c r="L1567">
        <v>5</v>
      </c>
      <c r="M1567">
        <v>168.02</v>
      </c>
      <c r="N1567">
        <v>1087.4750610000001</v>
      </c>
      <c r="O1567">
        <v>0.316</v>
      </c>
      <c r="P1567">
        <v>64.7</v>
      </c>
    </row>
    <row r="1568" spans="1:16">
      <c r="A1568" s="2">
        <v>1004665</v>
      </c>
      <c r="B1568" t="s">
        <v>1397</v>
      </c>
      <c r="C1568">
        <v>2</v>
      </c>
      <c r="D1568" s="1">
        <v>41906</v>
      </c>
      <c r="E1568" s="1" t="s">
        <v>1589</v>
      </c>
      <c r="F1568">
        <v>45.87867</v>
      </c>
      <c r="G1568">
        <v>-68.620339999999999</v>
      </c>
      <c r="H1568" t="s">
        <v>33</v>
      </c>
      <c r="I1568" s="3">
        <v>4.3725376407111423</v>
      </c>
      <c r="J1568" s="3">
        <v>-27.638600319712374</v>
      </c>
      <c r="K1568">
        <v>2553.6914999999999</v>
      </c>
      <c r="L1568">
        <v>4</v>
      </c>
      <c r="M1568">
        <v>102.5</v>
      </c>
      <c r="N1568">
        <v>1117.0899139999999</v>
      </c>
      <c r="O1568">
        <v>0.22500000000000001</v>
      </c>
      <c r="P1568">
        <v>32.1</v>
      </c>
    </row>
    <row r="1569" spans="1:16">
      <c r="A1569" s="2">
        <v>1004403</v>
      </c>
      <c r="B1569" t="s">
        <v>1173</v>
      </c>
      <c r="C1569">
        <v>2</v>
      </c>
      <c r="D1569" s="1">
        <v>41871</v>
      </c>
      <c r="E1569" s="1" t="s">
        <v>1589</v>
      </c>
      <c r="F1569">
        <v>43.056310000000003</v>
      </c>
      <c r="G1569">
        <v>-85.594210000000004</v>
      </c>
      <c r="H1569" t="s">
        <v>45</v>
      </c>
      <c r="I1569" s="3">
        <v>9.3603609059175454</v>
      </c>
      <c r="J1569" s="3">
        <v>-27.698339804751321</v>
      </c>
      <c r="K1569">
        <v>12505.266900000001</v>
      </c>
      <c r="L1569">
        <v>5</v>
      </c>
      <c r="M1569">
        <v>183.95</v>
      </c>
      <c r="N1569">
        <v>875.7703927</v>
      </c>
      <c r="O1569">
        <v>1.46</v>
      </c>
      <c r="P1569">
        <v>583</v>
      </c>
    </row>
    <row r="1570" spans="1:16">
      <c r="A1570" s="2">
        <v>1004835</v>
      </c>
      <c r="B1570" t="s">
        <v>1517</v>
      </c>
      <c r="C1570">
        <v>2</v>
      </c>
      <c r="D1570" s="1">
        <v>41836</v>
      </c>
      <c r="E1570" s="1" t="s">
        <v>1589</v>
      </c>
      <c r="F1570">
        <v>42.06127</v>
      </c>
      <c r="G1570">
        <v>-86.423699999999997</v>
      </c>
      <c r="H1570" t="s">
        <v>45</v>
      </c>
      <c r="I1570" s="3">
        <v>8.0616304629890916</v>
      </c>
      <c r="J1570" s="3">
        <v>-29.132701970731873</v>
      </c>
      <c r="K1570">
        <v>10867.247100000001</v>
      </c>
      <c r="L1570">
        <v>5</v>
      </c>
      <c r="M1570">
        <v>176.86</v>
      </c>
      <c r="N1570">
        <v>974.00558539999997</v>
      </c>
      <c r="O1570">
        <v>1.746</v>
      </c>
      <c r="P1570">
        <v>576</v>
      </c>
    </row>
    <row r="1571" spans="1:16">
      <c r="A1571" s="2">
        <v>1004769</v>
      </c>
      <c r="B1571" t="s">
        <v>97</v>
      </c>
      <c r="C1571">
        <v>2</v>
      </c>
      <c r="D1571" s="1">
        <v>41466</v>
      </c>
      <c r="E1571" s="1" t="s">
        <v>1589</v>
      </c>
      <c r="F1571">
        <v>42.569499999999998</v>
      </c>
      <c r="G1571">
        <v>-84.592799999999997</v>
      </c>
      <c r="H1571" t="s">
        <v>45</v>
      </c>
      <c r="I1571" s="3">
        <v>10.67436600004976</v>
      </c>
      <c r="J1571" s="3">
        <v>-29.3476376180076</v>
      </c>
      <c r="K1571">
        <v>46.395000000000003</v>
      </c>
      <c r="L1571">
        <v>2</v>
      </c>
      <c r="M1571">
        <v>265.18</v>
      </c>
      <c r="N1571">
        <v>863.81533420000005</v>
      </c>
      <c r="O1571">
        <v>2.323</v>
      </c>
      <c r="P1571">
        <v>772</v>
      </c>
    </row>
    <row r="1572" spans="1:16">
      <c r="A1572" s="2">
        <v>1002259</v>
      </c>
      <c r="B1572" t="s">
        <v>167</v>
      </c>
      <c r="C1572">
        <v>2</v>
      </c>
      <c r="D1572" s="1">
        <v>41463</v>
      </c>
      <c r="E1572" s="1" t="s">
        <v>1589</v>
      </c>
      <c r="F1572">
        <v>42.555590000000002</v>
      </c>
      <c r="G1572">
        <v>-82.984769999999997</v>
      </c>
      <c r="H1572" t="s">
        <v>8</v>
      </c>
      <c r="I1572" s="3">
        <v>5.4608157666972872</v>
      </c>
      <c r="J1572" s="3">
        <v>-25.475677685870004</v>
      </c>
      <c r="K1572">
        <v>274.77269999999999</v>
      </c>
      <c r="L1572">
        <v>3</v>
      </c>
      <c r="M1572">
        <v>180.08</v>
      </c>
      <c r="N1572">
        <v>832.91806039999994</v>
      </c>
      <c r="O1572">
        <v>6.8</v>
      </c>
      <c r="P1572">
        <v>1070</v>
      </c>
    </row>
    <row r="1573" spans="1:16">
      <c r="A1573" s="2">
        <v>1002495</v>
      </c>
      <c r="B1573" t="s">
        <v>232</v>
      </c>
      <c r="C1573">
        <v>2</v>
      </c>
      <c r="D1573" s="1">
        <v>41480</v>
      </c>
      <c r="E1573" s="1" t="s">
        <v>1589</v>
      </c>
      <c r="F1573">
        <v>44.132440000000003</v>
      </c>
      <c r="G1573">
        <v>-91.729519999999994</v>
      </c>
      <c r="H1573" t="s">
        <v>45</v>
      </c>
      <c r="I1573" s="3">
        <v>11.961863887541762</v>
      </c>
      <c r="J1573" s="3">
        <v>-27.281078317918514</v>
      </c>
      <c r="K1573">
        <v>151886.79810000001</v>
      </c>
      <c r="L1573">
        <v>5</v>
      </c>
      <c r="M1573">
        <v>198.2</v>
      </c>
      <c r="N1573">
        <v>751.33300650000001</v>
      </c>
      <c r="O1573">
        <v>2.8180000000000001</v>
      </c>
      <c r="P1573">
        <v>472</v>
      </c>
    </row>
    <row r="1574" spans="1:16">
      <c r="A1574" s="2">
        <v>1004862</v>
      </c>
      <c r="B1574" t="s">
        <v>1534</v>
      </c>
      <c r="C1574">
        <v>2</v>
      </c>
      <c r="D1574" s="1">
        <v>41870</v>
      </c>
      <c r="E1574" s="1" t="s">
        <v>1589</v>
      </c>
      <c r="F1574">
        <v>48.485129999999998</v>
      </c>
      <c r="G1574">
        <v>-93.722160000000002</v>
      </c>
      <c r="H1574" t="s">
        <v>45</v>
      </c>
      <c r="I1574" s="3">
        <v>4.5815768113911179</v>
      </c>
      <c r="J1574" s="3">
        <v>-31.471243672231754</v>
      </c>
      <c r="K1574">
        <v>5346.1053000000002</v>
      </c>
      <c r="L1574">
        <v>4</v>
      </c>
      <c r="M1574">
        <v>327.14999999999998</v>
      </c>
      <c r="N1574">
        <v>687.73295069999995</v>
      </c>
      <c r="O1574">
        <v>0.96399999999999997</v>
      </c>
      <c r="P1574">
        <v>215</v>
      </c>
    </row>
    <row r="1575" spans="1:16">
      <c r="A1575" s="2">
        <v>1004858</v>
      </c>
      <c r="B1575" t="s">
        <v>1525</v>
      </c>
      <c r="C1575">
        <v>2</v>
      </c>
      <c r="D1575" s="1">
        <v>41863</v>
      </c>
      <c r="E1575" s="1" t="s">
        <v>1589</v>
      </c>
      <c r="F1575">
        <v>47.893360000000001</v>
      </c>
      <c r="G1575">
        <v>-94.39085</v>
      </c>
      <c r="H1575" t="s">
        <v>45</v>
      </c>
      <c r="I1575" s="3">
        <v>7.2945462682353579</v>
      </c>
      <c r="J1575" s="3">
        <v>-29.526780381969552</v>
      </c>
      <c r="K1575">
        <v>49.288499999999999</v>
      </c>
      <c r="L1575">
        <v>2</v>
      </c>
      <c r="M1575">
        <v>406.92</v>
      </c>
      <c r="N1575">
        <v>661.63292030000002</v>
      </c>
      <c r="O1575">
        <v>1.546</v>
      </c>
      <c r="P1575">
        <v>390</v>
      </c>
    </row>
    <row r="1576" spans="1:16">
      <c r="A1576" s="2">
        <v>1004645</v>
      </c>
      <c r="B1576" t="s">
        <v>1324</v>
      </c>
      <c r="C1576">
        <v>2</v>
      </c>
      <c r="D1576" s="1">
        <v>41901</v>
      </c>
      <c r="E1576" s="1" t="s">
        <v>1589</v>
      </c>
      <c r="F1576">
        <v>38.963369999999998</v>
      </c>
      <c r="G1576">
        <v>-90.415649999999999</v>
      </c>
      <c r="H1576" t="s">
        <v>8</v>
      </c>
      <c r="I1576" s="3">
        <v>12.791966998443904</v>
      </c>
      <c r="J1576" s="3">
        <v>-25.142984107351317</v>
      </c>
      <c r="K1576">
        <v>444031.08750000002</v>
      </c>
      <c r="L1576">
        <v>5</v>
      </c>
      <c r="M1576">
        <v>127.8</v>
      </c>
      <c r="N1576">
        <v>860.01171959999999</v>
      </c>
      <c r="O1576">
        <v>2.5049999999999999</v>
      </c>
      <c r="P1576">
        <v>366</v>
      </c>
    </row>
    <row r="1577" spans="1:16">
      <c r="A1577" s="2">
        <v>1003177</v>
      </c>
      <c r="B1577" t="s">
        <v>302</v>
      </c>
      <c r="C1577">
        <v>2</v>
      </c>
      <c r="D1577" s="1">
        <v>41542</v>
      </c>
      <c r="E1577" s="1" t="s">
        <v>1589</v>
      </c>
      <c r="F1577">
        <v>39.21987</v>
      </c>
      <c r="G1577">
        <v>-91.921170000000004</v>
      </c>
      <c r="H1577" t="s">
        <v>8</v>
      </c>
      <c r="I1577" s="3">
        <v>9.7092295021872097</v>
      </c>
      <c r="J1577" s="3">
        <v>-28.458993037269547</v>
      </c>
      <c r="K1577">
        <v>75.663899999999998</v>
      </c>
      <c r="L1577">
        <v>2</v>
      </c>
      <c r="M1577">
        <v>223.05</v>
      </c>
      <c r="N1577">
        <v>1072.0590119999999</v>
      </c>
      <c r="O1577">
        <v>0.77600000000000002</v>
      </c>
      <c r="P1577">
        <v>470</v>
      </c>
    </row>
    <row r="1578" spans="1:16">
      <c r="A1578" s="2">
        <v>1003067</v>
      </c>
      <c r="B1578" t="s">
        <v>419</v>
      </c>
      <c r="C1578">
        <v>2</v>
      </c>
      <c r="D1578" s="1">
        <v>41527</v>
      </c>
      <c r="E1578" s="1" t="s">
        <v>1589</v>
      </c>
      <c r="F1578">
        <v>39.69717</v>
      </c>
      <c r="G1578">
        <v>-94.88073</v>
      </c>
      <c r="H1578" t="s">
        <v>8</v>
      </c>
      <c r="I1578" s="3">
        <v>9.3101891376342412</v>
      </c>
      <c r="J1578" s="3">
        <v>-22.384622097193542</v>
      </c>
      <c r="K1578">
        <v>67.836600000000004</v>
      </c>
      <c r="L1578">
        <v>2</v>
      </c>
      <c r="M1578">
        <v>251.78</v>
      </c>
      <c r="N1578">
        <v>948.97978790000002</v>
      </c>
      <c r="O1578">
        <v>1.095</v>
      </c>
      <c r="P1578">
        <v>523</v>
      </c>
    </row>
    <row r="1579" spans="1:16">
      <c r="A1579" s="2">
        <v>1004197</v>
      </c>
      <c r="B1579" t="s">
        <v>959</v>
      </c>
      <c r="C1579">
        <v>2</v>
      </c>
      <c r="D1579" s="1">
        <v>41856</v>
      </c>
      <c r="E1579" s="1" t="s">
        <v>1589</v>
      </c>
      <c r="F1579">
        <v>31.5687</v>
      </c>
      <c r="G1579">
        <v>-89.320660000000004</v>
      </c>
      <c r="H1579" t="s">
        <v>29</v>
      </c>
      <c r="I1579" s="3">
        <v>8.9563151511457519</v>
      </c>
      <c r="J1579" s="3">
        <v>-26.867353239652306</v>
      </c>
      <c r="K1579">
        <v>2550.3705</v>
      </c>
      <c r="L1579">
        <v>4</v>
      </c>
      <c r="M1579">
        <v>47.6</v>
      </c>
      <c r="N1579">
        <v>1474.2193589999999</v>
      </c>
      <c r="O1579">
        <v>0.68100000000000005</v>
      </c>
      <c r="P1579">
        <v>56</v>
      </c>
    </row>
    <row r="1580" spans="1:16">
      <c r="A1580" s="2">
        <v>1003856</v>
      </c>
      <c r="B1580" t="s">
        <v>889</v>
      </c>
      <c r="C1580">
        <v>2</v>
      </c>
      <c r="D1580" s="1">
        <v>41827</v>
      </c>
      <c r="E1580" s="1" t="s">
        <v>1589</v>
      </c>
      <c r="F1580">
        <v>31.197230000000001</v>
      </c>
      <c r="G1580">
        <v>-89.690550000000002</v>
      </c>
      <c r="H1580" t="s">
        <v>29</v>
      </c>
      <c r="I1580" s="3">
        <v>5.1830332887538697</v>
      </c>
      <c r="J1580" s="3">
        <v>-26.644118092296718</v>
      </c>
      <c r="K1580">
        <v>0.83789999999999998</v>
      </c>
      <c r="L1580">
        <v>1</v>
      </c>
      <c r="M1580">
        <v>81.96</v>
      </c>
      <c r="N1580">
        <v>1556.62409</v>
      </c>
      <c r="O1580">
        <v>0.154</v>
      </c>
      <c r="P1580">
        <v>15.3</v>
      </c>
    </row>
    <row r="1581" spans="1:16">
      <c r="A1581" s="2">
        <v>1004242</v>
      </c>
      <c r="B1581" t="s">
        <v>946</v>
      </c>
      <c r="C1581">
        <v>2</v>
      </c>
      <c r="D1581" s="1">
        <v>41857</v>
      </c>
      <c r="E1581" s="1" t="s">
        <v>1589</v>
      </c>
      <c r="F1581">
        <v>31.316690000000001</v>
      </c>
      <c r="G1581">
        <v>-90.299689999999998</v>
      </c>
      <c r="H1581" t="s">
        <v>29</v>
      </c>
      <c r="I1581" s="3">
        <v>11.383046638708546</v>
      </c>
      <c r="J1581" s="3">
        <v>-31.329799131137108</v>
      </c>
      <c r="K1581">
        <v>152.25569999999999</v>
      </c>
      <c r="L1581">
        <v>3</v>
      </c>
      <c r="M1581">
        <v>94.47</v>
      </c>
      <c r="N1581">
        <v>1557.664113</v>
      </c>
      <c r="O1581">
        <v>0.35799999999999998</v>
      </c>
      <c r="P1581">
        <v>30.7</v>
      </c>
    </row>
    <row r="1582" spans="1:16">
      <c r="A1582" s="2">
        <v>1004297</v>
      </c>
      <c r="B1582" t="s">
        <v>1165</v>
      </c>
      <c r="C1582">
        <v>2</v>
      </c>
      <c r="D1582" s="1">
        <v>41864</v>
      </c>
      <c r="E1582" s="1" t="s">
        <v>1589</v>
      </c>
      <c r="F1582">
        <v>48.005049999999997</v>
      </c>
      <c r="G1582">
        <v>-116.0017</v>
      </c>
      <c r="H1582" t="s">
        <v>12</v>
      </c>
      <c r="I1582" s="3">
        <v>3.1003304625335968</v>
      </c>
      <c r="J1582" s="3">
        <v>-29.475505083663052</v>
      </c>
      <c r="K1582">
        <v>31.149000000000001</v>
      </c>
      <c r="L1582">
        <v>2</v>
      </c>
      <c r="M1582">
        <v>736.8</v>
      </c>
      <c r="N1582">
        <v>1042.499051</v>
      </c>
      <c r="O1582">
        <v>3.9E-2</v>
      </c>
      <c r="P1582">
        <v>67.3</v>
      </c>
    </row>
    <row r="1583" spans="1:16">
      <c r="A1583" s="2">
        <v>1003200</v>
      </c>
      <c r="B1583" t="s">
        <v>686</v>
      </c>
      <c r="C1583">
        <v>2</v>
      </c>
      <c r="D1583" s="1">
        <v>41544</v>
      </c>
      <c r="E1583" s="1" t="s">
        <v>1589</v>
      </c>
      <c r="F1583">
        <v>36.150210000000001</v>
      </c>
      <c r="G1583">
        <v>-76.737889999999993</v>
      </c>
      <c r="H1583" t="s">
        <v>29</v>
      </c>
      <c r="I1583" s="3">
        <v>5.7409279329055662</v>
      </c>
      <c r="J1583" s="3">
        <v>-31.38617594712299</v>
      </c>
      <c r="K1583">
        <v>12602.908799999999</v>
      </c>
      <c r="L1583">
        <v>5</v>
      </c>
      <c r="M1583">
        <v>0</v>
      </c>
      <c r="N1583">
        <v>1180.300587</v>
      </c>
      <c r="O1583">
        <v>0.49</v>
      </c>
      <c r="P1583">
        <v>120.4</v>
      </c>
    </row>
    <row r="1584" spans="1:16">
      <c r="A1584" s="2">
        <v>1004797</v>
      </c>
      <c r="B1584" t="s">
        <v>1494</v>
      </c>
      <c r="C1584">
        <v>2</v>
      </c>
      <c r="D1584" s="1">
        <v>41543</v>
      </c>
      <c r="E1584" s="1" t="s">
        <v>1589</v>
      </c>
      <c r="F1584">
        <v>36.471699999999998</v>
      </c>
      <c r="G1584">
        <v>-76.943449999999999</v>
      </c>
      <c r="H1584" t="s">
        <v>29</v>
      </c>
      <c r="I1584" s="3">
        <v>6.9724292250490123</v>
      </c>
      <c r="J1584" s="5">
        <v>-33.469157791697043</v>
      </c>
      <c r="K1584">
        <v>6773.5944</v>
      </c>
      <c r="L1584">
        <v>4</v>
      </c>
      <c r="M1584">
        <v>0</v>
      </c>
      <c r="N1584">
        <v>1180.370748</v>
      </c>
      <c r="O1584">
        <v>0.45100000000000001</v>
      </c>
      <c r="P1584">
        <v>113.6</v>
      </c>
    </row>
    <row r="1585" spans="1:16">
      <c r="A1585" s="2">
        <v>1004794</v>
      </c>
      <c r="B1585" t="s">
        <v>1497</v>
      </c>
      <c r="C1585">
        <v>2</v>
      </c>
      <c r="D1585" s="1">
        <v>41541</v>
      </c>
      <c r="E1585" s="1" t="s">
        <v>1589</v>
      </c>
      <c r="F1585">
        <v>35.04365</v>
      </c>
      <c r="G1585">
        <v>-80.465580000000003</v>
      </c>
      <c r="H1585" t="s">
        <v>18</v>
      </c>
      <c r="I1585" s="3">
        <v>9.685039608486175</v>
      </c>
      <c r="J1585" s="3">
        <v>-27.332617885025627</v>
      </c>
      <c r="K1585">
        <v>327.98700000000002</v>
      </c>
      <c r="L1585">
        <v>3</v>
      </c>
      <c r="M1585">
        <v>139.88999999999999</v>
      </c>
      <c r="N1585">
        <v>1159.575004</v>
      </c>
      <c r="O1585">
        <v>16.824999999999999</v>
      </c>
      <c r="P1585">
        <v>516</v>
      </c>
    </row>
    <row r="1586" spans="1:16">
      <c r="A1586" s="2">
        <v>1004792</v>
      </c>
      <c r="B1586" t="s">
        <v>1496</v>
      </c>
      <c r="C1586">
        <v>2</v>
      </c>
      <c r="D1586" s="1">
        <v>41539</v>
      </c>
      <c r="E1586" s="1" t="s">
        <v>1589</v>
      </c>
      <c r="F1586">
        <v>34.58249</v>
      </c>
      <c r="G1586">
        <v>-77.963220000000007</v>
      </c>
      <c r="H1586" t="s">
        <v>29</v>
      </c>
      <c r="I1586" s="3">
        <v>9.3676886986537227</v>
      </c>
      <c r="J1586" s="3">
        <v>-34.13019811898306</v>
      </c>
      <c r="K1586">
        <v>8.3916000000000004</v>
      </c>
      <c r="L1586">
        <v>1</v>
      </c>
      <c r="M1586">
        <v>11.66</v>
      </c>
      <c r="N1586">
        <v>1333.917637</v>
      </c>
      <c r="O1586">
        <v>7.1</v>
      </c>
      <c r="P1586">
        <v>175.9</v>
      </c>
    </row>
    <row r="1587" spans="1:16">
      <c r="A1587" s="2">
        <v>1003761</v>
      </c>
      <c r="B1587" t="s">
        <v>790</v>
      </c>
      <c r="C1587">
        <v>2</v>
      </c>
      <c r="D1587" s="1">
        <v>41813</v>
      </c>
      <c r="E1587" s="1" t="s">
        <v>1589</v>
      </c>
      <c r="F1587">
        <v>45.97889</v>
      </c>
      <c r="G1587">
        <v>-98.167580000000001</v>
      </c>
      <c r="H1587" t="s">
        <v>8</v>
      </c>
      <c r="I1587" s="3">
        <v>15.371540652332245</v>
      </c>
      <c r="J1587" s="3">
        <v>-27.508849061392123</v>
      </c>
      <c r="K1587">
        <v>11293.430399999999</v>
      </c>
      <c r="L1587">
        <v>5</v>
      </c>
      <c r="M1587">
        <v>392.33</v>
      </c>
      <c r="N1587">
        <v>504.30667740000001</v>
      </c>
      <c r="O1587">
        <v>1.62</v>
      </c>
      <c r="P1587">
        <v>1125</v>
      </c>
    </row>
    <row r="1588" spans="1:16">
      <c r="A1588" s="2">
        <v>1003754</v>
      </c>
      <c r="B1588" t="s">
        <v>782</v>
      </c>
      <c r="C1588">
        <v>2</v>
      </c>
      <c r="D1588" s="1">
        <v>41812</v>
      </c>
      <c r="E1588" s="1" t="s">
        <v>1589</v>
      </c>
      <c r="F1588">
        <v>47.280290000000001</v>
      </c>
      <c r="G1588">
        <v>-101.17789999999999</v>
      </c>
      <c r="H1588" t="s">
        <v>55</v>
      </c>
      <c r="I1588" s="3">
        <v>8.4344358595140481</v>
      </c>
      <c r="J1588" s="3">
        <v>-25.884247463155148</v>
      </c>
      <c r="K1588">
        <v>454472.31420000002</v>
      </c>
      <c r="L1588">
        <v>5</v>
      </c>
      <c r="M1588">
        <v>505.8</v>
      </c>
      <c r="N1588">
        <v>404.99771449999997</v>
      </c>
      <c r="O1588">
        <v>0.34100000000000003</v>
      </c>
      <c r="P1588">
        <v>778</v>
      </c>
    </row>
    <row r="1589" spans="1:16">
      <c r="A1589" s="2">
        <v>1002550</v>
      </c>
      <c r="B1589" t="s">
        <v>185</v>
      </c>
      <c r="C1589">
        <v>2</v>
      </c>
      <c r="D1589" s="1">
        <v>41486</v>
      </c>
      <c r="E1589" s="1" t="s">
        <v>1589</v>
      </c>
      <c r="F1589">
        <v>47.096690000000002</v>
      </c>
      <c r="G1589">
        <v>-101.8017</v>
      </c>
      <c r="H1589" t="s">
        <v>55</v>
      </c>
      <c r="I1589" s="3">
        <v>5.1464073724583006</v>
      </c>
      <c r="J1589" s="3">
        <v>-26.403134827695212</v>
      </c>
      <c r="K1589">
        <v>56.9925</v>
      </c>
      <c r="L1589">
        <v>2</v>
      </c>
      <c r="M1589">
        <v>630.34</v>
      </c>
      <c r="N1589">
        <v>426.09647810000001</v>
      </c>
      <c r="O1589">
        <v>0.89</v>
      </c>
      <c r="P1589">
        <v>2910</v>
      </c>
    </row>
    <row r="1590" spans="1:16">
      <c r="A1590" s="2">
        <v>1004414</v>
      </c>
      <c r="B1590" t="s">
        <v>1212</v>
      </c>
      <c r="C1590">
        <v>2</v>
      </c>
      <c r="D1590" s="1">
        <v>41872</v>
      </c>
      <c r="E1590" s="1" t="s">
        <v>1589</v>
      </c>
      <c r="F1590">
        <v>42.948039999999999</v>
      </c>
      <c r="G1590">
        <v>-99.447670000000002</v>
      </c>
      <c r="H1590" t="s">
        <v>55</v>
      </c>
      <c r="I1590" s="3">
        <v>6.6253084305885226</v>
      </c>
      <c r="J1590" s="3">
        <v>-24.441111218073626</v>
      </c>
      <c r="K1590">
        <v>3767.0102999999999</v>
      </c>
      <c r="L1590">
        <v>4</v>
      </c>
      <c r="M1590">
        <v>573.21</v>
      </c>
      <c r="N1590">
        <v>561.7099637</v>
      </c>
      <c r="O1590">
        <v>0.95599999999999996</v>
      </c>
      <c r="P1590">
        <v>415</v>
      </c>
    </row>
    <row r="1591" spans="1:16">
      <c r="A1591" s="2">
        <v>1002732</v>
      </c>
      <c r="B1591" t="s">
        <v>194</v>
      </c>
      <c r="C1591">
        <v>2</v>
      </c>
      <c r="D1591" s="1">
        <v>41500</v>
      </c>
      <c r="E1591" s="1" t="s">
        <v>1589</v>
      </c>
      <c r="F1591">
        <v>42.802799999999998</v>
      </c>
      <c r="G1591">
        <v>-100.5568</v>
      </c>
      <c r="H1591" t="s">
        <v>55</v>
      </c>
      <c r="I1591" s="3">
        <v>2.0512157123970471</v>
      </c>
      <c r="J1591" s="3">
        <v>-22.365730163290575</v>
      </c>
      <c r="K1591">
        <v>2841.7581</v>
      </c>
      <c r="L1591">
        <v>4</v>
      </c>
      <c r="M1591">
        <v>761.05</v>
      </c>
      <c r="N1591">
        <v>522.42720450000002</v>
      </c>
      <c r="O1591">
        <v>0.85</v>
      </c>
      <c r="P1591">
        <v>165</v>
      </c>
    </row>
    <row r="1592" spans="1:16">
      <c r="A1592" s="2">
        <v>1002241</v>
      </c>
      <c r="B1592" t="s">
        <v>31</v>
      </c>
      <c r="C1592">
        <v>2</v>
      </c>
      <c r="D1592" s="1">
        <v>41457</v>
      </c>
      <c r="E1592" s="1" t="s">
        <v>1589</v>
      </c>
      <c r="F1592">
        <v>40.902259999999998</v>
      </c>
      <c r="G1592">
        <v>-96.606260000000006</v>
      </c>
      <c r="H1592" t="s">
        <v>8</v>
      </c>
      <c r="I1592" s="3">
        <v>11.339968402281427</v>
      </c>
      <c r="J1592" s="3">
        <v>-24.725434951651373</v>
      </c>
      <c r="K1592">
        <v>10.458</v>
      </c>
      <c r="L1592">
        <v>2</v>
      </c>
      <c r="M1592">
        <v>341.37</v>
      </c>
      <c r="N1592">
        <v>773.36776180000004</v>
      </c>
      <c r="O1592">
        <v>7.11</v>
      </c>
      <c r="P1592">
        <v>828</v>
      </c>
    </row>
    <row r="1593" spans="1:16">
      <c r="A1593" s="2">
        <v>1004098</v>
      </c>
      <c r="B1593" t="s">
        <v>936</v>
      </c>
      <c r="C1593">
        <v>2</v>
      </c>
      <c r="D1593" s="1">
        <v>41844</v>
      </c>
      <c r="E1593" s="1" t="s">
        <v>1589</v>
      </c>
      <c r="F1593">
        <v>44.243079999999999</v>
      </c>
      <c r="G1593">
        <v>-72.048180000000002</v>
      </c>
      <c r="H1593" t="s">
        <v>33</v>
      </c>
      <c r="I1593" s="3">
        <v>5.9370142263353625</v>
      </c>
      <c r="J1593" s="3">
        <v>-25.11612324215136</v>
      </c>
      <c r="K1593">
        <v>5712.8067000000001</v>
      </c>
      <c r="L1593">
        <v>4</v>
      </c>
      <c r="M1593">
        <v>121.8</v>
      </c>
      <c r="N1593">
        <v>1159.318477</v>
      </c>
      <c r="O1593">
        <v>0.376</v>
      </c>
      <c r="P1593">
        <v>73.2</v>
      </c>
    </row>
    <row r="1594" spans="1:16">
      <c r="A1594" s="2">
        <v>1002909</v>
      </c>
      <c r="B1594" t="s">
        <v>336</v>
      </c>
      <c r="C1594">
        <v>2</v>
      </c>
      <c r="D1594" s="1">
        <v>41513</v>
      </c>
      <c r="E1594" s="1" t="s">
        <v>1589</v>
      </c>
      <c r="F1594">
        <v>43.068069999999999</v>
      </c>
      <c r="G1594">
        <v>-72.448700000000002</v>
      </c>
      <c r="H1594" t="s">
        <v>33</v>
      </c>
      <c r="I1594" s="3">
        <v>7.0218485536233439</v>
      </c>
      <c r="J1594" s="3">
        <v>-25.699725370832208</v>
      </c>
      <c r="K1594">
        <v>14535.5769</v>
      </c>
      <c r="L1594">
        <v>5</v>
      </c>
      <c r="M1594">
        <v>69.84</v>
      </c>
      <c r="N1594">
        <v>1155.755357</v>
      </c>
      <c r="O1594">
        <v>0.39300000000000002</v>
      </c>
      <c r="P1594">
        <v>160.80000000000001</v>
      </c>
    </row>
    <row r="1595" spans="1:16">
      <c r="A1595" s="2">
        <v>1004016</v>
      </c>
      <c r="B1595" t="s">
        <v>824</v>
      </c>
      <c r="C1595">
        <v>2</v>
      </c>
      <c r="D1595" s="1">
        <v>41835</v>
      </c>
      <c r="E1595" s="1" t="s">
        <v>1589</v>
      </c>
      <c r="F1595">
        <v>43.81879</v>
      </c>
      <c r="G1595">
        <v>-71.195239999999998</v>
      </c>
      <c r="H1595" t="s">
        <v>33</v>
      </c>
      <c r="I1595" s="3">
        <v>6.4478503984859046</v>
      </c>
      <c r="J1595" s="3">
        <v>-29.559259227805669</v>
      </c>
      <c r="K1595">
        <v>56.8521</v>
      </c>
      <c r="L1595">
        <v>2</v>
      </c>
      <c r="M1595">
        <v>127.93</v>
      </c>
      <c r="N1595">
        <v>1331.0764039999999</v>
      </c>
      <c r="O1595">
        <v>0.27100000000000002</v>
      </c>
      <c r="P1595">
        <v>71.099999999999994</v>
      </c>
    </row>
    <row r="1596" spans="1:16">
      <c r="A1596" s="2">
        <v>1002583</v>
      </c>
      <c r="B1596" t="s">
        <v>162</v>
      </c>
      <c r="C1596">
        <v>2</v>
      </c>
      <c r="D1596" s="1">
        <v>41487</v>
      </c>
      <c r="E1596" s="1" t="s">
        <v>1589</v>
      </c>
      <c r="F1596">
        <v>43.145150000000001</v>
      </c>
      <c r="G1596">
        <v>-71.186040000000006</v>
      </c>
      <c r="H1596" t="s">
        <v>33</v>
      </c>
      <c r="I1596" s="3">
        <v>3.9843844613999151</v>
      </c>
      <c r="J1596" s="3">
        <v>-30.543880861172216</v>
      </c>
      <c r="K1596">
        <v>6.4962</v>
      </c>
      <c r="L1596">
        <v>1</v>
      </c>
      <c r="M1596">
        <v>109.47</v>
      </c>
      <c r="N1596">
        <v>1182.056325</v>
      </c>
      <c r="O1596">
        <v>0.60299999999999998</v>
      </c>
      <c r="P1596">
        <v>65.8</v>
      </c>
    </row>
    <row r="1597" spans="1:16">
      <c r="A1597" s="2">
        <v>1002256</v>
      </c>
      <c r="B1597" t="s">
        <v>41</v>
      </c>
      <c r="C1597">
        <v>2</v>
      </c>
      <c r="D1597" s="1">
        <v>41463</v>
      </c>
      <c r="E1597" s="1" t="s">
        <v>1589</v>
      </c>
      <c r="F1597">
        <v>41.272419999999997</v>
      </c>
      <c r="G1597">
        <v>-74.840220000000002</v>
      </c>
      <c r="H1597" t="s">
        <v>18</v>
      </c>
      <c r="I1597" s="3">
        <v>6.3127059909979684</v>
      </c>
      <c r="J1597" s="3">
        <v>-22.794965187208888</v>
      </c>
      <c r="K1597">
        <v>9092.7026999999998</v>
      </c>
      <c r="L1597">
        <v>4</v>
      </c>
      <c r="M1597">
        <v>110.72</v>
      </c>
      <c r="N1597">
        <v>1194.514291</v>
      </c>
      <c r="O1597">
        <v>0.313</v>
      </c>
      <c r="P1597">
        <v>81.599999999999994</v>
      </c>
    </row>
    <row r="1598" spans="1:16">
      <c r="A1598" s="2">
        <v>1002318</v>
      </c>
      <c r="B1598" t="s">
        <v>62</v>
      </c>
      <c r="C1598">
        <v>2</v>
      </c>
      <c r="D1598" s="1">
        <v>41466</v>
      </c>
      <c r="E1598" s="1" t="s">
        <v>1589</v>
      </c>
      <c r="F1598">
        <v>40.508899999999997</v>
      </c>
      <c r="G1598">
        <v>-74.466149999999999</v>
      </c>
      <c r="H1598" t="s">
        <v>18</v>
      </c>
      <c r="I1598" s="3">
        <v>10.804788247056527</v>
      </c>
      <c r="J1598" s="3">
        <v>-23.667215381061233</v>
      </c>
      <c r="K1598">
        <v>2296.9854</v>
      </c>
      <c r="L1598">
        <v>4</v>
      </c>
      <c r="M1598">
        <v>1.28</v>
      </c>
      <c r="N1598">
        <v>1241.9025140000001</v>
      </c>
      <c r="O1598">
        <v>2.1739999999999999</v>
      </c>
      <c r="P1598">
        <v>330</v>
      </c>
    </row>
    <row r="1599" spans="1:16">
      <c r="A1599" s="2">
        <v>1002269</v>
      </c>
      <c r="B1599" t="s">
        <v>23</v>
      </c>
      <c r="C1599">
        <v>2</v>
      </c>
      <c r="D1599" s="1">
        <v>41464</v>
      </c>
      <c r="E1599" s="1" t="s">
        <v>1589</v>
      </c>
      <c r="F1599">
        <v>41.042119999999997</v>
      </c>
      <c r="G1599">
        <v>-74.047300000000007</v>
      </c>
      <c r="H1599" t="s">
        <v>18</v>
      </c>
      <c r="I1599" s="3">
        <v>5.5350160985670813</v>
      </c>
      <c r="J1599" s="3">
        <v>-24.947854902407251</v>
      </c>
      <c r="K1599">
        <v>2.9043000000000001</v>
      </c>
      <c r="L1599">
        <v>1</v>
      </c>
      <c r="M1599">
        <v>64.09</v>
      </c>
      <c r="N1599">
        <v>1243.1255269999999</v>
      </c>
      <c r="O1599">
        <v>1.994</v>
      </c>
      <c r="P1599">
        <v>1008</v>
      </c>
    </row>
    <row r="1600" spans="1:16">
      <c r="A1600" s="2">
        <v>1002252</v>
      </c>
      <c r="B1600" t="s">
        <v>47</v>
      </c>
      <c r="C1600">
        <v>2</v>
      </c>
      <c r="D1600" s="1">
        <v>41462</v>
      </c>
      <c r="E1600" s="1" t="s">
        <v>1589</v>
      </c>
      <c r="F1600">
        <v>41.110460000000003</v>
      </c>
      <c r="G1600">
        <v>-74.842920000000007</v>
      </c>
      <c r="H1600" t="s">
        <v>18</v>
      </c>
      <c r="I1600" s="3">
        <v>7.3373469408062686</v>
      </c>
      <c r="J1600" s="3">
        <v>-26.755882884124457</v>
      </c>
      <c r="K1600">
        <v>19.276199999999999</v>
      </c>
      <c r="L1600">
        <v>2</v>
      </c>
      <c r="M1600">
        <v>236.22</v>
      </c>
      <c r="N1600">
        <v>1202.172779</v>
      </c>
      <c r="O1600">
        <v>0.43</v>
      </c>
      <c r="P1600">
        <v>179.7</v>
      </c>
    </row>
    <row r="1601" spans="1:16">
      <c r="A1601" s="2">
        <v>1003648</v>
      </c>
      <c r="B1601" t="s">
        <v>757</v>
      </c>
      <c r="C1601">
        <v>2</v>
      </c>
      <c r="D1601" s="1">
        <v>41802</v>
      </c>
      <c r="E1601" s="1" t="s">
        <v>1589</v>
      </c>
      <c r="F1601">
        <v>34.750149999999998</v>
      </c>
      <c r="G1601">
        <v>-106.74250000000001</v>
      </c>
      <c r="H1601" t="s">
        <v>24</v>
      </c>
      <c r="I1601" s="3">
        <v>8.6437663694770066</v>
      </c>
      <c r="J1601" s="3">
        <v>-21.382488879065868</v>
      </c>
      <c r="K1601">
        <v>37862.030700000003</v>
      </c>
      <c r="L1601">
        <v>5</v>
      </c>
      <c r="M1601">
        <v>1472.85</v>
      </c>
      <c r="N1601">
        <v>496.85360350000002</v>
      </c>
      <c r="O1601">
        <v>1.41</v>
      </c>
      <c r="P1601">
        <v>381</v>
      </c>
    </row>
    <row r="1602" spans="1:16">
      <c r="A1602" s="2">
        <v>1004818</v>
      </c>
      <c r="B1602" t="s">
        <v>1511</v>
      </c>
      <c r="C1602">
        <v>2</v>
      </c>
      <c r="D1602" s="1">
        <v>41806</v>
      </c>
      <c r="E1602" s="1" t="s">
        <v>1589</v>
      </c>
      <c r="F1602">
        <v>36.707929999999998</v>
      </c>
      <c r="G1602">
        <v>-108.2114</v>
      </c>
      <c r="H1602" t="s">
        <v>24</v>
      </c>
      <c r="I1602" s="3">
        <v>9.1489631523168065</v>
      </c>
      <c r="J1602" s="3">
        <v>-26.057453978631855</v>
      </c>
      <c r="K1602">
        <v>15030.3789</v>
      </c>
      <c r="L1602">
        <v>5</v>
      </c>
      <c r="M1602">
        <v>1603.72</v>
      </c>
      <c r="N1602">
        <v>493.88970669999998</v>
      </c>
      <c r="O1602">
        <v>0.44500000000000001</v>
      </c>
      <c r="P1602">
        <v>519</v>
      </c>
    </row>
    <row r="1603" spans="1:16">
      <c r="A1603" s="2">
        <v>1004810</v>
      </c>
      <c r="B1603" t="s">
        <v>708</v>
      </c>
      <c r="C1603">
        <v>2</v>
      </c>
      <c r="D1603" s="1">
        <v>41789</v>
      </c>
      <c r="E1603" s="1" t="s">
        <v>1589</v>
      </c>
      <c r="F1603">
        <v>36.110599999999998</v>
      </c>
      <c r="G1603">
        <v>-105.7319</v>
      </c>
      <c r="H1603" t="s">
        <v>12</v>
      </c>
      <c r="I1603" s="3">
        <v>3.6792688175775616</v>
      </c>
      <c r="J1603" s="3">
        <v>-31.0253734143181</v>
      </c>
      <c r="K1603">
        <v>56.894399999999997</v>
      </c>
      <c r="L1603">
        <v>2</v>
      </c>
      <c r="M1603">
        <v>2365.02</v>
      </c>
      <c r="N1603">
        <v>786.77688269999999</v>
      </c>
      <c r="O1603">
        <v>0.38900000000000001</v>
      </c>
      <c r="P1603">
        <v>75.2</v>
      </c>
    </row>
    <row r="1604" spans="1:16">
      <c r="A1604" s="2">
        <v>1002565</v>
      </c>
      <c r="B1604" t="s">
        <v>206</v>
      </c>
      <c r="C1604">
        <v>2</v>
      </c>
      <c r="D1604" s="1">
        <v>41487</v>
      </c>
      <c r="E1604" s="1" t="s">
        <v>1589</v>
      </c>
      <c r="F1604">
        <v>39.082160000000002</v>
      </c>
      <c r="G1604">
        <v>-119.7573</v>
      </c>
      <c r="H1604" t="s">
        <v>24</v>
      </c>
      <c r="I1604" s="3">
        <v>8.8625780642325864</v>
      </c>
      <c r="J1604" s="3">
        <v>-30.056050332316303</v>
      </c>
      <c r="K1604">
        <v>1974.2139</v>
      </c>
      <c r="L1604">
        <v>4</v>
      </c>
      <c r="M1604">
        <v>1415.43</v>
      </c>
      <c r="N1604">
        <v>712.48791830000005</v>
      </c>
      <c r="O1604">
        <v>0.40500000000000003</v>
      </c>
      <c r="P1604">
        <v>497</v>
      </c>
    </row>
    <row r="1605" spans="1:16">
      <c r="A1605" s="2">
        <v>1002483</v>
      </c>
      <c r="B1605" t="s">
        <v>104</v>
      </c>
      <c r="C1605">
        <v>2</v>
      </c>
      <c r="D1605" s="1">
        <v>41480</v>
      </c>
      <c r="E1605" s="1" t="s">
        <v>1589</v>
      </c>
      <c r="F1605">
        <v>41.886659999999999</v>
      </c>
      <c r="G1605">
        <v>-114.6866</v>
      </c>
      <c r="H1605" t="s">
        <v>24</v>
      </c>
      <c r="I1605" s="3">
        <v>2.9748513219318027</v>
      </c>
      <c r="J1605" s="3">
        <v>-23.425062923532913</v>
      </c>
      <c r="K1605">
        <v>2294.3501999999999</v>
      </c>
      <c r="L1605">
        <v>4</v>
      </c>
      <c r="M1605">
        <v>1576.19</v>
      </c>
      <c r="N1605">
        <v>421.40952060000001</v>
      </c>
      <c r="O1605">
        <v>0.30599999999999999</v>
      </c>
      <c r="P1605">
        <v>253</v>
      </c>
    </row>
    <row r="1606" spans="1:16">
      <c r="A1606" s="2">
        <v>1002484</v>
      </c>
      <c r="B1606" t="s">
        <v>143</v>
      </c>
      <c r="C1606">
        <v>2</v>
      </c>
      <c r="D1606" s="1">
        <v>41479</v>
      </c>
      <c r="E1606" s="1" t="s">
        <v>1589</v>
      </c>
      <c r="F1606">
        <v>41.877299999999998</v>
      </c>
      <c r="G1606">
        <v>-115.6285</v>
      </c>
      <c r="H1606" t="s">
        <v>24</v>
      </c>
      <c r="I1606" s="3">
        <v>3.1989265493176759</v>
      </c>
      <c r="J1606" s="3">
        <v>-18.835267008318898</v>
      </c>
      <c r="K1606">
        <v>776.18700000000001</v>
      </c>
      <c r="L1606">
        <v>3</v>
      </c>
      <c r="M1606">
        <v>1596.51</v>
      </c>
      <c r="N1606">
        <v>447.20535030000002</v>
      </c>
      <c r="O1606">
        <v>0.218</v>
      </c>
      <c r="P1606">
        <v>134.4</v>
      </c>
    </row>
    <row r="1607" spans="1:16">
      <c r="A1607" s="2">
        <v>1003105</v>
      </c>
      <c r="B1607" t="s">
        <v>553</v>
      </c>
      <c r="C1607">
        <v>2</v>
      </c>
      <c r="D1607" s="1">
        <v>41534</v>
      </c>
      <c r="E1607" s="1" t="s">
        <v>1589</v>
      </c>
      <c r="F1607">
        <v>42.146030000000003</v>
      </c>
      <c r="G1607">
        <v>-77.054090000000002</v>
      </c>
      <c r="H1607" t="s">
        <v>33</v>
      </c>
      <c r="I1607" s="3">
        <v>10.992931020396194</v>
      </c>
      <c r="J1607" s="3">
        <v>-22.916158659134428</v>
      </c>
      <c r="K1607">
        <v>5193.7065000000002</v>
      </c>
      <c r="L1607">
        <v>4</v>
      </c>
      <c r="M1607">
        <v>275.86</v>
      </c>
      <c r="N1607">
        <v>924.32482289999996</v>
      </c>
      <c r="O1607">
        <v>0.26800000000000002</v>
      </c>
      <c r="P1607">
        <v>335</v>
      </c>
    </row>
    <row r="1608" spans="1:16">
      <c r="A1608" s="2">
        <v>1003017</v>
      </c>
      <c r="B1608" t="s">
        <v>471</v>
      </c>
      <c r="C1608">
        <v>2</v>
      </c>
      <c r="D1608" s="1">
        <v>41521</v>
      </c>
      <c r="E1608" s="1" t="s">
        <v>1589</v>
      </c>
      <c r="F1608">
        <v>40.266120000000001</v>
      </c>
      <c r="G1608">
        <v>-81.874110000000002</v>
      </c>
      <c r="H1608" t="s">
        <v>18</v>
      </c>
      <c r="I1608" s="3">
        <v>6.7542062224549237</v>
      </c>
      <c r="J1608" s="3">
        <v>-27.715325534418266</v>
      </c>
      <c r="K1608">
        <v>12572.388000000001</v>
      </c>
      <c r="L1608">
        <v>5</v>
      </c>
      <c r="M1608">
        <v>223.97</v>
      </c>
      <c r="N1608">
        <v>1010.389787</v>
      </c>
      <c r="O1608">
        <v>1.83</v>
      </c>
      <c r="P1608">
        <v>545</v>
      </c>
    </row>
    <row r="1609" spans="1:16">
      <c r="A1609" s="2">
        <v>1002276</v>
      </c>
      <c r="B1609" t="s">
        <v>86</v>
      </c>
      <c r="C1609">
        <v>2</v>
      </c>
      <c r="D1609" s="1">
        <v>41464</v>
      </c>
      <c r="E1609" s="1" t="s">
        <v>1589</v>
      </c>
      <c r="F1609">
        <v>40.706629999999997</v>
      </c>
      <c r="G1609">
        <v>-80.799180000000007</v>
      </c>
      <c r="H1609" t="s">
        <v>18</v>
      </c>
      <c r="I1609" s="3">
        <v>7.4151201507660121</v>
      </c>
      <c r="J1609" s="3">
        <v>-24.482794198836579</v>
      </c>
      <c r="K1609">
        <v>3.4380000000000002</v>
      </c>
      <c r="L1609">
        <v>1</v>
      </c>
      <c r="M1609">
        <v>297.37</v>
      </c>
      <c r="N1609">
        <v>976.66565379999997</v>
      </c>
      <c r="O1609">
        <v>0.45100000000000001</v>
      </c>
      <c r="P1609">
        <v>701</v>
      </c>
    </row>
    <row r="1610" spans="1:16">
      <c r="A1610" s="2">
        <v>1002258</v>
      </c>
      <c r="B1610" t="s">
        <v>110</v>
      </c>
      <c r="C1610">
        <v>2</v>
      </c>
      <c r="D1610" s="1">
        <v>41463</v>
      </c>
      <c r="E1610" s="1" t="s">
        <v>1589</v>
      </c>
      <c r="F1610">
        <v>39.745669999999997</v>
      </c>
      <c r="G1610">
        <v>-81.841620000000006</v>
      </c>
      <c r="H1610" t="s">
        <v>18</v>
      </c>
      <c r="I1610" s="3">
        <v>5.4584034306562783</v>
      </c>
      <c r="J1610" s="3">
        <v>-32.659284384434478</v>
      </c>
      <c r="K1610">
        <v>3.4335</v>
      </c>
      <c r="L1610">
        <v>1</v>
      </c>
      <c r="M1610">
        <v>257.45999999999998</v>
      </c>
      <c r="N1610">
        <v>1020.975919</v>
      </c>
      <c r="O1610">
        <v>0.82299999999999995</v>
      </c>
      <c r="P1610">
        <v>715</v>
      </c>
    </row>
    <row r="1611" spans="1:16">
      <c r="A1611" s="2">
        <v>1002872</v>
      </c>
      <c r="B1611" t="s">
        <v>142</v>
      </c>
      <c r="C1611">
        <v>2</v>
      </c>
      <c r="D1611" s="1">
        <v>41512</v>
      </c>
      <c r="E1611" s="1" t="s">
        <v>1589</v>
      </c>
      <c r="F1611">
        <v>45.484780000000001</v>
      </c>
      <c r="G1611">
        <v>-122.9599</v>
      </c>
      <c r="H1611" t="s">
        <v>12</v>
      </c>
      <c r="I1611" s="3">
        <v>7.9281237568730987</v>
      </c>
      <c r="J1611" s="3">
        <v>-29.157529139374081</v>
      </c>
      <c r="K1611">
        <v>1220.8607999999999</v>
      </c>
      <c r="L1611">
        <v>4</v>
      </c>
      <c r="M1611">
        <v>38.06</v>
      </c>
      <c r="N1611">
        <v>1393.2551989999999</v>
      </c>
      <c r="O1611">
        <v>0.34499999999999997</v>
      </c>
      <c r="P1611">
        <v>91.8</v>
      </c>
    </row>
    <row r="1612" spans="1:16">
      <c r="A1612" s="2">
        <v>1004204</v>
      </c>
      <c r="B1612" t="s">
        <v>1029</v>
      </c>
      <c r="C1612">
        <v>2</v>
      </c>
      <c r="D1612" s="1">
        <v>41856</v>
      </c>
      <c r="E1612" s="1" t="s">
        <v>1589</v>
      </c>
      <c r="F1612">
        <v>43.09695</v>
      </c>
      <c r="G1612">
        <v>-122.4115</v>
      </c>
      <c r="H1612" t="s">
        <v>12</v>
      </c>
      <c r="I1612" s="3">
        <v>1.730869408164557</v>
      </c>
      <c r="J1612" s="3">
        <v>-30.900996368284606</v>
      </c>
      <c r="K1612">
        <v>2.4426000000000001</v>
      </c>
      <c r="L1612">
        <v>1</v>
      </c>
      <c r="M1612">
        <v>1518.22</v>
      </c>
      <c r="N1612">
        <v>1613.2896000000001</v>
      </c>
      <c r="O1612">
        <v>5.3999999999999999E-2</v>
      </c>
      <c r="P1612">
        <v>47.3</v>
      </c>
    </row>
    <row r="1613" spans="1:16">
      <c r="A1613" s="2">
        <v>1002750</v>
      </c>
      <c r="B1613" t="s">
        <v>164</v>
      </c>
      <c r="C1613">
        <v>2</v>
      </c>
      <c r="D1613" s="1">
        <v>41501</v>
      </c>
      <c r="E1613" s="1" t="s">
        <v>1589</v>
      </c>
      <c r="F1613">
        <v>45.211770000000001</v>
      </c>
      <c r="G1613">
        <v>-121.8471</v>
      </c>
      <c r="H1613" t="s">
        <v>12</v>
      </c>
      <c r="I1613" s="3">
        <v>2.1042508815661414</v>
      </c>
      <c r="J1613" s="3">
        <v>-28.551965559623831</v>
      </c>
      <c r="K1613">
        <v>16.127099999999999</v>
      </c>
      <c r="L1613">
        <v>2</v>
      </c>
      <c r="M1613">
        <v>853.28</v>
      </c>
      <c r="N1613">
        <v>1806.1500610000001</v>
      </c>
      <c r="O1613">
        <v>2.1000000000000001E-2</v>
      </c>
      <c r="P1613">
        <v>42.2</v>
      </c>
    </row>
    <row r="1614" spans="1:16">
      <c r="A1614" s="2">
        <v>1003984</v>
      </c>
      <c r="B1614" t="s">
        <v>935</v>
      </c>
      <c r="C1614">
        <v>2</v>
      </c>
      <c r="D1614" s="1">
        <v>41836</v>
      </c>
      <c r="E1614" s="1" t="s">
        <v>1589</v>
      </c>
      <c r="F1614">
        <v>41.419919999999998</v>
      </c>
      <c r="G1614">
        <v>-78.747749999999996</v>
      </c>
      <c r="H1614" t="s">
        <v>33</v>
      </c>
      <c r="I1614" s="3">
        <v>5.6641200073585427</v>
      </c>
      <c r="J1614" s="3">
        <v>-21.654799859324985</v>
      </c>
      <c r="K1614">
        <v>794.89800000000002</v>
      </c>
      <c r="L1614">
        <v>3</v>
      </c>
      <c r="M1614">
        <v>413.13</v>
      </c>
      <c r="N1614">
        <v>1184.181347</v>
      </c>
      <c r="O1614">
        <v>0.45100000000000001</v>
      </c>
      <c r="P1614">
        <v>238</v>
      </c>
    </row>
    <row r="1615" spans="1:16">
      <c r="A1615" s="2">
        <v>1002908</v>
      </c>
      <c r="B1615" t="s">
        <v>392</v>
      </c>
      <c r="C1615">
        <v>2</v>
      </c>
      <c r="D1615" s="1">
        <v>41514</v>
      </c>
      <c r="E1615" s="1" t="s">
        <v>1589</v>
      </c>
      <c r="F1615">
        <v>41.475160000000002</v>
      </c>
      <c r="G1615">
        <v>-79.517930000000007</v>
      </c>
      <c r="H1615" t="s">
        <v>33</v>
      </c>
      <c r="I1615" s="3">
        <v>9.5316965250119665</v>
      </c>
      <c r="J1615" s="3">
        <v>-19.454037057077453</v>
      </c>
      <c r="K1615">
        <v>10915.676100000001</v>
      </c>
      <c r="L1615">
        <v>5</v>
      </c>
      <c r="M1615">
        <v>313.35000000000002</v>
      </c>
      <c r="N1615">
        <v>1147.112349</v>
      </c>
      <c r="O1615">
        <v>0.40899999999999997</v>
      </c>
      <c r="P1615">
        <v>173</v>
      </c>
    </row>
    <row r="1616" spans="1:16">
      <c r="A1616" s="2">
        <v>1004650</v>
      </c>
      <c r="B1616" t="s">
        <v>993</v>
      </c>
      <c r="C1616">
        <v>2</v>
      </c>
      <c r="D1616" s="1">
        <v>41904</v>
      </c>
      <c r="E1616" s="1" t="s">
        <v>1589</v>
      </c>
      <c r="F1616">
        <v>41.720799999999997</v>
      </c>
      <c r="G1616">
        <v>-75.412790000000001</v>
      </c>
      <c r="H1616" t="s">
        <v>33</v>
      </c>
      <c r="I1616" s="3">
        <v>11.644594175601878</v>
      </c>
      <c r="J1616" s="3">
        <v>-32.315816280444217</v>
      </c>
      <c r="K1616">
        <v>1.1313</v>
      </c>
      <c r="L1616">
        <v>1</v>
      </c>
      <c r="M1616">
        <v>440.07</v>
      </c>
      <c r="N1616">
        <v>1192.934514</v>
      </c>
      <c r="O1616">
        <v>0.78800000000000003</v>
      </c>
      <c r="P1616">
        <v>204</v>
      </c>
    </row>
    <row r="1617" spans="1:22">
      <c r="A1617" s="2">
        <v>1004394</v>
      </c>
      <c r="B1617" t="s">
        <v>979</v>
      </c>
      <c r="C1617">
        <v>2</v>
      </c>
      <c r="D1617" s="1">
        <v>41871</v>
      </c>
      <c r="E1617" s="1" t="s">
        <v>1589</v>
      </c>
      <c r="F1617">
        <v>40.073360000000001</v>
      </c>
      <c r="G1617">
        <v>-75.22354</v>
      </c>
      <c r="H1617" t="s">
        <v>18</v>
      </c>
      <c r="I1617" s="3">
        <v>11.687810777574835</v>
      </c>
      <c r="J1617" s="3">
        <v>-25.22586849325425</v>
      </c>
      <c r="K1617">
        <v>140.61959999999999</v>
      </c>
      <c r="L1617">
        <v>3</v>
      </c>
      <c r="M1617">
        <v>33.200000000000003</v>
      </c>
      <c r="N1617">
        <v>1194.720278</v>
      </c>
      <c r="O1617">
        <v>4.8</v>
      </c>
      <c r="P1617">
        <v>825</v>
      </c>
    </row>
    <row r="1618" spans="1:22">
      <c r="A1618" s="2">
        <v>1004683</v>
      </c>
      <c r="B1618" t="s">
        <v>1483</v>
      </c>
      <c r="C1618">
        <v>2</v>
      </c>
      <c r="D1618" s="1">
        <v>41911</v>
      </c>
      <c r="E1618" s="1" t="s">
        <v>1589</v>
      </c>
      <c r="F1618">
        <v>41.581049999999998</v>
      </c>
      <c r="G1618">
        <v>-71.722279999999998</v>
      </c>
      <c r="H1618" t="s">
        <v>33</v>
      </c>
      <c r="I1618" s="3">
        <v>5.1316712947693173</v>
      </c>
      <c r="J1618" s="3">
        <v>-29.569938478707947</v>
      </c>
      <c r="K1618">
        <v>49.3596</v>
      </c>
      <c r="L1618">
        <v>2</v>
      </c>
      <c r="M1618">
        <v>39.04</v>
      </c>
      <c r="N1618">
        <v>1224.2819890000001</v>
      </c>
      <c r="O1618">
        <v>0.114</v>
      </c>
      <c r="P1618">
        <v>45.6</v>
      </c>
    </row>
    <row r="1619" spans="1:22">
      <c r="A1619" s="2">
        <v>1004348</v>
      </c>
      <c r="B1619" t="s">
        <v>1161</v>
      </c>
      <c r="C1619">
        <v>2</v>
      </c>
      <c r="D1619" s="1">
        <v>41869</v>
      </c>
      <c r="E1619" s="1" t="s">
        <v>1589</v>
      </c>
      <c r="F1619">
        <v>41.880139999999997</v>
      </c>
      <c r="G1619">
        <v>-71.381299999999996</v>
      </c>
      <c r="H1619" t="s">
        <v>33</v>
      </c>
      <c r="I1619" s="3">
        <v>13.070704060009067</v>
      </c>
      <c r="J1619" s="3">
        <v>-26.35970355243219</v>
      </c>
      <c r="K1619">
        <v>1248.5124000000001</v>
      </c>
      <c r="L1619">
        <v>4</v>
      </c>
      <c r="M1619">
        <v>9.4700000000000006</v>
      </c>
      <c r="N1619">
        <v>1248.4560100000001</v>
      </c>
      <c r="O1619">
        <v>1.3109999999999999</v>
      </c>
      <c r="P1619">
        <v>423</v>
      </c>
    </row>
    <row r="1620" spans="1:22">
      <c r="A1620" s="2">
        <v>1004257</v>
      </c>
      <c r="B1620" t="s">
        <v>1120</v>
      </c>
      <c r="C1620">
        <v>2</v>
      </c>
      <c r="D1620" s="1">
        <v>41861</v>
      </c>
      <c r="E1620" s="1" t="s">
        <v>1589</v>
      </c>
      <c r="F1620">
        <v>41.393540000000002</v>
      </c>
      <c r="G1620">
        <v>-71.840800000000002</v>
      </c>
      <c r="H1620" t="s">
        <v>33</v>
      </c>
      <c r="I1620" s="3">
        <v>8.3409933105274057</v>
      </c>
      <c r="J1620" s="3">
        <v>-25.875409928242007</v>
      </c>
      <c r="K1620">
        <v>759.22559999999999</v>
      </c>
      <c r="L1620">
        <v>3</v>
      </c>
      <c r="M1620">
        <v>5.26</v>
      </c>
      <c r="N1620">
        <v>1231.957551</v>
      </c>
      <c r="O1620">
        <v>0.85799999999999998</v>
      </c>
      <c r="P1620">
        <v>136.9</v>
      </c>
    </row>
    <row r="1621" spans="1:22">
      <c r="A1621" s="2">
        <v>1004446</v>
      </c>
      <c r="B1621" t="s">
        <v>1188</v>
      </c>
      <c r="C1621">
        <v>2</v>
      </c>
      <c r="D1621" s="1">
        <v>41876</v>
      </c>
      <c r="E1621" s="1" t="s">
        <v>1589</v>
      </c>
      <c r="F1621">
        <v>41.83267</v>
      </c>
      <c r="G1621">
        <v>-71.469139999999996</v>
      </c>
      <c r="H1621" t="s">
        <v>33</v>
      </c>
      <c r="I1621" s="3">
        <v>12.224431411596601</v>
      </c>
      <c r="J1621" s="3">
        <v>-31.133500085046364</v>
      </c>
      <c r="K1621">
        <v>114.91289999999999</v>
      </c>
      <c r="L1621">
        <v>3</v>
      </c>
      <c r="M1621">
        <v>17.13</v>
      </c>
      <c r="N1621">
        <v>1270.8370480000001</v>
      </c>
      <c r="O1621">
        <v>0.88600000000000001</v>
      </c>
      <c r="P1621">
        <v>413</v>
      </c>
    </row>
    <row r="1622" spans="1:22">
      <c r="A1622" s="2">
        <v>1003923</v>
      </c>
      <c r="B1622" t="s">
        <v>783</v>
      </c>
      <c r="C1622">
        <v>2</v>
      </c>
      <c r="D1622" s="1">
        <v>41829</v>
      </c>
      <c r="E1622" s="1" t="s">
        <v>1589</v>
      </c>
      <c r="F1622">
        <v>33.88391</v>
      </c>
      <c r="G1622">
        <v>-78.784739999999999</v>
      </c>
      <c r="H1622" t="s">
        <v>29</v>
      </c>
      <c r="I1622" s="3">
        <v>9.7730823531259698</v>
      </c>
      <c r="J1622" s="3">
        <v>-29.826172383777024</v>
      </c>
      <c r="K1622">
        <v>2988.0972000000002</v>
      </c>
      <c r="L1622">
        <v>4</v>
      </c>
      <c r="M1622">
        <v>0.67</v>
      </c>
      <c r="N1622">
        <v>1294.3748639999999</v>
      </c>
      <c r="O1622">
        <v>1.0109999999999999</v>
      </c>
      <c r="P1622">
        <v>108.5</v>
      </c>
    </row>
    <row r="1623" spans="1:22">
      <c r="A1623" s="2">
        <v>1003921</v>
      </c>
      <c r="B1623" t="s">
        <v>784</v>
      </c>
      <c r="C1623">
        <v>2</v>
      </c>
      <c r="D1623" s="1">
        <v>41830</v>
      </c>
      <c r="E1623" s="1" t="s">
        <v>1589</v>
      </c>
      <c r="F1623">
        <v>33.909089999999999</v>
      </c>
      <c r="G1623">
        <v>-79.440299999999993</v>
      </c>
      <c r="H1623" t="s">
        <v>29</v>
      </c>
      <c r="I1623" s="3">
        <v>9.3677966242635637</v>
      </c>
      <c r="J1623" s="3">
        <v>-32.711334678892342</v>
      </c>
      <c r="K1623">
        <v>24153.109199999999</v>
      </c>
      <c r="L1623">
        <v>5</v>
      </c>
      <c r="M1623">
        <v>5.17</v>
      </c>
      <c r="N1623">
        <v>1162.521244</v>
      </c>
      <c r="O1623">
        <v>0.70799999999999996</v>
      </c>
      <c r="P1623">
        <v>146.1</v>
      </c>
    </row>
    <row r="1624" spans="1:22">
      <c r="A1624" s="2">
        <v>1003922</v>
      </c>
      <c r="B1624" t="s">
        <v>774</v>
      </c>
      <c r="C1624">
        <v>2</v>
      </c>
      <c r="D1624" s="1">
        <v>41831</v>
      </c>
      <c r="E1624" s="1" t="s">
        <v>1589</v>
      </c>
      <c r="F1624">
        <v>33.823619999999998</v>
      </c>
      <c r="G1624">
        <v>-80.068029999999993</v>
      </c>
      <c r="H1624" t="s">
        <v>29</v>
      </c>
      <c r="I1624" s="3">
        <v>9.3153019941939679</v>
      </c>
      <c r="J1624" s="3">
        <v>-27.321241914547294</v>
      </c>
      <c r="K1624">
        <v>16.845300000000002</v>
      </c>
      <c r="L1624">
        <v>2</v>
      </c>
      <c r="M1624">
        <v>28.21</v>
      </c>
      <c r="N1624">
        <v>1191.842625</v>
      </c>
      <c r="O1624">
        <v>4.875</v>
      </c>
      <c r="P1624">
        <v>165.3</v>
      </c>
    </row>
    <row r="1625" spans="1:22">
      <c r="A1625" s="2">
        <v>1004076</v>
      </c>
      <c r="B1625" t="s">
        <v>880</v>
      </c>
      <c r="C1625">
        <v>2</v>
      </c>
      <c r="D1625" s="1">
        <v>41842</v>
      </c>
      <c r="E1625" s="1" t="s">
        <v>1589</v>
      </c>
      <c r="F1625">
        <v>34.769199999999998</v>
      </c>
      <c r="G1625">
        <v>-83.011510000000001</v>
      </c>
      <c r="H1625" t="s">
        <v>18</v>
      </c>
      <c r="I1625" s="3">
        <v>5.9677791467430703</v>
      </c>
      <c r="J1625" s="3">
        <v>-27.996057704371903</v>
      </c>
      <c r="K1625">
        <v>36.932400000000001</v>
      </c>
      <c r="L1625">
        <v>2</v>
      </c>
      <c r="M1625">
        <v>260.89999999999998</v>
      </c>
      <c r="N1625">
        <v>1468.2132039999999</v>
      </c>
      <c r="O1625">
        <v>0.39900000000000002</v>
      </c>
      <c r="P1625">
        <v>36.9</v>
      </c>
      <c r="V1625" s="7"/>
    </row>
    <row r="1626" spans="1:22">
      <c r="A1626" s="2">
        <v>1003774</v>
      </c>
      <c r="B1626" t="s">
        <v>802</v>
      </c>
      <c r="C1626">
        <v>2</v>
      </c>
      <c r="D1626" s="1">
        <v>41814</v>
      </c>
      <c r="E1626" s="1" t="s">
        <v>1589</v>
      </c>
      <c r="F1626">
        <v>42.854199999999999</v>
      </c>
      <c r="G1626">
        <v>-97.280159999999995</v>
      </c>
      <c r="H1626" t="s">
        <v>8</v>
      </c>
      <c r="I1626" s="3">
        <v>8.529359123275114</v>
      </c>
      <c r="J1626" s="3">
        <v>-24.622089045786005</v>
      </c>
      <c r="K1626">
        <v>681627.72779999999</v>
      </c>
      <c r="L1626">
        <v>5</v>
      </c>
      <c r="M1626">
        <v>350.32</v>
      </c>
      <c r="N1626">
        <v>425.75756080000002</v>
      </c>
      <c r="O1626">
        <v>0.51800000000000002</v>
      </c>
      <c r="P1626">
        <v>798</v>
      </c>
      <c r="V1626" s="7"/>
    </row>
    <row r="1627" spans="1:22">
      <c r="A1627" s="2">
        <v>1003054</v>
      </c>
      <c r="B1627" t="s">
        <v>417</v>
      </c>
      <c r="C1627">
        <v>2</v>
      </c>
      <c r="D1627" s="1">
        <v>41527</v>
      </c>
      <c r="E1627" s="1" t="s">
        <v>1589</v>
      </c>
      <c r="F1627">
        <v>43.90549</v>
      </c>
      <c r="G1627">
        <v>-96.484970000000004</v>
      </c>
      <c r="H1627" t="s">
        <v>8</v>
      </c>
      <c r="I1627" s="3">
        <v>13.470612547398291</v>
      </c>
      <c r="J1627" s="3">
        <v>-23.154655721238797</v>
      </c>
      <c r="K1627">
        <v>444.90960000000001</v>
      </c>
      <c r="L1627">
        <v>3</v>
      </c>
      <c r="M1627">
        <v>474.38</v>
      </c>
      <c r="N1627">
        <v>678.17331130000002</v>
      </c>
      <c r="O1627">
        <v>2.0840000000000001</v>
      </c>
      <c r="P1627">
        <v>762</v>
      </c>
    </row>
    <row r="1628" spans="1:22">
      <c r="A1628" s="2">
        <v>1003775</v>
      </c>
      <c r="B1628" t="s">
        <v>769</v>
      </c>
      <c r="C1628">
        <v>2</v>
      </c>
      <c r="D1628" s="1">
        <v>41814</v>
      </c>
      <c r="E1628" s="1" t="s">
        <v>1589</v>
      </c>
      <c r="F1628">
        <v>45.909329999999997</v>
      </c>
      <c r="G1628">
        <v>-103.429</v>
      </c>
      <c r="H1628" t="s">
        <v>55</v>
      </c>
      <c r="I1628" s="3">
        <v>5.0413027144044023</v>
      </c>
      <c r="J1628" s="3">
        <v>-28.479366167731548</v>
      </c>
      <c r="K1628">
        <v>127.20780000000001</v>
      </c>
      <c r="L1628">
        <v>3</v>
      </c>
      <c r="M1628">
        <v>878.29</v>
      </c>
      <c r="N1628">
        <v>390.31833060000002</v>
      </c>
      <c r="O1628">
        <v>1.5449999999999999</v>
      </c>
      <c r="P1628">
        <v>3840</v>
      </c>
    </row>
    <row r="1629" spans="1:22">
      <c r="A1629" s="2">
        <v>1004288</v>
      </c>
      <c r="B1629" t="s">
        <v>1145</v>
      </c>
      <c r="C1629">
        <v>2</v>
      </c>
      <c r="D1629" s="1">
        <v>41863</v>
      </c>
      <c r="E1629" s="1" t="s">
        <v>1589</v>
      </c>
      <c r="F1629">
        <v>44.055549999999997</v>
      </c>
      <c r="G1629">
        <v>-96.987589999999997</v>
      </c>
      <c r="H1629" t="s">
        <v>8</v>
      </c>
      <c r="I1629" s="3">
        <v>11.569367537312694</v>
      </c>
      <c r="J1629" s="3">
        <v>-31.125360656591226</v>
      </c>
      <c r="K1629">
        <v>196.51410000000001</v>
      </c>
      <c r="L1629">
        <v>3</v>
      </c>
      <c r="M1629">
        <v>503.18</v>
      </c>
      <c r="N1629">
        <v>654.13017850000006</v>
      </c>
      <c r="O1629">
        <v>3.5379999999999998</v>
      </c>
      <c r="P1629">
        <v>1894</v>
      </c>
    </row>
    <row r="1630" spans="1:22">
      <c r="A1630" s="2">
        <v>1004602</v>
      </c>
      <c r="B1630" t="s">
        <v>1290</v>
      </c>
      <c r="C1630">
        <v>2</v>
      </c>
      <c r="D1630" s="1">
        <v>41897</v>
      </c>
      <c r="E1630" s="1" t="s">
        <v>1589</v>
      </c>
      <c r="F1630">
        <v>36.606369999999998</v>
      </c>
      <c r="G1630">
        <v>-85.505039999999994</v>
      </c>
      <c r="H1630" t="s">
        <v>18</v>
      </c>
      <c r="I1630" s="3">
        <v>7.2475812138218654</v>
      </c>
      <c r="J1630" s="3">
        <v>-27.822363441244381</v>
      </c>
      <c r="K1630">
        <v>16178.5134</v>
      </c>
      <c r="L1630">
        <v>5</v>
      </c>
      <c r="M1630">
        <v>148.75</v>
      </c>
      <c r="N1630">
        <v>1308.2282</v>
      </c>
      <c r="O1630">
        <v>0.59</v>
      </c>
      <c r="P1630">
        <v>185.9</v>
      </c>
    </row>
    <row r="1631" spans="1:22">
      <c r="A1631" s="2">
        <v>1004375</v>
      </c>
      <c r="B1631" t="s">
        <v>1191</v>
      </c>
      <c r="C1631">
        <v>2</v>
      </c>
      <c r="D1631" s="1">
        <v>41870</v>
      </c>
      <c r="E1631" s="1" t="s">
        <v>1589</v>
      </c>
      <c r="F1631">
        <v>35.951450000000001</v>
      </c>
      <c r="G1631">
        <v>-83.550659999999993</v>
      </c>
      <c r="H1631" t="s">
        <v>18</v>
      </c>
      <c r="I1631" s="3">
        <v>9.3337615401698439</v>
      </c>
      <c r="J1631" s="3">
        <v>-32.399358464013723</v>
      </c>
      <c r="K1631">
        <v>11757.264300000001</v>
      </c>
      <c r="L1631">
        <v>5</v>
      </c>
      <c r="M1631">
        <v>263.55</v>
      </c>
      <c r="N1631">
        <v>1249.721307</v>
      </c>
      <c r="O1631">
        <v>0.53800000000000003</v>
      </c>
      <c r="P1631">
        <v>132</v>
      </c>
    </row>
    <row r="1632" spans="1:22">
      <c r="A1632" s="2">
        <v>1004481</v>
      </c>
      <c r="B1632" t="s">
        <v>1192</v>
      </c>
      <c r="C1632">
        <v>2</v>
      </c>
      <c r="D1632" s="1">
        <v>41871</v>
      </c>
      <c r="E1632" s="1" t="s">
        <v>1589</v>
      </c>
      <c r="F1632">
        <v>35.39696</v>
      </c>
      <c r="G1632">
        <v>-84.276560000000003</v>
      </c>
      <c r="H1632" t="s">
        <v>18</v>
      </c>
      <c r="I1632" s="3">
        <v>3.4087027671378247</v>
      </c>
      <c r="J1632" s="3">
        <v>-29.491395540785607</v>
      </c>
      <c r="K1632">
        <v>348.05520000000001</v>
      </c>
      <c r="L1632">
        <v>3</v>
      </c>
      <c r="M1632">
        <v>252.41</v>
      </c>
      <c r="N1632">
        <v>1615.62051</v>
      </c>
      <c r="O1632">
        <v>0.26500000000000001</v>
      </c>
      <c r="P1632">
        <v>53.4</v>
      </c>
    </row>
    <row r="1633" spans="1:22">
      <c r="A1633" s="2">
        <v>1004358</v>
      </c>
      <c r="B1633" t="s">
        <v>1062</v>
      </c>
      <c r="C1633">
        <v>2</v>
      </c>
      <c r="D1633" s="1">
        <v>41869</v>
      </c>
      <c r="E1633" s="1" t="s">
        <v>1589</v>
      </c>
      <c r="F1633">
        <v>36.187429999999999</v>
      </c>
      <c r="G1633">
        <v>-89.098969999999994</v>
      </c>
      <c r="H1633" t="s">
        <v>29</v>
      </c>
      <c r="I1633" s="3">
        <v>7.1821760770288634</v>
      </c>
      <c r="J1633" s="3">
        <v>-25.190151902074899</v>
      </c>
      <c r="K1633">
        <v>0.95760000000000001</v>
      </c>
      <c r="L1633">
        <v>1</v>
      </c>
      <c r="M1633">
        <v>98.78</v>
      </c>
      <c r="N1633">
        <v>1314.2884859999999</v>
      </c>
      <c r="O1633">
        <v>2.194</v>
      </c>
      <c r="P1633">
        <v>169</v>
      </c>
    </row>
    <row r="1634" spans="1:22">
      <c r="A1634" s="2">
        <v>1003776</v>
      </c>
      <c r="B1634" t="s">
        <v>786</v>
      </c>
      <c r="C1634">
        <v>2</v>
      </c>
      <c r="D1634" s="1">
        <v>41814</v>
      </c>
      <c r="E1634" s="1" t="s">
        <v>1589</v>
      </c>
      <c r="F1634">
        <v>29.771509999999999</v>
      </c>
      <c r="G1634">
        <v>-101.73180000000001</v>
      </c>
      <c r="H1634" t="s">
        <v>24</v>
      </c>
      <c r="I1634" s="3">
        <v>9.6633555158808431</v>
      </c>
      <c r="J1634" s="3">
        <v>-24.081855632212118</v>
      </c>
      <c r="K1634">
        <v>204063.09390000001</v>
      </c>
      <c r="L1634">
        <v>5</v>
      </c>
      <c r="M1634">
        <v>374.47</v>
      </c>
      <c r="N1634">
        <v>377.84649389999998</v>
      </c>
      <c r="O1634">
        <v>1.29</v>
      </c>
      <c r="P1634">
        <v>976</v>
      </c>
      <c r="V1634" s="3"/>
    </row>
    <row r="1635" spans="1:22">
      <c r="A1635" s="2">
        <v>1002120</v>
      </c>
      <c r="B1635" t="s">
        <v>42</v>
      </c>
      <c r="C1635">
        <v>2</v>
      </c>
      <c r="D1635" s="1">
        <v>41445</v>
      </c>
      <c r="E1635" s="1" t="s">
        <v>1589</v>
      </c>
      <c r="F1635">
        <v>29.91047</v>
      </c>
      <c r="G1635">
        <v>-95.491780000000006</v>
      </c>
      <c r="H1635" t="s">
        <v>29</v>
      </c>
      <c r="I1635" s="3">
        <v>10.632662697488929</v>
      </c>
      <c r="J1635" s="3">
        <v>-27.152810458391357</v>
      </c>
      <c r="K1635">
        <v>8.8820999999999994</v>
      </c>
      <c r="L1635">
        <v>1</v>
      </c>
      <c r="M1635">
        <v>30.14</v>
      </c>
      <c r="N1635">
        <v>1254.365734</v>
      </c>
      <c r="O1635">
        <v>9.9629999999999992</v>
      </c>
      <c r="P1635">
        <v>733</v>
      </c>
    </row>
    <row r="1636" spans="1:22">
      <c r="A1636" s="2">
        <v>1002165</v>
      </c>
      <c r="B1636" t="s">
        <v>57</v>
      </c>
      <c r="C1636">
        <v>2</v>
      </c>
      <c r="D1636" s="1">
        <v>41450</v>
      </c>
      <c r="E1636" s="1" t="s">
        <v>1589</v>
      </c>
      <c r="F1636">
        <v>33.758409999999998</v>
      </c>
      <c r="G1636">
        <v>-97.293980000000005</v>
      </c>
      <c r="H1636" t="s">
        <v>13</v>
      </c>
      <c r="I1636" s="3">
        <v>4.0307305501664423</v>
      </c>
      <c r="J1636" s="3">
        <v>-34.343286305079303</v>
      </c>
      <c r="K1636">
        <v>54.670499999999997</v>
      </c>
      <c r="L1636">
        <v>2</v>
      </c>
      <c r="M1636">
        <v>231.91</v>
      </c>
      <c r="N1636">
        <v>962.87154269999996</v>
      </c>
      <c r="O1636">
        <v>0.23300000000000001</v>
      </c>
      <c r="P1636">
        <v>587</v>
      </c>
    </row>
    <row r="1637" spans="1:22">
      <c r="A1637" s="2">
        <v>1002862</v>
      </c>
      <c r="B1637" t="s">
        <v>262</v>
      </c>
      <c r="C1637">
        <v>2</v>
      </c>
      <c r="D1637" s="1">
        <v>41506</v>
      </c>
      <c r="E1637" s="1" t="s">
        <v>1589</v>
      </c>
      <c r="F1637">
        <v>37.22372</v>
      </c>
      <c r="G1637">
        <v>-109.20869999999999</v>
      </c>
      <c r="H1637" t="s">
        <v>24</v>
      </c>
      <c r="I1637" s="3">
        <v>6.6332278439541161</v>
      </c>
      <c r="J1637" s="3">
        <v>-23.974879240844601</v>
      </c>
      <c r="K1637">
        <v>40311.934200000003</v>
      </c>
      <c r="L1637">
        <v>5</v>
      </c>
      <c r="M1637">
        <v>1359.33</v>
      </c>
      <c r="N1637">
        <v>398.1435654</v>
      </c>
      <c r="O1637">
        <v>1.099</v>
      </c>
      <c r="P1637">
        <v>492</v>
      </c>
    </row>
    <row r="1638" spans="1:22">
      <c r="A1638" s="2">
        <v>1004152</v>
      </c>
      <c r="B1638" t="s">
        <v>995</v>
      </c>
      <c r="C1638">
        <v>2</v>
      </c>
      <c r="D1638" s="1">
        <v>41849</v>
      </c>
      <c r="E1638" s="1" t="s">
        <v>1589</v>
      </c>
      <c r="F1638">
        <v>40.864460000000001</v>
      </c>
      <c r="G1638">
        <v>-110.5394</v>
      </c>
      <c r="H1638" t="s">
        <v>12</v>
      </c>
      <c r="I1638" s="3">
        <v>0.76091333249107529</v>
      </c>
      <c r="J1638" s="3">
        <v>-14.937590452910637</v>
      </c>
      <c r="K1638">
        <v>43.569000000000003</v>
      </c>
      <c r="L1638">
        <v>2</v>
      </c>
      <c r="M1638">
        <v>2878.32</v>
      </c>
      <c r="N1638">
        <v>917.21935069999995</v>
      </c>
      <c r="O1638">
        <v>0.11899999999999999</v>
      </c>
      <c r="P1638">
        <v>29.7</v>
      </c>
      <c r="V1638" s="3"/>
    </row>
    <row r="1639" spans="1:22">
      <c r="A1639" s="2">
        <v>1003108</v>
      </c>
      <c r="B1639" t="s">
        <v>537</v>
      </c>
      <c r="C1639">
        <v>2</v>
      </c>
      <c r="D1639" s="1">
        <v>41534</v>
      </c>
      <c r="E1639" s="1" t="s">
        <v>1589</v>
      </c>
      <c r="F1639">
        <v>37.59328</v>
      </c>
      <c r="G1639">
        <v>-79.383210000000005</v>
      </c>
      <c r="H1639" t="s">
        <v>18</v>
      </c>
      <c r="I1639" s="3">
        <v>6.141076225468189</v>
      </c>
      <c r="J1639" s="3">
        <v>-28.106729171446357</v>
      </c>
      <c r="K1639">
        <v>7940.7873</v>
      </c>
      <c r="L1639">
        <v>4</v>
      </c>
      <c r="M1639">
        <v>194.9</v>
      </c>
      <c r="N1639">
        <v>1083.0225330000001</v>
      </c>
      <c r="O1639">
        <v>0.30499999999999999</v>
      </c>
      <c r="P1639">
        <v>416</v>
      </c>
    </row>
    <row r="1640" spans="1:22">
      <c r="A1640" s="2">
        <v>1003097</v>
      </c>
      <c r="B1640" t="s">
        <v>517</v>
      </c>
      <c r="C1640">
        <v>2</v>
      </c>
      <c r="D1640" s="1">
        <v>41533</v>
      </c>
      <c r="E1640" s="1" t="s">
        <v>1589</v>
      </c>
      <c r="F1640">
        <v>37.122190000000003</v>
      </c>
      <c r="G1640">
        <v>-79.353589999999997</v>
      </c>
      <c r="H1640" t="s">
        <v>18</v>
      </c>
      <c r="I1640" s="3">
        <v>11.93226234569047</v>
      </c>
      <c r="J1640" s="3">
        <v>-27.789749702112545</v>
      </c>
      <c r="K1640">
        <v>4506.7995000000001</v>
      </c>
      <c r="L1640">
        <v>4</v>
      </c>
      <c r="M1640">
        <v>157.94999999999999</v>
      </c>
      <c r="N1640">
        <v>1113.5950560000001</v>
      </c>
      <c r="O1640">
        <v>0.35</v>
      </c>
      <c r="P1640">
        <v>183.8</v>
      </c>
      <c r="V1640" s="3"/>
    </row>
    <row r="1641" spans="1:22">
      <c r="A1641" s="2">
        <v>1004524</v>
      </c>
      <c r="B1641" t="s">
        <v>1238</v>
      </c>
      <c r="C1641">
        <v>2</v>
      </c>
      <c r="D1641" s="1">
        <v>41885</v>
      </c>
      <c r="E1641" s="1" t="s">
        <v>1589</v>
      </c>
      <c r="F1641">
        <v>38.395330000000001</v>
      </c>
      <c r="G1641">
        <v>-77.955420000000004</v>
      </c>
      <c r="H1641" t="s">
        <v>18</v>
      </c>
      <c r="I1641" s="3">
        <v>11.670382273533111</v>
      </c>
      <c r="J1641" s="3">
        <v>-28.719938073620817</v>
      </c>
      <c r="K1641">
        <v>20.213999999999999</v>
      </c>
      <c r="L1641">
        <v>2</v>
      </c>
      <c r="M1641">
        <v>83.28</v>
      </c>
      <c r="N1641">
        <v>1111.67373</v>
      </c>
      <c r="O1641">
        <v>0.45900000000000002</v>
      </c>
      <c r="P1641">
        <v>244</v>
      </c>
    </row>
    <row r="1642" spans="1:22">
      <c r="A1642" s="2">
        <v>1004492</v>
      </c>
      <c r="B1642" t="s">
        <v>1258</v>
      </c>
      <c r="C1642">
        <v>2</v>
      </c>
      <c r="D1642" s="1">
        <v>41879</v>
      </c>
      <c r="E1642" s="1" t="s">
        <v>1589</v>
      </c>
      <c r="F1642">
        <v>36.613520000000001</v>
      </c>
      <c r="G1642">
        <v>-80.711259999999996</v>
      </c>
      <c r="H1642" t="s">
        <v>18</v>
      </c>
      <c r="I1642" s="3">
        <v>5.1165294026154591</v>
      </c>
      <c r="J1642" s="3">
        <v>-24.420084945228908</v>
      </c>
      <c r="K1642">
        <v>8.8865999999999996</v>
      </c>
      <c r="L1642">
        <v>1</v>
      </c>
      <c r="M1642">
        <v>448.3</v>
      </c>
      <c r="N1642">
        <v>1353.000127</v>
      </c>
      <c r="O1642">
        <v>0.67300000000000004</v>
      </c>
      <c r="P1642">
        <v>104.9</v>
      </c>
    </row>
    <row r="1643" spans="1:22">
      <c r="A1643" s="2">
        <v>1002309</v>
      </c>
      <c r="B1643" t="s">
        <v>63</v>
      </c>
      <c r="C1643">
        <v>2</v>
      </c>
      <c r="D1643" s="1">
        <v>41465</v>
      </c>
      <c r="E1643" s="1" t="s">
        <v>1589</v>
      </c>
      <c r="F1643">
        <v>42.793370000000003</v>
      </c>
      <c r="G1643">
        <v>-72.524770000000004</v>
      </c>
      <c r="H1643" t="s">
        <v>33</v>
      </c>
      <c r="I1643" s="3">
        <v>6.5015219368422539</v>
      </c>
      <c r="J1643" s="3">
        <v>-28.630710360698401</v>
      </c>
      <c r="K1643">
        <v>16201.376099999999</v>
      </c>
      <c r="L1643">
        <v>5</v>
      </c>
      <c r="M1643">
        <v>65.86</v>
      </c>
      <c r="N1643">
        <v>1170.896688</v>
      </c>
      <c r="O1643">
        <v>0.34300000000000003</v>
      </c>
      <c r="P1643">
        <v>108.4</v>
      </c>
    </row>
    <row r="1644" spans="1:22">
      <c r="A1644" s="2">
        <v>1004953</v>
      </c>
      <c r="B1644" t="s">
        <v>817</v>
      </c>
      <c r="C1644">
        <v>2</v>
      </c>
      <c r="D1644" s="1">
        <v>41813</v>
      </c>
      <c r="E1644" s="1" t="s">
        <v>1589</v>
      </c>
      <c r="F1644">
        <v>43.797490000000003</v>
      </c>
      <c r="G1644">
        <v>-72.500900000000001</v>
      </c>
      <c r="H1644" t="s">
        <v>33</v>
      </c>
      <c r="I1644" s="3">
        <v>6.7905650235555459</v>
      </c>
      <c r="J1644" s="3">
        <v>-23.909934837345176</v>
      </c>
      <c r="K1644">
        <v>1581.0065999999999</v>
      </c>
      <c r="L1644">
        <v>4</v>
      </c>
      <c r="M1644">
        <v>131.63999999999999</v>
      </c>
      <c r="N1644">
        <v>1197.2342160000001</v>
      </c>
      <c r="O1644">
        <v>0.38900000000000001</v>
      </c>
      <c r="P1644">
        <v>136.5</v>
      </c>
    </row>
    <row r="1645" spans="1:22">
      <c r="A1645" s="2">
        <v>1004773</v>
      </c>
      <c r="B1645" t="s">
        <v>267</v>
      </c>
      <c r="C1645">
        <v>2</v>
      </c>
      <c r="D1645" s="1">
        <v>41486</v>
      </c>
      <c r="E1645" s="1" t="s">
        <v>1589</v>
      </c>
      <c r="F1645">
        <v>43.903509999999997</v>
      </c>
      <c r="G1645">
        <v>-72.825320000000005</v>
      </c>
      <c r="H1645" t="s">
        <v>33</v>
      </c>
      <c r="I1645" s="3">
        <v>7.4345591924363408</v>
      </c>
      <c r="J1645" s="3">
        <v>-27.683309958094171</v>
      </c>
      <c r="K1645">
        <v>165.92850000000001</v>
      </c>
      <c r="L1645">
        <v>3</v>
      </c>
      <c r="M1645">
        <v>258.8</v>
      </c>
      <c r="N1645">
        <v>1310.8467000000001</v>
      </c>
      <c r="O1645">
        <v>0.30499999999999999</v>
      </c>
      <c r="P1645">
        <v>56.3</v>
      </c>
    </row>
    <row r="1646" spans="1:22">
      <c r="A1646" s="2">
        <v>1002533</v>
      </c>
      <c r="B1646" t="s">
        <v>216</v>
      </c>
      <c r="C1646">
        <v>2</v>
      </c>
      <c r="D1646" s="1">
        <v>41485</v>
      </c>
      <c r="E1646" s="1" t="s">
        <v>1589</v>
      </c>
      <c r="F1646">
        <v>48.95608</v>
      </c>
      <c r="G1646">
        <v>-119.69329999999999</v>
      </c>
      <c r="H1646" t="s">
        <v>24</v>
      </c>
      <c r="I1646" s="3">
        <v>6.2428903649025518</v>
      </c>
      <c r="J1646" s="3">
        <v>-27.064449933684806</v>
      </c>
      <c r="K1646">
        <v>8326.6244999999999</v>
      </c>
      <c r="L1646">
        <v>4</v>
      </c>
      <c r="M1646">
        <v>354.05</v>
      </c>
      <c r="N1646">
        <v>1082.0907979999999</v>
      </c>
      <c r="O1646">
        <v>0.11</v>
      </c>
      <c r="P1646">
        <v>172.1</v>
      </c>
    </row>
    <row r="1647" spans="1:22">
      <c r="A1647" s="2">
        <v>1003121</v>
      </c>
      <c r="B1647" t="s">
        <v>485</v>
      </c>
      <c r="C1647">
        <v>2</v>
      </c>
      <c r="D1647" s="1">
        <v>41534</v>
      </c>
      <c r="E1647" s="1" t="s">
        <v>1589</v>
      </c>
      <c r="F1647">
        <v>46.131709999999998</v>
      </c>
      <c r="G1647">
        <v>-121.5873</v>
      </c>
      <c r="H1647" t="s">
        <v>12</v>
      </c>
      <c r="I1647" s="3">
        <v>-1.4118404204871937</v>
      </c>
      <c r="J1647" s="3">
        <v>-21.226503324616843</v>
      </c>
      <c r="K1647">
        <v>33.4818</v>
      </c>
      <c r="L1647">
        <v>2</v>
      </c>
      <c r="M1647">
        <v>1030.9000000000001</v>
      </c>
      <c r="N1647">
        <v>2803.568765</v>
      </c>
      <c r="O1647">
        <v>1.7999999999999999E-2</v>
      </c>
      <c r="P1647">
        <v>109.1</v>
      </c>
    </row>
    <row r="1648" spans="1:22">
      <c r="A1648" s="2">
        <v>1004095</v>
      </c>
      <c r="B1648" t="s">
        <v>945</v>
      </c>
      <c r="C1648">
        <v>2</v>
      </c>
      <c r="D1648" s="1">
        <v>41842</v>
      </c>
      <c r="E1648" s="1" t="s">
        <v>1589</v>
      </c>
      <c r="F1648">
        <v>47.051490000000001</v>
      </c>
      <c r="G1648">
        <v>-122.7213</v>
      </c>
      <c r="H1648" t="s">
        <v>12</v>
      </c>
      <c r="I1648" s="3">
        <v>8.961565718437587</v>
      </c>
      <c r="J1648" s="3">
        <v>-34.292441053303094</v>
      </c>
      <c r="K1648">
        <v>5.8140000000000001</v>
      </c>
      <c r="L1648">
        <v>1</v>
      </c>
      <c r="M1648">
        <v>5.31</v>
      </c>
      <c r="N1648">
        <v>1096.417553</v>
      </c>
      <c r="O1648">
        <v>0.224</v>
      </c>
      <c r="P1648">
        <v>208</v>
      </c>
    </row>
    <row r="1649" spans="1:16">
      <c r="A1649" s="2">
        <v>1004654</v>
      </c>
      <c r="B1649" t="s">
        <v>1374</v>
      </c>
      <c r="C1649">
        <v>2</v>
      </c>
      <c r="D1649" s="1">
        <v>41899</v>
      </c>
      <c r="E1649" s="1" t="s">
        <v>1589</v>
      </c>
      <c r="F1649">
        <v>39.918770000000002</v>
      </c>
      <c r="G1649">
        <v>-80.79683</v>
      </c>
      <c r="H1649" t="s">
        <v>18</v>
      </c>
      <c r="I1649" s="3">
        <v>11.863348269954678</v>
      </c>
      <c r="J1649" s="3">
        <v>-21.49323575093446</v>
      </c>
      <c r="K1649">
        <v>65493.932399999998</v>
      </c>
      <c r="L1649">
        <v>5</v>
      </c>
      <c r="M1649">
        <v>189.83</v>
      </c>
      <c r="N1649">
        <v>1127.3127480000001</v>
      </c>
      <c r="O1649">
        <v>1.1379999999999999</v>
      </c>
      <c r="P1649">
        <v>411</v>
      </c>
    </row>
    <row r="1650" spans="1:16">
      <c r="A1650" s="2">
        <v>1004005</v>
      </c>
      <c r="B1650" t="s">
        <v>820</v>
      </c>
      <c r="C1650">
        <v>2</v>
      </c>
      <c r="D1650" s="1">
        <v>41837</v>
      </c>
      <c r="E1650" s="1" t="s">
        <v>1589</v>
      </c>
      <c r="F1650">
        <v>38.588090000000001</v>
      </c>
      <c r="G1650">
        <v>-80.89452</v>
      </c>
      <c r="H1650" t="s">
        <v>18</v>
      </c>
      <c r="I1650" s="3">
        <v>7.5404452300190359</v>
      </c>
      <c r="J1650" s="3">
        <v>-21.150635998482421</v>
      </c>
      <c r="K1650">
        <v>1947.0581999999999</v>
      </c>
      <c r="L1650">
        <v>4</v>
      </c>
      <c r="M1650">
        <v>239.53</v>
      </c>
      <c r="N1650">
        <v>1387.8081649999999</v>
      </c>
      <c r="O1650">
        <v>0.35</v>
      </c>
      <c r="P1650">
        <v>106.1</v>
      </c>
    </row>
    <row r="1651" spans="1:16">
      <c r="A1651" s="2">
        <v>1004291</v>
      </c>
      <c r="B1651" t="s">
        <v>1021</v>
      </c>
      <c r="C1651">
        <v>2</v>
      </c>
      <c r="D1651" s="1">
        <v>41863</v>
      </c>
      <c r="E1651" s="1" t="s">
        <v>1589</v>
      </c>
      <c r="F1651">
        <v>38.20966</v>
      </c>
      <c r="G1651">
        <v>-80.048730000000006</v>
      </c>
      <c r="H1651" t="s">
        <v>18</v>
      </c>
      <c r="I1651" s="3">
        <v>6.0844340706431481</v>
      </c>
      <c r="J1651" s="3">
        <v>-21.08793616408915</v>
      </c>
      <c r="K1651">
        <v>274.59539999999998</v>
      </c>
      <c r="L1651">
        <v>3</v>
      </c>
      <c r="M1651">
        <v>668.1</v>
      </c>
      <c r="N1651">
        <v>1148.233802</v>
      </c>
      <c r="O1651">
        <v>0.151</v>
      </c>
      <c r="P1651">
        <v>202</v>
      </c>
    </row>
    <row r="1652" spans="1:16">
      <c r="A1652" s="2">
        <v>1003801</v>
      </c>
      <c r="B1652" t="s">
        <v>781</v>
      </c>
      <c r="C1652">
        <v>2</v>
      </c>
      <c r="D1652" s="1">
        <v>41815</v>
      </c>
      <c r="E1652" s="1" t="s">
        <v>1589</v>
      </c>
      <c r="F1652">
        <v>39.472000000000001</v>
      </c>
      <c r="G1652">
        <v>-78.363529999999997</v>
      </c>
      <c r="H1652" t="s">
        <v>18</v>
      </c>
      <c r="I1652" s="3">
        <v>5.4486146598562062</v>
      </c>
      <c r="J1652" s="3">
        <v>-24.228297995745685</v>
      </c>
      <c r="K1652">
        <v>0.91169999999999995</v>
      </c>
      <c r="L1652">
        <v>1</v>
      </c>
      <c r="M1652">
        <v>327.76</v>
      </c>
      <c r="N1652">
        <v>999.18504789999997</v>
      </c>
      <c r="O1652">
        <v>0.24</v>
      </c>
      <c r="P1652">
        <v>47.5</v>
      </c>
    </row>
    <row r="1653" spans="1:16">
      <c r="A1653" s="2">
        <v>1004875</v>
      </c>
      <c r="B1653" t="s">
        <v>1332</v>
      </c>
      <c r="C1653">
        <v>2</v>
      </c>
      <c r="D1653" s="1">
        <v>41889</v>
      </c>
      <c r="E1653" s="1" t="s">
        <v>1589</v>
      </c>
      <c r="F1653">
        <v>42.852020000000003</v>
      </c>
      <c r="G1653">
        <v>-106.1859</v>
      </c>
      <c r="H1653" t="s">
        <v>55</v>
      </c>
      <c r="I1653" s="3">
        <v>10.708585867468836</v>
      </c>
      <c r="J1653" s="3">
        <v>-22.145918004985806</v>
      </c>
      <c r="K1653">
        <v>31626.795600000001</v>
      </c>
      <c r="L1653">
        <v>5</v>
      </c>
      <c r="M1653">
        <v>1542.55</v>
      </c>
      <c r="N1653">
        <v>419.84378420000002</v>
      </c>
      <c r="O1653">
        <v>0.65800000000000003</v>
      </c>
      <c r="P1653">
        <v>671</v>
      </c>
    </row>
    <row r="1654" spans="1:16">
      <c r="A1654" s="2">
        <v>1004485</v>
      </c>
      <c r="B1654" t="s">
        <v>1262</v>
      </c>
      <c r="C1654">
        <v>2</v>
      </c>
      <c r="D1654" s="1">
        <v>41879</v>
      </c>
      <c r="E1654" s="1" t="s">
        <v>1589</v>
      </c>
      <c r="F1654">
        <v>44.478969999999997</v>
      </c>
      <c r="G1654">
        <v>-109.383</v>
      </c>
      <c r="H1654" t="s">
        <v>24</v>
      </c>
      <c r="I1654" s="3">
        <v>2.408444351922542</v>
      </c>
      <c r="J1654" s="3">
        <v>-21.201207089520782</v>
      </c>
      <c r="K1654">
        <v>1879.3440000000001</v>
      </c>
      <c r="L1654">
        <v>4</v>
      </c>
      <c r="M1654">
        <v>1668.41</v>
      </c>
      <c r="N1654">
        <v>734.15999539999996</v>
      </c>
      <c r="O1654">
        <v>9.0999999999999998E-2</v>
      </c>
      <c r="P1654">
        <v>107.1</v>
      </c>
    </row>
    <row r="1655" spans="1:16">
      <c r="A1655" s="2">
        <v>1004165</v>
      </c>
      <c r="B1655" t="s">
        <v>1047</v>
      </c>
      <c r="C1655">
        <v>2</v>
      </c>
      <c r="D1655" s="1">
        <v>41851</v>
      </c>
      <c r="E1655" s="1" t="s">
        <v>1589</v>
      </c>
      <c r="F1655">
        <v>44.031770000000002</v>
      </c>
      <c r="G1655">
        <v>-106.6561</v>
      </c>
      <c r="H1655" t="s">
        <v>55</v>
      </c>
      <c r="I1655" s="3">
        <v>7.0381187867419559</v>
      </c>
      <c r="J1655" s="3">
        <v>-28.94066291448728</v>
      </c>
      <c r="K1655">
        <v>287.59230000000002</v>
      </c>
      <c r="L1655">
        <v>3</v>
      </c>
      <c r="M1655">
        <v>1409.33</v>
      </c>
      <c r="N1655">
        <v>380.4720251</v>
      </c>
      <c r="O1655">
        <v>1.2789999999999999</v>
      </c>
      <c r="P1655">
        <v>2980</v>
      </c>
    </row>
    <row r="1656" spans="1:16">
      <c r="A1656" s="2">
        <v>1004305</v>
      </c>
      <c r="B1656" t="s">
        <v>1058</v>
      </c>
      <c r="C1656">
        <v>2</v>
      </c>
      <c r="D1656" s="1">
        <v>41864</v>
      </c>
      <c r="E1656" s="1" t="s">
        <v>1589</v>
      </c>
      <c r="F1656">
        <v>43.654739999999997</v>
      </c>
      <c r="G1656">
        <v>-109.9079</v>
      </c>
      <c r="H1656" t="s">
        <v>12</v>
      </c>
      <c r="I1656" s="3">
        <v>2.907172474693045</v>
      </c>
      <c r="J1656" s="3">
        <v>-31.587701342306492</v>
      </c>
      <c r="K1656">
        <v>14.9598</v>
      </c>
      <c r="L1656">
        <v>2</v>
      </c>
      <c r="M1656">
        <v>2422.56</v>
      </c>
      <c r="N1656">
        <v>621.66330049999999</v>
      </c>
      <c r="O1656">
        <v>0.14899999999999999</v>
      </c>
      <c r="P1656">
        <v>335</v>
      </c>
    </row>
  </sheetData>
  <sortState xmlns:xlrd2="http://schemas.microsoft.com/office/spreadsheetml/2017/richdata2" ref="A2:P1656">
    <sortCondition ref="C2:C1656"/>
    <sortCondition ref="B2:B1656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3069-49EA-4C45-BF51-DB50BD39D8F7}">
  <dimension ref="A1:I23"/>
  <sheetViews>
    <sheetView workbookViewId="0">
      <selection activeCell="B18" sqref="B18:E19"/>
    </sheetView>
  </sheetViews>
  <sheetFormatPr defaultRowHeight="14.4"/>
  <cols>
    <col min="1" max="1" width="16.21875" customWidth="1"/>
    <col min="2" max="2" width="63.33203125" bestFit="1" customWidth="1"/>
  </cols>
  <sheetData>
    <row r="1" spans="1:9">
      <c r="A1" t="s">
        <v>1583</v>
      </c>
    </row>
    <row r="2" spans="1:9">
      <c r="A2" t="s">
        <v>1560</v>
      </c>
    </row>
    <row r="3" spans="1:9">
      <c r="A3" s="6" t="s">
        <v>1561</v>
      </c>
      <c r="B3" s="6" t="s">
        <v>1562</v>
      </c>
      <c r="C3" s="6" t="s">
        <v>1563</v>
      </c>
      <c r="D3" s="6" t="s">
        <v>1564</v>
      </c>
    </row>
    <row r="4" spans="1:9">
      <c r="A4" s="13" t="s">
        <v>0</v>
      </c>
      <c r="B4" s="12" t="s">
        <v>1588</v>
      </c>
      <c r="C4" s="12"/>
      <c r="D4" t="s">
        <v>1566</v>
      </c>
      <c r="I4" s="2"/>
    </row>
    <row r="5" spans="1:9">
      <c r="A5" t="s">
        <v>1</v>
      </c>
      <c r="B5" t="s">
        <v>1565</v>
      </c>
      <c r="D5" t="s">
        <v>1566</v>
      </c>
    </row>
    <row r="6" spans="1:9">
      <c r="A6" t="s">
        <v>3</v>
      </c>
      <c r="B6" t="s">
        <v>1567</v>
      </c>
      <c r="C6" t="s">
        <v>1568</v>
      </c>
      <c r="D6" t="s">
        <v>1566</v>
      </c>
    </row>
    <row r="7" spans="1:9">
      <c r="A7" t="s">
        <v>2</v>
      </c>
      <c r="B7" t="s">
        <v>1569</v>
      </c>
      <c r="D7" t="s">
        <v>1566</v>
      </c>
    </row>
    <row r="8" spans="1:9">
      <c r="A8" t="s">
        <v>1570</v>
      </c>
      <c r="B8" t="s">
        <v>1587</v>
      </c>
      <c r="D8" t="s">
        <v>1566</v>
      </c>
    </row>
    <row r="9" spans="1:9">
      <c r="A9" s="7" t="s">
        <v>4</v>
      </c>
      <c r="B9" t="s">
        <v>1571</v>
      </c>
      <c r="D9" t="s">
        <v>1566</v>
      </c>
    </row>
    <row r="10" spans="1:9">
      <c r="A10" s="7" t="s">
        <v>5</v>
      </c>
      <c r="B10" t="s">
        <v>1572</v>
      </c>
      <c r="D10" t="s">
        <v>1566</v>
      </c>
    </row>
    <row r="11" spans="1:9">
      <c r="A11" t="s">
        <v>6</v>
      </c>
      <c r="B11" s="8" t="s">
        <v>1598</v>
      </c>
      <c r="D11" t="s">
        <v>1566</v>
      </c>
    </row>
    <row r="12" spans="1:9" ht="16.2">
      <c r="A12" t="s">
        <v>1557</v>
      </c>
      <c r="B12" t="s">
        <v>1596</v>
      </c>
      <c r="C12" t="s">
        <v>1597</v>
      </c>
      <c r="D12" t="s">
        <v>1590</v>
      </c>
    </row>
    <row r="13" spans="1:9" ht="16.2">
      <c r="A13" t="s">
        <v>1556</v>
      </c>
      <c r="B13" t="s">
        <v>1595</v>
      </c>
      <c r="C13" t="s">
        <v>1597</v>
      </c>
      <c r="D13" t="s">
        <v>1590</v>
      </c>
    </row>
    <row r="14" spans="1:9">
      <c r="A14" t="s">
        <v>1585</v>
      </c>
      <c r="B14" s="9" t="s">
        <v>1573</v>
      </c>
      <c r="C14" t="s">
        <v>1574</v>
      </c>
      <c r="D14" t="s">
        <v>1566</v>
      </c>
    </row>
    <row r="15" spans="1:9">
      <c r="A15" t="s">
        <v>1576</v>
      </c>
      <c r="B15" t="s">
        <v>1577</v>
      </c>
      <c r="C15" t="s">
        <v>1578</v>
      </c>
    </row>
    <row r="16" spans="1:9">
      <c r="A16" t="s">
        <v>1586</v>
      </c>
      <c r="B16" t="s">
        <v>1594</v>
      </c>
      <c r="C16" t="s">
        <v>1591</v>
      </c>
      <c r="D16" t="s">
        <v>1566</v>
      </c>
    </row>
    <row r="17" spans="1:4">
      <c r="A17" t="s">
        <v>1584</v>
      </c>
      <c r="B17" t="s">
        <v>1592</v>
      </c>
      <c r="C17" t="s">
        <v>1575</v>
      </c>
      <c r="D17" t="s">
        <v>1593</v>
      </c>
    </row>
    <row r="18" spans="1:4">
      <c r="A18" t="s">
        <v>1559</v>
      </c>
      <c r="B18" s="10" t="s">
        <v>1579</v>
      </c>
      <c r="C18" t="s">
        <v>1580</v>
      </c>
      <c r="D18" t="s">
        <v>1566</v>
      </c>
    </row>
    <row r="19" spans="1:4">
      <c r="A19" t="s">
        <v>1558</v>
      </c>
      <c r="B19" s="10" t="s">
        <v>1581</v>
      </c>
      <c r="C19" t="s">
        <v>1582</v>
      </c>
      <c r="D19" t="s">
        <v>1566</v>
      </c>
    </row>
    <row r="22" spans="1:4">
      <c r="A22" s="3"/>
    </row>
    <row r="23" spans="1:4">
      <c r="A23" s="3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BF12-4550-40BF-834B-5D6C4BB23EBC}">
  <dimension ref="A1:BF198"/>
  <sheetViews>
    <sheetView tabSelected="1" topLeftCell="AG1" workbookViewId="0">
      <pane ySplit="3" topLeftCell="A4" activePane="bottomLeft" state="frozen"/>
      <selection pane="bottomLeft" activeCell="AP3" sqref="AP3"/>
    </sheetView>
  </sheetViews>
  <sheetFormatPr defaultRowHeight="14.4"/>
  <cols>
    <col min="1" max="1" width="12.109375" style="1" customWidth="1"/>
    <col min="2" max="2" width="34.44140625" bestFit="1" customWidth="1"/>
    <col min="4" max="4" width="12.33203125" bestFit="1" customWidth="1"/>
    <col min="10" max="10" width="5.5546875" customWidth="1"/>
    <col min="11" max="11" width="9.33203125" customWidth="1"/>
    <col min="12" max="12" width="5.33203125" customWidth="1"/>
    <col min="13" max="13" width="7.5546875" customWidth="1"/>
    <col min="14" max="14" width="7.6640625" customWidth="1"/>
    <col min="16" max="16" width="11" bestFit="1" customWidth="1"/>
    <col min="17" max="17" width="10.6640625" bestFit="1" customWidth="1"/>
    <col min="18" max="18" width="7.88671875" style="3" bestFit="1" customWidth="1"/>
    <col min="19" max="19" width="7.6640625" style="3" bestFit="1" customWidth="1"/>
    <col min="21" max="21" width="15.44140625" style="1" customWidth="1"/>
    <col min="22" max="22" width="34.44140625" bestFit="1" customWidth="1"/>
    <col min="23" max="23" width="0.44140625" customWidth="1"/>
    <col min="24" max="24" width="13.109375" bestFit="1" customWidth="1"/>
    <col min="29" max="29" width="10" customWidth="1"/>
    <col min="31" max="31" width="11" bestFit="1" customWidth="1"/>
    <col min="35" max="37" width="12" bestFit="1" customWidth="1"/>
    <col min="38" max="39" width="12" customWidth="1"/>
    <col min="42" max="42" width="12.88671875" bestFit="1" customWidth="1"/>
    <col min="43" max="43" width="10.6640625" bestFit="1" customWidth="1"/>
    <col min="45" max="45" width="11.44140625" bestFit="1" customWidth="1"/>
    <col min="49" max="49" width="10.33203125" bestFit="1" customWidth="1"/>
    <col min="53" max="53" width="11" bestFit="1" customWidth="1"/>
    <col min="55" max="55" width="27.6640625" bestFit="1" customWidth="1"/>
    <col min="56" max="57" width="12" bestFit="1" customWidth="1"/>
  </cols>
  <sheetData>
    <row r="1" spans="1:58">
      <c r="A1" s="1" t="s">
        <v>1599</v>
      </c>
      <c r="G1" s="14" t="s">
        <v>1600</v>
      </c>
      <c r="H1" s="14">
        <f>COUNT(R:R)</f>
        <v>140</v>
      </c>
      <c r="I1" s="14" t="s">
        <v>1601</v>
      </c>
      <c r="J1" s="14"/>
      <c r="K1" s="15">
        <f>AVERAGE(R:R)</f>
        <v>-5.5959959912865009E-2</v>
      </c>
      <c r="M1" s="15" t="s">
        <v>1601</v>
      </c>
      <c r="N1" s="15"/>
      <c r="O1" s="15">
        <f>AVERAGE(S:S)</f>
        <v>1.4708351524762433E-2</v>
      </c>
      <c r="U1" s="1" t="s">
        <v>1602</v>
      </c>
      <c r="AB1" t="s">
        <v>1600</v>
      </c>
      <c r="AC1">
        <f>SUM(AN:AN)</f>
        <v>99</v>
      </c>
      <c r="AP1" t="s">
        <v>1602</v>
      </c>
      <c r="AX1" t="s">
        <v>1600</v>
      </c>
      <c r="AY1">
        <f>SUM(BF:BF)</f>
        <v>97</v>
      </c>
    </row>
    <row r="2" spans="1:58">
      <c r="I2" s="14" t="s">
        <v>1603</v>
      </c>
      <c r="J2" s="14"/>
      <c r="K2" s="15">
        <f>STDEV(R:R)</f>
        <v>0.11906801528208369</v>
      </c>
      <c r="M2" s="15" t="s">
        <v>1603</v>
      </c>
      <c r="N2" s="15"/>
      <c r="O2" s="15">
        <f>STDEV(S:S)</f>
        <v>0.10131369502998848</v>
      </c>
      <c r="U2" s="1" t="s">
        <v>1604</v>
      </c>
      <c r="AD2" s="14" t="s">
        <v>1602</v>
      </c>
      <c r="AE2" s="14">
        <f>SQRT(SUM(AL:AL)/AC1)</f>
        <v>0.12693887288350778</v>
      </c>
      <c r="AH2" s="14" t="s">
        <v>1602</v>
      </c>
      <c r="AI2" s="14">
        <f>SQRT(SUM(AM:AM)/AC1)</f>
        <v>0.21624724599826894</v>
      </c>
      <c r="AP2" t="s">
        <v>2300</v>
      </c>
      <c r="AX2" s="14" t="s">
        <v>1602</v>
      </c>
      <c r="AY2" s="14">
        <f>SQRT(SUM(BD:BD)/$AY$1)</f>
        <v>1.5590923362926119</v>
      </c>
      <c r="BA2" s="14">
        <f>SQRT(SUM(BE:BE)/AY1)</f>
        <v>0.92323948347216123</v>
      </c>
    </row>
    <row r="3" spans="1:58" ht="27">
      <c r="A3" s="1" t="s">
        <v>1605</v>
      </c>
      <c r="B3" t="s">
        <v>1606</v>
      </c>
      <c r="D3" t="s">
        <v>1607</v>
      </c>
      <c r="E3" t="s">
        <v>1608</v>
      </c>
      <c r="F3" t="s">
        <v>1609</v>
      </c>
      <c r="G3" t="s">
        <v>1610</v>
      </c>
      <c r="H3" t="s">
        <v>1611</v>
      </c>
      <c r="I3" t="s">
        <v>1612</v>
      </c>
      <c r="J3" t="s">
        <v>1613</v>
      </c>
      <c r="K3" s="14" t="s">
        <v>1614</v>
      </c>
      <c r="L3" t="s">
        <v>1615</v>
      </c>
      <c r="M3" t="s">
        <v>1616</v>
      </c>
      <c r="N3" t="s">
        <v>1617</v>
      </c>
      <c r="O3" s="14" t="s">
        <v>1618</v>
      </c>
      <c r="P3" t="s">
        <v>1619</v>
      </c>
      <c r="Q3" t="s">
        <v>1620</v>
      </c>
      <c r="R3" s="3" t="s">
        <v>1621</v>
      </c>
      <c r="S3" s="3" t="s">
        <v>1622</v>
      </c>
      <c r="U3" s="16" t="s">
        <v>1605</v>
      </c>
      <c r="V3" s="17" t="s">
        <v>1606</v>
      </c>
      <c r="W3" s="17"/>
      <c r="X3" s="17" t="s">
        <v>1607</v>
      </c>
      <c r="Y3" s="17" t="s">
        <v>1608</v>
      </c>
      <c r="Z3" s="18" t="s">
        <v>1609</v>
      </c>
      <c r="AA3" s="17" t="s">
        <v>1610</v>
      </c>
      <c r="AB3" s="19" t="s">
        <v>1611</v>
      </c>
      <c r="AC3" s="20" t="s">
        <v>1612</v>
      </c>
      <c r="AD3" s="21" t="s">
        <v>1613</v>
      </c>
      <c r="AE3" s="22" t="s">
        <v>1623</v>
      </c>
      <c r="AF3" s="19" t="s">
        <v>1615</v>
      </c>
      <c r="AG3" s="20" t="s">
        <v>1616</v>
      </c>
      <c r="AH3" s="21" t="s">
        <v>1617</v>
      </c>
      <c r="AI3" s="22" t="s">
        <v>1624</v>
      </c>
      <c r="AJ3" s="23" t="s">
        <v>1625</v>
      </c>
      <c r="AK3" s="23" t="s">
        <v>1626</v>
      </c>
      <c r="AL3" s="24"/>
      <c r="AM3" s="24"/>
      <c r="AN3" s="24" t="s">
        <v>1627</v>
      </c>
      <c r="AP3" s="25" t="s">
        <v>1628</v>
      </c>
      <c r="AQ3" s="25" t="s">
        <v>1</v>
      </c>
      <c r="AR3" s="25" t="s">
        <v>1629</v>
      </c>
      <c r="AS3" s="26" t="s">
        <v>2</v>
      </c>
      <c r="AT3" s="25" t="s">
        <v>3</v>
      </c>
      <c r="AU3" s="25" t="s">
        <v>1630</v>
      </c>
      <c r="AV3" s="27" t="s">
        <v>1631</v>
      </c>
      <c r="AW3" t="s">
        <v>1632</v>
      </c>
      <c r="AX3" s="28" t="s">
        <v>1617</v>
      </c>
      <c r="AY3" s="29" t="s">
        <v>1633</v>
      </c>
      <c r="AZ3" s="30" t="s">
        <v>1613</v>
      </c>
      <c r="BA3" s="31" t="s">
        <v>1634</v>
      </c>
      <c r="BB3" s="30" t="s">
        <v>1635</v>
      </c>
      <c r="BC3" s="32" t="s">
        <v>1636</v>
      </c>
      <c r="BD3" s="23" t="s">
        <v>1626</v>
      </c>
      <c r="BE3" s="23" t="s">
        <v>1625</v>
      </c>
      <c r="BF3" s="24" t="s">
        <v>1627</v>
      </c>
    </row>
    <row r="4" spans="1:58">
      <c r="A4" s="1">
        <v>43908.690613425926</v>
      </c>
      <c r="B4" t="s">
        <v>1637</v>
      </c>
      <c r="D4" t="s">
        <v>1638</v>
      </c>
      <c r="E4" t="s">
        <v>1639</v>
      </c>
      <c r="F4">
        <v>7</v>
      </c>
      <c r="G4">
        <v>1.026</v>
      </c>
      <c r="H4">
        <v>5.1144404999999997</v>
      </c>
      <c r="I4">
        <v>82628000</v>
      </c>
      <c r="J4">
        <v>10.279223073900001</v>
      </c>
      <c r="K4">
        <v>7.3643014225545311</v>
      </c>
      <c r="L4">
        <v>3.2592449999999999</v>
      </c>
      <c r="M4">
        <v>32552608</v>
      </c>
      <c r="N4">
        <v>48.491361127800005</v>
      </c>
      <c r="O4">
        <v>-22.039284480631071</v>
      </c>
      <c r="P4">
        <v>7.37</v>
      </c>
      <c r="Q4">
        <v>-22.53</v>
      </c>
      <c r="R4" s="3">
        <f>K4-P4</f>
        <v>-5.6985774454689775E-3</v>
      </c>
      <c r="S4" s="3">
        <f>O4-Q4</f>
        <v>0.49071551936892988</v>
      </c>
      <c r="U4" s="1">
        <v>43908.698506944442</v>
      </c>
      <c r="V4" t="s">
        <v>1640</v>
      </c>
      <c r="X4" t="s">
        <v>1641</v>
      </c>
      <c r="Y4" t="s">
        <v>1642</v>
      </c>
      <c r="Z4">
        <v>8</v>
      </c>
      <c r="AA4">
        <v>1.173</v>
      </c>
      <c r="AB4">
        <v>7.1489855000000002</v>
      </c>
      <c r="AC4">
        <v>114338688</v>
      </c>
      <c r="AD4">
        <v>12.4287842308</v>
      </c>
      <c r="AE4">
        <v>0.68775625639522719</v>
      </c>
      <c r="AF4">
        <v>3.5058077499999998</v>
      </c>
      <c r="AG4">
        <v>34381632</v>
      </c>
      <c r="AH4">
        <v>44.636451037299999</v>
      </c>
      <c r="AI4">
        <v>-29.548893481040498</v>
      </c>
      <c r="AJ4">
        <f>VAR(AE4:AE5)</f>
        <v>2.538256670409067E-2</v>
      </c>
      <c r="AK4">
        <f>VAR(AI4:AI5)</f>
        <v>1.8608394972550405E-2</v>
      </c>
      <c r="AL4">
        <f>AJ4*AN4</f>
        <v>2.538256670409067E-2</v>
      </c>
      <c r="AM4">
        <f>AK4*AN4</f>
        <v>1.8608394972550405E-2</v>
      </c>
      <c r="AN4">
        <f>COUNT(AI4:AI5)-1</f>
        <v>1</v>
      </c>
      <c r="AP4" s="33" t="s">
        <v>1643</v>
      </c>
      <c r="AQ4" s="33" t="s">
        <v>216</v>
      </c>
      <c r="AR4" s="34">
        <v>709667</v>
      </c>
      <c r="AS4" s="1">
        <v>41464</v>
      </c>
      <c r="AT4">
        <v>1</v>
      </c>
      <c r="AU4">
        <v>196</v>
      </c>
      <c r="AV4">
        <v>1</v>
      </c>
      <c r="AW4" t="s">
        <v>1643</v>
      </c>
      <c r="AX4" s="3">
        <v>43.337916016999998</v>
      </c>
      <c r="AY4" s="3">
        <v>-26.375984539857498</v>
      </c>
      <c r="AZ4" s="3">
        <v>11.931333190599998</v>
      </c>
      <c r="BA4" s="3">
        <v>7.6891450139498119</v>
      </c>
      <c r="BB4" s="3">
        <v>3.6322777450506045</v>
      </c>
      <c r="BC4" t="s">
        <v>1644</v>
      </c>
      <c r="BD4">
        <f>VAR(AY4:AY5)</f>
        <v>0.23699229924889484</v>
      </c>
      <c r="BE4">
        <f>VAR(BA4:BA5)</f>
        <v>1.0458262549453963</v>
      </c>
      <c r="BF4">
        <v>1</v>
      </c>
    </row>
    <row r="5" spans="1:58">
      <c r="A5" s="1">
        <v>43908.886840277781</v>
      </c>
      <c r="B5" t="s">
        <v>1645</v>
      </c>
      <c r="D5" t="s">
        <v>1638</v>
      </c>
      <c r="E5" t="s">
        <v>1639</v>
      </c>
      <c r="F5">
        <v>32</v>
      </c>
      <c r="G5">
        <v>0.97499999999999998</v>
      </c>
      <c r="H5">
        <v>5.0323120000000001</v>
      </c>
      <c r="I5">
        <v>80265600</v>
      </c>
      <c r="J5">
        <v>10.365149237999999</v>
      </c>
      <c r="K5">
        <v>7.3979202169296059</v>
      </c>
      <c r="L5">
        <v>3.1386805</v>
      </c>
      <c r="M5">
        <v>29967032</v>
      </c>
      <c r="N5">
        <v>48.509954867000005</v>
      </c>
      <c r="O5">
        <v>-22.59867886670283</v>
      </c>
      <c r="P5">
        <v>7.37</v>
      </c>
      <c r="Q5">
        <v>-22.53</v>
      </c>
      <c r="R5" s="3">
        <f t="shared" ref="R5:R68" si="0">K5-P5</f>
        <v>2.7920216929605779E-2</v>
      </c>
      <c r="S5" s="3">
        <f t="shared" ref="S5:S68" si="1">O5-Q5</f>
        <v>-6.8678866702828856E-2</v>
      </c>
      <c r="U5" s="1">
        <v>43909.043506944443</v>
      </c>
      <c r="V5" t="s">
        <v>1646</v>
      </c>
      <c r="X5" t="s">
        <v>1641</v>
      </c>
      <c r="Y5" t="s">
        <v>1642</v>
      </c>
      <c r="Z5">
        <v>52</v>
      </c>
      <c r="AA5">
        <v>1.2070000000000001</v>
      </c>
      <c r="AB5">
        <v>7.53078</v>
      </c>
      <c r="AC5">
        <v>121841760</v>
      </c>
      <c r="AD5">
        <v>12.6847367143</v>
      </c>
      <c r="AE5">
        <v>0.46244506402302954</v>
      </c>
      <c r="AF5">
        <v>3.5516212500000002</v>
      </c>
      <c r="AG5">
        <v>34289588</v>
      </c>
      <c r="AH5">
        <v>45.211891384300003</v>
      </c>
      <c r="AI5">
        <v>-29.355976944825738</v>
      </c>
      <c r="AP5" s="33" t="s">
        <v>1647</v>
      </c>
      <c r="AQ5" s="35" t="s">
        <v>216</v>
      </c>
      <c r="AR5" s="35">
        <v>717787</v>
      </c>
      <c r="AS5" s="36">
        <v>41485</v>
      </c>
      <c r="AT5">
        <v>2</v>
      </c>
      <c r="AV5">
        <v>1</v>
      </c>
      <c r="AW5" t="s">
        <v>1647</v>
      </c>
      <c r="AX5" s="3">
        <v>18.5301971524</v>
      </c>
      <c r="AY5" s="3">
        <v>-27.064449933684806</v>
      </c>
      <c r="AZ5" s="3">
        <v>4.7203058674000005</v>
      </c>
      <c r="BA5" s="3">
        <v>6.2428903649025518</v>
      </c>
      <c r="BB5" s="3">
        <v>3.9256348365845724</v>
      </c>
      <c r="BC5" t="s">
        <v>1644</v>
      </c>
    </row>
    <row r="6" spans="1:58">
      <c r="A6" s="1">
        <v>43909.082754629628</v>
      </c>
      <c r="B6" t="s">
        <v>1648</v>
      </c>
      <c r="D6" t="s">
        <v>1638</v>
      </c>
      <c r="E6" t="s">
        <v>1639</v>
      </c>
      <c r="F6">
        <v>57</v>
      </c>
      <c r="G6">
        <v>0.99</v>
      </c>
      <c r="H6">
        <v>5.0768744999999997</v>
      </c>
      <c r="I6">
        <v>81658432</v>
      </c>
      <c r="J6">
        <v>10.412290500899999</v>
      </c>
      <c r="K6">
        <v>7.2295676497815524</v>
      </c>
      <c r="L6">
        <v>3.1323979999999998</v>
      </c>
      <c r="M6">
        <v>29981558</v>
      </c>
      <c r="N6">
        <v>48.514518638200002</v>
      </c>
      <c r="O6">
        <v>-22.480379597270254</v>
      </c>
      <c r="P6">
        <v>7.37</v>
      </c>
      <c r="Q6">
        <v>-22.53</v>
      </c>
      <c r="R6" s="3">
        <f t="shared" si="0"/>
        <v>-0.14043235021844769</v>
      </c>
      <c r="S6" s="3">
        <f t="shared" si="1"/>
        <v>4.9620402729747326E-2</v>
      </c>
      <c r="U6" s="1">
        <v>43908.808368055557</v>
      </c>
      <c r="V6" t="s">
        <v>1649</v>
      </c>
      <c r="X6" t="s">
        <v>1650</v>
      </c>
      <c r="Y6" t="s">
        <v>1651</v>
      </c>
      <c r="Z6">
        <v>22</v>
      </c>
      <c r="AA6">
        <v>1.1919999999999999</v>
      </c>
      <c r="AB6">
        <v>6.6732075000000002</v>
      </c>
      <c r="AC6">
        <v>106103072</v>
      </c>
      <c r="AD6">
        <v>11.425281728</v>
      </c>
      <c r="AE6">
        <v>3.8233204171885231</v>
      </c>
      <c r="AF6">
        <v>3.3801782500000002</v>
      </c>
      <c r="AG6">
        <v>33362132</v>
      </c>
      <c r="AH6">
        <v>43.474350400500001</v>
      </c>
      <c r="AI6">
        <v>-31.195822328519469</v>
      </c>
      <c r="AJ6">
        <f>VAR(AE6:AE7)</f>
        <v>3.1118738497588044E-3</v>
      </c>
      <c r="AK6">
        <f>VAR(AI6:AI7)</f>
        <v>6.2393914177729352E-8</v>
      </c>
      <c r="AL6">
        <f>AJ6*AN6</f>
        <v>3.1118738497588044E-3</v>
      </c>
      <c r="AM6">
        <f>AK6*AN6</f>
        <v>6.2393914177729352E-8</v>
      </c>
      <c r="AN6">
        <f>COUNT(AI6:AI7)-1</f>
        <v>1</v>
      </c>
      <c r="AP6" s="33" t="s">
        <v>1652</v>
      </c>
      <c r="AQ6" s="33" t="s">
        <v>258</v>
      </c>
      <c r="AR6" s="34">
        <v>709747</v>
      </c>
      <c r="AS6" s="1">
        <v>41471</v>
      </c>
      <c r="AT6">
        <v>1</v>
      </c>
      <c r="AU6">
        <v>169</v>
      </c>
      <c r="AV6">
        <v>1</v>
      </c>
      <c r="AW6" t="s">
        <v>1652</v>
      </c>
      <c r="AX6" s="3">
        <v>42.449095875200001</v>
      </c>
      <c r="AY6" s="3">
        <v>-18.951634141012658</v>
      </c>
      <c r="AZ6" s="3">
        <v>11.901205476000001</v>
      </c>
      <c r="BA6" s="3">
        <v>0.37028063218951179</v>
      </c>
      <c r="BB6" s="3">
        <v>3.5667895962978662</v>
      </c>
      <c r="BC6" t="s">
        <v>1653</v>
      </c>
      <c r="BD6">
        <f>VAR(AY6:AY7)</f>
        <v>0.75406030904419041</v>
      </c>
      <c r="BE6">
        <f>VAR(BA6:BA7)</f>
        <v>0.11164924429473733</v>
      </c>
      <c r="BF6">
        <v>1</v>
      </c>
    </row>
    <row r="7" spans="1:58">
      <c r="A7" s="1">
        <v>43909.483449074076</v>
      </c>
      <c r="B7" t="s">
        <v>1654</v>
      </c>
      <c r="D7" t="s">
        <v>1638</v>
      </c>
      <c r="E7" t="s">
        <v>1639</v>
      </c>
      <c r="F7">
        <v>7</v>
      </c>
      <c r="G7">
        <v>1.02</v>
      </c>
      <c r="H7">
        <v>5.2358799999999999</v>
      </c>
      <c r="I7">
        <v>82305568</v>
      </c>
      <c r="J7">
        <v>10.435264089</v>
      </c>
      <c r="K7">
        <v>7.0377619718588091</v>
      </c>
      <c r="L7">
        <v>3.3009697500000001</v>
      </c>
      <c r="M7">
        <v>32156508</v>
      </c>
      <c r="N7">
        <v>48.581069599999992</v>
      </c>
      <c r="O7">
        <v>-22.504969551594574</v>
      </c>
      <c r="P7">
        <v>7.37</v>
      </c>
      <c r="Q7">
        <v>-22.53</v>
      </c>
      <c r="R7" s="3">
        <f t="shared" si="0"/>
        <v>-0.33223802814119097</v>
      </c>
      <c r="S7" s="3">
        <f t="shared" si="1"/>
        <v>2.5030448405427563E-2</v>
      </c>
      <c r="U7" s="1">
        <v>43908.816250000003</v>
      </c>
      <c r="V7" t="s">
        <v>1655</v>
      </c>
      <c r="X7" t="s">
        <v>1650</v>
      </c>
      <c r="Y7" t="s">
        <v>1651</v>
      </c>
      <c r="Z7">
        <v>23</v>
      </c>
      <c r="AA7">
        <v>1.1859999999999999</v>
      </c>
      <c r="AB7">
        <v>6.5606555000000002</v>
      </c>
      <c r="AC7">
        <v>104285312</v>
      </c>
      <c r="AD7">
        <v>11.269778502399999</v>
      </c>
      <c r="AE7">
        <v>3.7444296845292455</v>
      </c>
      <c r="AF7">
        <v>3.4500685</v>
      </c>
      <c r="AG7">
        <v>33406544</v>
      </c>
      <c r="AH7">
        <v>43.756099774399999</v>
      </c>
      <c r="AI7">
        <v>-31.195469075312328</v>
      </c>
      <c r="AP7" s="35" t="s">
        <v>1656</v>
      </c>
      <c r="AQ7" s="35" t="s">
        <v>258</v>
      </c>
      <c r="AR7" s="35">
        <v>730427</v>
      </c>
      <c r="AS7" s="36">
        <v>41535</v>
      </c>
      <c r="AT7">
        <v>2</v>
      </c>
      <c r="AV7">
        <v>1</v>
      </c>
      <c r="AW7" t="s">
        <v>1656</v>
      </c>
      <c r="AX7" s="3">
        <v>40.816706436799997</v>
      </c>
      <c r="AY7" s="3">
        <v>-17.723578516015003</v>
      </c>
      <c r="AZ7" s="3">
        <v>11.071702354500001</v>
      </c>
      <c r="BA7" s="3">
        <v>0.84282532699570134</v>
      </c>
      <c r="BB7" s="3">
        <v>3.6865790941544221</v>
      </c>
      <c r="BC7" t="s">
        <v>1653</v>
      </c>
    </row>
    <row r="8" spans="1:58">
      <c r="A8" s="1">
        <v>43909.678622685184</v>
      </c>
      <c r="B8" t="s">
        <v>1657</v>
      </c>
      <c r="D8" t="s">
        <v>1638</v>
      </c>
      <c r="E8" t="s">
        <v>1639</v>
      </c>
      <c r="F8">
        <v>32</v>
      </c>
      <c r="G8">
        <v>1.0249999999999999</v>
      </c>
      <c r="H8">
        <v>5.9660599999999997</v>
      </c>
      <c r="I8">
        <v>77281040</v>
      </c>
      <c r="J8">
        <v>10.292541988500002</v>
      </c>
      <c r="K8">
        <v>6.7252788828633978</v>
      </c>
      <c r="L8">
        <v>3.0103585000000002</v>
      </c>
      <c r="M8">
        <v>32371332</v>
      </c>
      <c r="N8">
        <v>48.759774996799997</v>
      </c>
      <c r="O8">
        <v>-22.556950735384582</v>
      </c>
      <c r="P8">
        <v>7.37</v>
      </c>
      <c r="Q8">
        <v>-22.53</v>
      </c>
      <c r="R8" s="3">
        <f t="shared" si="0"/>
        <v>-0.6447211171366023</v>
      </c>
      <c r="S8" s="3">
        <f t="shared" si="1"/>
        <v>-2.6950735384581037E-2</v>
      </c>
      <c r="U8" s="1">
        <v>43909.491273148145</v>
      </c>
      <c r="V8" t="s">
        <v>1658</v>
      </c>
      <c r="X8" t="s">
        <v>1659</v>
      </c>
      <c r="Y8" t="s">
        <v>1642</v>
      </c>
      <c r="Z8">
        <v>8</v>
      </c>
      <c r="AA8">
        <v>1.143</v>
      </c>
      <c r="AB8">
        <v>1.5097875000000001</v>
      </c>
      <c r="AC8">
        <v>23827544</v>
      </c>
      <c r="AD8">
        <v>2.8073447970000003</v>
      </c>
      <c r="AE8">
        <v>2.6173331534658728</v>
      </c>
      <c r="AF8">
        <v>1.1557342500000001</v>
      </c>
      <c r="AG8">
        <v>11092756</v>
      </c>
      <c r="AH8">
        <v>14.960354497199999</v>
      </c>
      <c r="AI8">
        <v>-22.091324472399865</v>
      </c>
      <c r="AJ8">
        <f>VAR(AE8:AE9)</f>
        <v>3.6278705633090262E-2</v>
      </c>
      <c r="AK8">
        <f>VAR(AI8:AI9)</f>
        <v>2.0782616709063992E-2</v>
      </c>
      <c r="AL8">
        <f>AJ8*AN8</f>
        <v>3.6278705633090262E-2</v>
      </c>
      <c r="AM8">
        <f>AK8*AN8</f>
        <v>2.0782616709063992E-2</v>
      </c>
      <c r="AN8">
        <f>COUNT(AI8:AI9)-1</f>
        <v>1</v>
      </c>
      <c r="AP8" s="33" t="s">
        <v>1660</v>
      </c>
      <c r="AQ8" s="33" t="s">
        <v>122</v>
      </c>
      <c r="AR8" s="34">
        <v>712486</v>
      </c>
      <c r="AS8" s="1">
        <v>41449</v>
      </c>
      <c r="AT8">
        <v>1</v>
      </c>
      <c r="AU8">
        <v>241</v>
      </c>
      <c r="AV8">
        <v>1</v>
      </c>
      <c r="AW8" t="s">
        <v>1660</v>
      </c>
      <c r="AX8" s="3">
        <v>40.8016931676</v>
      </c>
      <c r="AY8" s="3">
        <v>-25.225554333170464</v>
      </c>
      <c r="AZ8" s="3">
        <v>11.031217480800001</v>
      </c>
      <c r="BA8" s="3">
        <v>3.9184179031637818</v>
      </c>
      <c r="BB8" s="3">
        <v>3.6987479612849588</v>
      </c>
      <c r="BC8" t="s">
        <v>1661</v>
      </c>
      <c r="BD8">
        <f>VAR(AY8:AY9)</f>
        <v>21.079278244467105</v>
      </c>
      <c r="BE8">
        <f>VAR(BA8:BA9)</f>
        <v>1.0551027389520264</v>
      </c>
      <c r="BF8">
        <v>1</v>
      </c>
    </row>
    <row r="9" spans="1:58">
      <c r="A9" s="1">
        <v>43909.873518518521</v>
      </c>
      <c r="B9" t="s">
        <v>1662</v>
      </c>
      <c r="D9" t="s">
        <v>1638</v>
      </c>
      <c r="E9" t="s">
        <v>1639</v>
      </c>
      <c r="F9">
        <v>57</v>
      </c>
      <c r="G9">
        <v>1.0529999999999999</v>
      </c>
      <c r="H9">
        <v>10.281841</v>
      </c>
      <c r="I9">
        <v>132334080</v>
      </c>
      <c r="K9">
        <v>6.7129908935634708</v>
      </c>
      <c r="L9">
        <v>4.8128615000000003</v>
      </c>
      <c r="M9">
        <v>51643952</v>
      </c>
      <c r="O9">
        <v>-22.432302032525048</v>
      </c>
      <c r="P9">
        <v>7.37</v>
      </c>
      <c r="Q9">
        <v>-22.53</v>
      </c>
      <c r="R9" s="3">
        <f t="shared" si="0"/>
        <v>-0.65700910643652932</v>
      </c>
      <c r="S9" s="3">
        <f t="shared" si="1"/>
        <v>9.7697967474953629E-2</v>
      </c>
      <c r="U9" s="1">
        <v>43909.834537037037</v>
      </c>
      <c r="V9" t="s">
        <v>1663</v>
      </c>
      <c r="X9" t="s">
        <v>1659</v>
      </c>
      <c r="Y9" t="s">
        <v>1642</v>
      </c>
      <c r="Z9">
        <v>52</v>
      </c>
      <c r="AA9">
        <v>1.244</v>
      </c>
      <c r="AB9">
        <v>1.8644838749999999</v>
      </c>
      <c r="AC9">
        <v>26531620</v>
      </c>
      <c r="AD9">
        <v>2.8137753120000002</v>
      </c>
      <c r="AE9">
        <v>2.8866979827702579</v>
      </c>
      <c r="AF9">
        <v>1.1272401249999999</v>
      </c>
      <c r="AG9">
        <v>11527188</v>
      </c>
      <c r="AH9">
        <v>14.625034737599998</v>
      </c>
      <c r="AI9">
        <v>-21.887448938266591</v>
      </c>
      <c r="AP9" s="35" t="s">
        <v>1664</v>
      </c>
      <c r="AQ9" s="35" t="s">
        <v>122</v>
      </c>
      <c r="AR9" s="35">
        <v>712486</v>
      </c>
      <c r="AS9" s="36">
        <v>41476</v>
      </c>
      <c r="AT9">
        <v>2</v>
      </c>
      <c r="AV9">
        <v>1</v>
      </c>
      <c r="AW9" t="s">
        <v>1664</v>
      </c>
      <c r="AX9" s="3">
        <v>40.104219423199993</v>
      </c>
      <c r="AY9" s="3">
        <v>-31.71851640674938</v>
      </c>
      <c r="AZ9" s="3">
        <v>8.9431003691999997</v>
      </c>
      <c r="BA9" s="3">
        <v>2.4657632718408191</v>
      </c>
      <c r="BB9" s="3">
        <v>4.4843754142935435</v>
      </c>
      <c r="BC9" t="s">
        <v>1661</v>
      </c>
    </row>
    <row r="10" spans="1:58">
      <c r="A10" s="1">
        <v>42522</v>
      </c>
      <c r="B10" t="s">
        <v>1665</v>
      </c>
      <c r="D10" t="s">
        <v>1638</v>
      </c>
      <c r="E10" t="s">
        <v>1639</v>
      </c>
      <c r="F10">
        <v>10</v>
      </c>
      <c r="G10">
        <v>0.95099999999999996</v>
      </c>
      <c r="H10">
        <v>4.9225729999999999</v>
      </c>
      <c r="I10">
        <v>75442352</v>
      </c>
      <c r="J10">
        <v>10.303390339200002</v>
      </c>
      <c r="K10">
        <v>7.2287025622696497</v>
      </c>
      <c r="L10">
        <v>3.1357205000000001</v>
      </c>
      <c r="M10">
        <v>29815032</v>
      </c>
      <c r="N10">
        <v>48.437622977199993</v>
      </c>
      <c r="O10">
        <v>-22.642090758786097</v>
      </c>
      <c r="P10">
        <v>7.37</v>
      </c>
      <c r="Q10">
        <v>-22.53</v>
      </c>
      <c r="R10" s="3">
        <f t="shared" si="0"/>
        <v>-0.14129743773035042</v>
      </c>
      <c r="S10" s="3">
        <f t="shared" si="1"/>
        <v>-0.11209075878609553</v>
      </c>
      <c r="U10" s="1">
        <v>43909.600289351853</v>
      </c>
      <c r="V10" t="s">
        <v>1666</v>
      </c>
      <c r="X10" t="s">
        <v>1667</v>
      </c>
      <c r="Y10" t="s">
        <v>1651</v>
      </c>
      <c r="Z10">
        <v>22</v>
      </c>
      <c r="AA10">
        <v>1.1459999999999999</v>
      </c>
      <c r="AB10">
        <v>7.69</v>
      </c>
      <c r="AC10">
        <v>8663242</v>
      </c>
      <c r="AD10">
        <v>11.736988092000001</v>
      </c>
      <c r="AE10">
        <v>2.083672363235574</v>
      </c>
      <c r="AF10">
        <v>2.9906204999999999</v>
      </c>
      <c r="AG10">
        <v>32011876</v>
      </c>
      <c r="AH10">
        <v>43.088315687200001</v>
      </c>
      <c r="AI10">
        <v>-19.731248940327291</v>
      </c>
      <c r="AJ10">
        <f>VAR(AE10:AE11)</f>
        <v>1.3810070204272547E-2</v>
      </c>
      <c r="AK10">
        <f>VAR(AI10:AI11)</f>
        <v>8.0743038812146312E-2</v>
      </c>
      <c r="AL10">
        <f>AJ10*AN10</f>
        <v>1.3810070204272547E-2</v>
      </c>
      <c r="AM10">
        <f>AK10*AN10</f>
        <v>8.0743038812146312E-2</v>
      </c>
      <c r="AN10">
        <f>COUNT(AI10:AI11)-1</f>
        <v>1</v>
      </c>
      <c r="AP10" s="33" t="s">
        <v>1668</v>
      </c>
      <c r="AQ10" s="33" t="s">
        <v>289</v>
      </c>
      <c r="AR10" s="34">
        <v>711866</v>
      </c>
      <c r="AS10" s="1">
        <v>41455</v>
      </c>
      <c r="AT10">
        <v>1</v>
      </c>
      <c r="AU10">
        <v>48</v>
      </c>
      <c r="AV10">
        <v>1</v>
      </c>
      <c r="AW10" t="s">
        <v>1668</v>
      </c>
      <c r="AX10" s="3">
        <v>32.629303734399997</v>
      </c>
      <c r="AY10" s="3">
        <v>-22.448487584137357</v>
      </c>
      <c r="AZ10" s="3">
        <v>7.3830511071</v>
      </c>
      <c r="BA10" s="3">
        <v>2.7617545727926127</v>
      </c>
      <c r="BB10" s="3">
        <v>4.4194877241228401</v>
      </c>
      <c r="BC10" t="s">
        <v>1661</v>
      </c>
      <c r="BD10">
        <f>VAR(AY10:AY11)</f>
        <v>1.6273670188161777</v>
      </c>
      <c r="BE10">
        <f>VAR(BA10:BA11)</f>
        <v>0.13595641421111893</v>
      </c>
      <c r="BF10">
        <v>1</v>
      </c>
    </row>
    <row r="11" spans="1:58">
      <c r="A11" s="1">
        <v>42522</v>
      </c>
      <c r="B11" t="s">
        <v>1669</v>
      </c>
      <c r="D11" t="s">
        <v>1638</v>
      </c>
      <c r="E11" t="s">
        <v>1639</v>
      </c>
      <c r="F11">
        <v>35</v>
      </c>
      <c r="G11">
        <v>0.93300000000000005</v>
      </c>
      <c r="H11">
        <v>4.8680184999999998</v>
      </c>
      <c r="I11">
        <v>75444848</v>
      </c>
      <c r="J11">
        <v>10.464504183000001</v>
      </c>
      <c r="K11">
        <v>7.2120765569419554</v>
      </c>
      <c r="L11">
        <v>3.0594687500000002</v>
      </c>
      <c r="M11">
        <v>28793284</v>
      </c>
      <c r="N11">
        <v>48.543483570799999</v>
      </c>
      <c r="O11">
        <v>-22.486319266737414</v>
      </c>
      <c r="P11">
        <v>7.37</v>
      </c>
      <c r="Q11">
        <v>-22.53</v>
      </c>
      <c r="R11" s="3">
        <f t="shared" si="0"/>
        <v>-0.15792344305804473</v>
      </c>
      <c r="S11" s="3">
        <f t="shared" si="1"/>
        <v>4.3680733262586813E-2</v>
      </c>
      <c r="U11" s="1">
        <v>43909.608113425929</v>
      </c>
      <c r="V11" t="s">
        <v>1670</v>
      </c>
      <c r="X11" t="s">
        <v>1667</v>
      </c>
      <c r="Y11" t="s">
        <v>1651</v>
      </c>
      <c r="Z11">
        <v>23</v>
      </c>
      <c r="AA11">
        <v>1.1359999999999999</v>
      </c>
      <c r="AB11">
        <v>7.5880159999999997</v>
      </c>
      <c r="AC11">
        <v>95565776</v>
      </c>
      <c r="AD11">
        <v>11.663090673000001</v>
      </c>
      <c r="AE11">
        <v>1.9174792815247366</v>
      </c>
      <c r="AF11">
        <v>2.9667252500000001</v>
      </c>
      <c r="AG11">
        <v>31153472</v>
      </c>
      <c r="AH11">
        <v>42.231588898799998</v>
      </c>
      <c r="AI11">
        <v>-20.133102243939806</v>
      </c>
      <c r="AP11" s="35" t="s">
        <v>1671</v>
      </c>
      <c r="AQ11" s="35" t="s">
        <v>289</v>
      </c>
      <c r="AR11" s="35">
        <v>712386</v>
      </c>
      <c r="AS11" s="36">
        <v>41477</v>
      </c>
      <c r="AT11">
        <v>2</v>
      </c>
      <c r="AV11">
        <v>1</v>
      </c>
      <c r="AW11" t="s">
        <v>1671</v>
      </c>
      <c r="AX11" s="3">
        <v>38.277848810799995</v>
      </c>
      <c r="AY11" s="3">
        <v>-24.252575729886438</v>
      </c>
      <c r="AZ11" s="3">
        <v>9.4640188157999994</v>
      </c>
      <c r="BA11" s="3">
        <v>2.240301959008542</v>
      </c>
      <c r="BB11" s="3">
        <v>4.0445660089872026</v>
      </c>
      <c r="BC11" t="s">
        <v>1661</v>
      </c>
    </row>
    <row r="12" spans="1:58">
      <c r="A12" s="1">
        <v>42522</v>
      </c>
      <c r="B12" t="s">
        <v>1672</v>
      </c>
      <c r="D12" t="s">
        <v>1638</v>
      </c>
      <c r="E12" t="s">
        <v>1639</v>
      </c>
      <c r="F12">
        <v>60</v>
      </c>
      <c r="G12">
        <v>0.90500000000000003</v>
      </c>
      <c r="H12">
        <v>4.5610404999999998</v>
      </c>
      <c r="I12">
        <v>71637280</v>
      </c>
      <c r="J12">
        <v>10.231520661899999</v>
      </c>
      <c r="K12">
        <v>7.147955481313172</v>
      </c>
      <c r="L12">
        <v>2.9599302500000002</v>
      </c>
      <c r="M12">
        <v>27482260</v>
      </c>
      <c r="N12">
        <v>48.351055690399996</v>
      </c>
      <c r="O12">
        <v>-22.731491528362525</v>
      </c>
      <c r="P12">
        <v>7.37</v>
      </c>
      <c r="Q12">
        <v>-22.53</v>
      </c>
      <c r="R12" s="3">
        <f t="shared" si="0"/>
        <v>-0.22204451868682806</v>
      </c>
      <c r="S12" s="3">
        <f t="shared" si="1"/>
        <v>-0.20149152836252426</v>
      </c>
      <c r="U12" s="1">
        <v>43983</v>
      </c>
      <c r="V12" t="s">
        <v>1673</v>
      </c>
      <c r="X12" t="s">
        <v>1674</v>
      </c>
      <c r="Y12" t="s">
        <v>1642</v>
      </c>
      <c r="Z12">
        <v>11</v>
      </c>
      <c r="AA12">
        <v>1.2090000000000001</v>
      </c>
      <c r="AB12">
        <v>4.0915807500000003</v>
      </c>
      <c r="AC12">
        <v>63455768</v>
      </c>
      <c r="AD12">
        <v>6.8767144614000006</v>
      </c>
      <c r="AE12">
        <v>3.4006644162278876</v>
      </c>
      <c r="AF12">
        <v>2.30438375</v>
      </c>
      <c r="AG12">
        <v>21502620</v>
      </c>
      <c r="AH12">
        <v>27.4742894844</v>
      </c>
      <c r="AI12">
        <v>-22.411379817703434</v>
      </c>
      <c r="AJ12">
        <f>VAR(AE12:AE13)</f>
        <v>3.1009993956728123E-3</v>
      </c>
      <c r="AK12">
        <f>VAR(AI12:AI13)</f>
        <v>6.7929038608015432E-5</v>
      </c>
      <c r="AL12">
        <f>AJ12*AN12</f>
        <v>3.1009993956728123E-3</v>
      </c>
      <c r="AM12">
        <f>AK12*AN12</f>
        <v>6.7929038608015432E-5</v>
      </c>
      <c r="AN12">
        <f>COUNT(AI12:AI13)-1</f>
        <v>1</v>
      </c>
      <c r="AP12" s="33" t="s">
        <v>1675</v>
      </c>
      <c r="AQ12" s="33" t="s">
        <v>143</v>
      </c>
      <c r="AR12" s="34">
        <v>707846</v>
      </c>
      <c r="AS12" s="1">
        <v>41451</v>
      </c>
      <c r="AT12">
        <v>1</v>
      </c>
      <c r="AU12">
        <v>427</v>
      </c>
      <c r="AV12">
        <v>1</v>
      </c>
      <c r="AW12" t="s">
        <v>1675</v>
      </c>
      <c r="AX12" s="3">
        <v>26.3284432964</v>
      </c>
      <c r="AY12" s="3">
        <v>-21.554906493521109</v>
      </c>
      <c r="AZ12" s="3">
        <v>7.0639072401000007</v>
      </c>
      <c r="BA12" s="3">
        <v>5.642140555769009</v>
      </c>
      <c r="BB12" s="3">
        <v>3.7271785148791508</v>
      </c>
      <c r="BC12" t="s">
        <v>1676</v>
      </c>
      <c r="BD12">
        <f>VAR(AY12:AY13)</f>
        <v>3.6982194647354754</v>
      </c>
      <c r="BE12">
        <f>VAR(BA12:BA13)</f>
        <v>2.9846473406599827</v>
      </c>
      <c r="BF12">
        <v>1</v>
      </c>
    </row>
    <row r="13" spans="1:58">
      <c r="A13" s="1">
        <v>43990.553611111114</v>
      </c>
      <c r="B13" t="s">
        <v>1677</v>
      </c>
      <c r="D13" t="s">
        <v>1638</v>
      </c>
      <c r="E13" t="s">
        <v>1639</v>
      </c>
      <c r="F13">
        <v>11</v>
      </c>
      <c r="G13">
        <v>0.97199999999999998</v>
      </c>
      <c r="H13">
        <v>4.9310470000000004</v>
      </c>
      <c r="I13">
        <v>78466472</v>
      </c>
      <c r="J13">
        <v>10.341890562900002</v>
      </c>
      <c r="K13">
        <v>7.3012523933670801</v>
      </c>
      <c r="L13">
        <v>3.0711650000000001</v>
      </c>
      <c r="M13">
        <v>28836868</v>
      </c>
      <c r="N13">
        <v>48.648528373199994</v>
      </c>
      <c r="O13">
        <v>-22.577472690984518</v>
      </c>
      <c r="P13">
        <v>7.37</v>
      </c>
      <c r="Q13">
        <v>-22.53</v>
      </c>
      <c r="R13" s="3">
        <f t="shared" si="0"/>
        <v>-6.8747606632920011E-2</v>
      </c>
      <c r="S13" s="3">
        <f t="shared" si="1"/>
        <v>-4.7472690984516674E-2</v>
      </c>
      <c r="U13" s="1">
        <v>43983</v>
      </c>
      <c r="V13" t="s">
        <v>1678</v>
      </c>
      <c r="X13" t="s">
        <v>1674</v>
      </c>
      <c r="Y13" t="s">
        <v>1642</v>
      </c>
      <c r="Z13">
        <v>55</v>
      </c>
      <c r="AA13">
        <v>1.1839999999999999</v>
      </c>
      <c r="AB13">
        <v>4.4304255000000001</v>
      </c>
      <c r="AC13">
        <v>69244464</v>
      </c>
      <c r="AD13">
        <v>7.5541523616000008</v>
      </c>
      <c r="AE13">
        <v>3.4794171862829506</v>
      </c>
      <c r="AF13">
        <v>2.4206452500000002</v>
      </c>
      <c r="AG13">
        <v>22107948</v>
      </c>
      <c r="AH13">
        <v>29.793480218399999</v>
      </c>
      <c r="AI13">
        <v>-22.423035635015662</v>
      </c>
      <c r="AP13" s="35" t="s">
        <v>1679</v>
      </c>
      <c r="AQ13" s="35" t="s">
        <v>143</v>
      </c>
      <c r="AR13" s="35">
        <v>718486</v>
      </c>
      <c r="AS13" s="36">
        <v>41479</v>
      </c>
      <c r="AT13">
        <v>2</v>
      </c>
      <c r="AV13">
        <v>1</v>
      </c>
      <c r="AW13" t="s">
        <v>1679</v>
      </c>
      <c r="AX13" s="3">
        <v>36.338314091599997</v>
      </c>
      <c r="AY13" s="3">
        <v>-18.835267008318898</v>
      </c>
      <c r="AZ13" s="3">
        <v>9.385335265800002</v>
      </c>
      <c r="BA13" s="3">
        <v>3.1989265493176759</v>
      </c>
      <c r="BB13" s="3">
        <v>3.8718184340218702</v>
      </c>
      <c r="BC13" t="s">
        <v>1676</v>
      </c>
    </row>
    <row r="14" spans="1:58">
      <c r="A14" s="1">
        <v>43990.748437499999</v>
      </c>
      <c r="B14" t="s">
        <v>1680</v>
      </c>
      <c r="D14" t="s">
        <v>1638</v>
      </c>
      <c r="E14" t="s">
        <v>1639</v>
      </c>
      <c r="F14">
        <v>36</v>
      </c>
      <c r="G14">
        <v>0.98</v>
      </c>
      <c r="H14">
        <v>5.0715595000000002</v>
      </c>
      <c r="I14">
        <v>80323240</v>
      </c>
      <c r="J14">
        <v>10.630582328700001</v>
      </c>
      <c r="K14">
        <v>7.2192286606520204</v>
      </c>
      <c r="L14">
        <v>3.1161737500000002</v>
      </c>
      <c r="M14">
        <v>28795624</v>
      </c>
      <c r="N14">
        <v>48.746254294800003</v>
      </c>
      <c r="O14">
        <v>-22.5953269761965</v>
      </c>
      <c r="P14">
        <v>7.37</v>
      </c>
      <c r="Q14">
        <v>-22.53</v>
      </c>
      <c r="R14" s="3">
        <f t="shared" si="0"/>
        <v>-0.1507713393479797</v>
      </c>
      <c r="S14" s="3">
        <f t="shared" si="1"/>
        <v>-6.5326976196498521E-2</v>
      </c>
      <c r="U14" s="1">
        <v>43983</v>
      </c>
      <c r="V14" t="s">
        <v>1681</v>
      </c>
      <c r="X14" t="s">
        <v>1682</v>
      </c>
      <c r="Y14" t="s">
        <v>1651</v>
      </c>
      <c r="Z14">
        <v>25</v>
      </c>
      <c r="AA14">
        <v>1.254</v>
      </c>
      <c r="AB14">
        <v>6.959905</v>
      </c>
      <c r="AC14">
        <v>107776096</v>
      </c>
      <c r="AD14">
        <v>11.238485710500001</v>
      </c>
      <c r="AE14">
        <v>1.0088736436432821</v>
      </c>
      <c r="AF14">
        <v>3.718038</v>
      </c>
      <c r="AG14">
        <v>35167704</v>
      </c>
      <c r="AH14">
        <v>43.6407836984</v>
      </c>
      <c r="AI14">
        <v>-16.5596494199863</v>
      </c>
      <c r="AJ14">
        <f>VAR(AE14:AE15)</f>
        <v>1.6074915329842084E-3</v>
      </c>
      <c r="AK14">
        <f>VAR(AI14:AI15)</f>
        <v>9.5267987606937693E-2</v>
      </c>
      <c r="AL14">
        <f>AJ14*AN14</f>
        <v>1.6074915329842084E-3</v>
      </c>
      <c r="AM14">
        <f>AK14*AN14</f>
        <v>9.5267987606937693E-2</v>
      </c>
      <c r="AN14">
        <f>COUNT(AI14:AI15)-1</f>
        <v>1</v>
      </c>
      <c r="AP14" s="33" t="s">
        <v>1683</v>
      </c>
      <c r="AQ14" s="33" t="s">
        <v>620</v>
      </c>
      <c r="AR14" s="34">
        <v>731847</v>
      </c>
      <c r="AS14" s="1">
        <v>41533</v>
      </c>
      <c r="AT14">
        <v>1</v>
      </c>
      <c r="AU14">
        <v>35</v>
      </c>
      <c r="AV14">
        <v>1</v>
      </c>
      <c r="AW14" t="s">
        <v>1683</v>
      </c>
      <c r="AX14" s="3">
        <v>40.686194893199996</v>
      </c>
      <c r="AY14" s="3">
        <v>-28.902826102300352</v>
      </c>
      <c r="AZ14" s="3">
        <v>10.993669367700001</v>
      </c>
      <c r="BA14" s="3">
        <v>9.473994650636886</v>
      </c>
      <c r="BB14" s="3">
        <v>3.7008748883005569</v>
      </c>
      <c r="BC14" t="s">
        <v>1676</v>
      </c>
      <c r="BD14">
        <f>VAR(AY14:AY15)</f>
        <v>1.5892538474234352</v>
      </c>
      <c r="BE14">
        <f>VAR(BA14:BA15)</f>
        <v>0.12665332701319179</v>
      </c>
      <c r="BF14">
        <v>1</v>
      </c>
    </row>
    <row r="15" spans="1:58">
      <c r="A15" s="1">
        <v>43990.943379629629</v>
      </c>
      <c r="B15" t="s">
        <v>1684</v>
      </c>
      <c r="D15" t="s">
        <v>1638</v>
      </c>
      <c r="E15" t="s">
        <v>1639</v>
      </c>
      <c r="F15">
        <v>61</v>
      </c>
      <c r="G15">
        <v>0.96899999999999997</v>
      </c>
      <c r="H15">
        <v>4.9632854999999996</v>
      </c>
      <c r="I15">
        <v>78459680</v>
      </c>
      <c r="J15">
        <v>10.443167201400001</v>
      </c>
      <c r="K15">
        <v>7.3458614105331046</v>
      </c>
      <c r="L15">
        <v>3.03731675</v>
      </c>
      <c r="M15">
        <v>28147604</v>
      </c>
      <c r="N15">
        <v>48.746875193000001</v>
      </c>
      <c r="O15">
        <v>-22.655658933544704</v>
      </c>
      <c r="P15">
        <v>7.37</v>
      </c>
      <c r="Q15">
        <v>-22.53</v>
      </c>
      <c r="R15" s="3">
        <f t="shared" si="0"/>
        <v>-2.413858946689551E-2</v>
      </c>
      <c r="S15" s="3">
        <f t="shared" si="1"/>
        <v>-0.12565893354470248</v>
      </c>
      <c r="U15" s="1">
        <v>43983</v>
      </c>
      <c r="V15" t="s">
        <v>1685</v>
      </c>
      <c r="X15" t="s">
        <v>1682</v>
      </c>
      <c r="Y15" t="s">
        <v>1651</v>
      </c>
      <c r="Z15">
        <v>26</v>
      </c>
      <c r="AA15">
        <v>1.1559999999999999</v>
      </c>
      <c r="AB15">
        <v>6.4591225000000003</v>
      </c>
      <c r="AC15">
        <v>100006568</v>
      </c>
      <c r="AD15">
        <v>11.279422311300001</v>
      </c>
      <c r="AE15">
        <v>0.95217282296166927</v>
      </c>
      <c r="AF15">
        <v>3.3925019999999999</v>
      </c>
      <c r="AG15">
        <v>32779888</v>
      </c>
      <c r="AH15">
        <v>44.283505838399996</v>
      </c>
      <c r="AI15">
        <v>-16.996153687106194</v>
      </c>
      <c r="AP15" s="35" t="s">
        <v>1686</v>
      </c>
      <c r="AQ15" s="35" t="s">
        <v>620</v>
      </c>
      <c r="AR15" s="35">
        <v>731887</v>
      </c>
      <c r="AS15" s="36">
        <v>41547</v>
      </c>
      <c r="AT15" s="35">
        <v>2</v>
      </c>
      <c r="AV15">
        <v>1</v>
      </c>
      <c r="AW15" t="s">
        <v>1686</v>
      </c>
      <c r="AX15" s="3">
        <v>30.338615433000001</v>
      </c>
      <c r="AY15" s="3">
        <v>-30.685663081624842</v>
      </c>
      <c r="AZ15" s="3">
        <v>8.0431358831999997</v>
      </c>
      <c r="BA15" s="3">
        <v>9.9772904424197932</v>
      </c>
      <c r="BB15" s="3">
        <v>3.7719884226212574</v>
      </c>
      <c r="BC15" t="s">
        <v>1676</v>
      </c>
    </row>
    <row r="16" spans="1:58">
      <c r="A16" s="1">
        <v>44013.507245370369</v>
      </c>
      <c r="B16" t="s">
        <v>1687</v>
      </c>
      <c r="D16" t="s">
        <v>1638</v>
      </c>
      <c r="E16" t="s">
        <v>1639</v>
      </c>
      <c r="F16">
        <v>7</v>
      </c>
      <c r="G16">
        <v>1.054</v>
      </c>
      <c r="H16">
        <v>5.7070280000000002</v>
      </c>
      <c r="I16">
        <v>86940912</v>
      </c>
      <c r="J16">
        <v>10.144835069134219</v>
      </c>
      <c r="K16">
        <v>7.34499172729178</v>
      </c>
      <c r="L16">
        <v>3.277374</v>
      </c>
      <c r="M16">
        <v>30720224</v>
      </c>
      <c r="N16">
        <v>48.268251171000003</v>
      </c>
      <c r="O16">
        <v>-22.444272936358431</v>
      </c>
      <c r="P16">
        <v>7.37</v>
      </c>
      <c r="Q16">
        <v>-22.53</v>
      </c>
      <c r="R16" s="3">
        <f t="shared" si="0"/>
        <v>-2.5008272708220147E-2</v>
      </c>
      <c r="S16" s="3">
        <f t="shared" si="1"/>
        <v>8.5727063641570567E-2</v>
      </c>
      <c r="U16" s="1">
        <v>43990.561365740738</v>
      </c>
      <c r="V16" t="s">
        <v>1688</v>
      </c>
      <c r="X16" t="s">
        <v>1689</v>
      </c>
      <c r="Y16" t="s">
        <v>1642</v>
      </c>
      <c r="Z16">
        <v>12</v>
      </c>
      <c r="AA16">
        <v>1.232</v>
      </c>
      <c r="AB16">
        <v>6.7030614999999996</v>
      </c>
      <c r="AC16">
        <v>104674944</v>
      </c>
      <c r="AD16">
        <v>11.006214544200001</v>
      </c>
      <c r="AE16">
        <v>8.8259752157172464</v>
      </c>
      <c r="AF16">
        <v>3.3261832500000001</v>
      </c>
      <c r="AG16">
        <v>30934764</v>
      </c>
      <c r="AH16">
        <v>41.234021199799997</v>
      </c>
      <c r="AI16">
        <v>-19.317950589636531</v>
      </c>
      <c r="AJ16">
        <f>VAR(AE16:AE17)</f>
        <v>1.4860203622561663E-2</v>
      </c>
      <c r="AK16">
        <f>VAR(AI16:AI17)</f>
        <v>2.5254802868499942E-2</v>
      </c>
      <c r="AL16">
        <f>AJ16*AN16</f>
        <v>1.4860203622561663E-2</v>
      </c>
      <c r="AM16">
        <f>AK16*AN16</f>
        <v>2.5254802868499942E-2</v>
      </c>
      <c r="AN16">
        <f>COUNT(AI16:AI17)-1</f>
        <v>1</v>
      </c>
      <c r="AP16" s="33" t="s">
        <v>1690</v>
      </c>
      <c r="AQ16" s="33" t="s">
        <v>357</v>
      </c>
      <c r="AR16" s="34">
        <v>720326</v>
      </c>
      <c r="AS16" s="1">
        <v>41486</v>
      </c>
      <c r="AT16">
        <v>1</v>
      </c>
      <c r="AU16">
        <v>285</v>
      </c>
      <c r="AV16">
        <v>2</v>
      </c>
      <c r="AW16" t="s">
        <v>1690</v>
      </c>
      <c r="AX16" s="3">
        <v>29.076849580499999</v>
      </c>
      <c r="AY16" s="3">
        <v>-26.873687628931226</v>
      </c>
      <c r="AZ16" s="3">
        <v>7.5091614389650836</v>
      </c>
      <c r="BA16" s="3">
        <v>2.7948976327098305</v>
      </c>
      <c r="BB16" s="3">
        <v>3.8721833079283732</v>
      </c>
      <c r="BC16" t="s">
        <v>1691</v>
      </c>
      <c r="BD16">
        <f>VAR(AY16:AY17)</f>
        <v>0.61578295334705579</v>
      </c>
      <c r="BE16">
        <f>VAR(BA16:BA17)</f>
        <v>0.35793283774776263</v>
      </c>
      <c r="BF16">
        <v>1</v>
      </c>
    </row>
    <row r="17" spans="1:58">
      <c r="A17" s="1">
        <v>44013.702268518522</v>
      </c>
      <c r="B17" t="s">
        <v>1692</v>
      </c>
      <c r="D17" t="s">
        <v>1638</v>
      </c>
      <c r="E17" t="s">
        <v>1639</v>
      </c>
      <c r="F17">
        <v>32</v>
      </c>
      <c r="G17">
        <v>0.92</v>
      </c>
      <c r="H17">
        <v>4.8451174999999997</v>
      </c>
      <c r="I17">
        <v>74503176</v>
      </c>
      <c r="J17">
        <v>9.9740422521126817</v>
      </c>
      <c r="K17">
        <v>7.2307740240405369</v>
      </c>
      <c r="L17">
        <v>2.81133275</v>
      </c>
      <c r="M17">
        <v>26528156</v>
      </c>
      <c r="N17">
        <v>48.024510424500008</v>
      </c>
      <c r="O17">
        <v>-22.357938894881237</v>
      </c>
      <c r="P17">
        <v>7.37</v>
      </c>
      <c r="Q17">
        <v>-22.53</v>
      </c>
      <c r="R17" s="3">
        <f t="shared" si="0"/>
        <v>-0.13922597595946318</v>
      </c>
      <c r="S17" s="3">
        <f t="shared" si="1"/>
        <v>0.1720611051187646</v>
      </c>
      <c r="U17" s="1">
        <v>43990.90421296296</v>
      </c>
      <c r="V17" t="s">
        <v>1693</v>
      </c>
      <c r="X17" t="s">
        <v>1689</v>
      </c>
      <c r="Y17" t="s">
        <v>1642</v>
      </c>
      <c r="Z17">
        <v>56</v>
      </c>
      <c r="AA17">
        <v>1.147</v>
      </c>
      <c r="AB17">
        <v>6.0209545000000002</v>
      </c>
      <c r="AC17">
        <v>96838960</v>
      </c>
      <c r="AD17">
        <v>10.929788580600002</v>
      </c>
      <c r="AE17">
        <v>8.6535791390648953</v>
      </c>
      <c r="AF17">
        <v>3.0305870000000001</v>
      </c>
      <c r="AG17">
        <v>28539328</v>
      </c>
      <c r="AH17">
        <v>41.635355163</v>
      </c>
      <c r="AI17">
        <v>-19.093207167626009</v>
      </c>
      <c r="AP17" s="35" t="s">
        <v>1694</v>
      </c>
      <c r="AQ17" s="35" t="s">
        <v>357</v>
      </c>
      <c r="AR17" s="35">
        <v>720346</v>
      </c>
      <c r="AS17" s="36">
        <v>41500</v>
      </c>
      <c r="AT17">
        <v>2</v>
      </c>
      <c r="AV17">
        <v>2</v>
      </c>
      <c r="AW17" t="s">
        <v>1694</v>
      </c>
      <c r="AX17" s="3">
        <v>38.015326505250002</v>
      </c>
      <c r="AY17" s="3">
        <v>-27.983447020283293</v>
      </c>
      <c r="AZ17" s="3">
        <v>9.9390625359048936</v>
      </c>
      <c r="BA17" s="3">
        <v>1.9488091766394713</v>
      </c>
      <c r="BB17" s="3">
        <v>3.8248402571087081</v>
      </c>
      <c r="BC17" t="s">
        <v>1691</v>
      </c>
    </row>
    <row r="18" spans="1:58">
      <c r="A18" s="1">
        <v>44013.897164351853</v>
      </c>
      <c r="B18" t="s">
        <v>1695</v>
      </c>
      <c r="D18" t="s">
        <v>1638</v>
      </c>
      <c r="E18" t="s">
        <v>1639</v>
      </c>
      <c r="F18">
        <v>57</v>
      </c>
      <c r="G18">
        <v>0.95099999999999996</v>
      </c>
      <c r="H18">
        <v>5.0719655000000001</v>
      </c>
      <c r="I18">
        <v>78233264</v>
      </c>
      <c r="J18">
        <v>10.060491577522097</v>
      </c>
      <c r="K18">
        <v>7.2282534471579893</v>
      </c>
      <c r="L18">
        <v>2.9007067499999999</v>
      </c>
      <c r="M18">
        <v>27157948</v>
      </c>
      <c r="N18">
        <v>48.657215559000008</v>
      </c>
      <c r="O18">
        <v>-22.552166728317967</v>
      </c>
      <c r="P18">
        <v>7.37</v>
      </c>
      <c r="Q18">
        <v>-22.53</v>
      </c>
      <c r="R18" s="3">
        <f t="shared" si="0"/>
        <v>-0.14174655284201076</v>
      </c>
      <c r="S18" s="3">
        <f t="shared" si="1"/>
        <v>-2.2166728317966289E-2</v>
      </c>
      <c r="U18" s="1">
        <v>43990.670416666668</v>
      </c>
      <c r="V18" t="s">
        <v>1696</v>
      </c>
      <c r="X18" t="s">
        <v>1697</v>
      </c>
      <c r="Y18" t="s">
        <v>1651</v>
      </c>
      <c r="Z18">
        <v>26</v>
      </c>
      <c r="AA18">
        <v>1.1919999999999999</v>
      </c>
      <c r="AB18">
        <v>5.1014295000000001</v>
      </c>
      <c r="AC18">
        <v>79455160</v>
      </c>
      <c r="AD18">
        <v>8.5745416716000022</v>
      </c>
      <c r="AE18">
        <v>8.488741444352236</v>
      </c>
      <c r="AF18">
        <v>2.5057149999999999</v>
      </c>
      <c r="AG18">
        <v>23433632</v>
      </c>
      <c r="AH18">
        <v>32.359704110800003</v>
      </c>
      <c r="AI18">
        <v>-25.749676962328074</v>
      </c>
      <c r="AJ18">
        <f>VAR(AE18:AE19)</f>
        <v>4.522481920387765E-2</v>
      </c>
      <c r="AK18">
        <f>VAR(AI18:AI19)</f>
        <v>4.4167455589074291E-2</v>
      </c>
      <c r="AL18">
        <f>AJ18*AN18</f>
        <v>4.522481920387765E-2</v>
      </c>
      <c r="AM18">
        <f>AK18*AN18</f>
        <v>4.4167455589074291E-2</v>
      </c>
      <c r="AN18">
        <f>COUNT(AI18:AI19)-1</f>
        <v>1</v>
      </c>
      <c r="AP18" s="33" t="s">
        <v>1698</v>
      </c>
      <c r="AQ18" s="33" t="s">
        <v>42</v>
      </c>
      <c r="AR18" s="34">
        <v>705886</v>
      </c>
      <c r="AS18" s="1">
        <v>41431</v>
      </c>
      <c r="AT18">
        <v>1</v>
      </c>
      <c r="AU18">
        <v>433</v>
      </c>
      <c r="AV18">
        <v>1</v>
      </c>
      <c r="AW18" t="s">
        <v>1698</v>
      </c>
      <c r="AX18" s="3">
        <v>36.025283016499998</v>
      </c>
      <c r="AY18" s="3">
        <v>-25.699069947424444</v>
      </c>
      <c r="AZ18" s="3">
        <v>9.1811974594834087</v>
      </c>
      <c r="BA18" s="3">
        <v>10.453405405452123</v>
      </c>
      <c r="BB18" s="3">
        <v>3.9238109381134043</v>
      </c>
      <c r="BC18" t="s">
        <v>1699</v>
      </c>
      <c r="BD18">
        <f>VAR(AY18:AY19)</f>
        <v>1.0566807366131707</v>
      </c>
      <c r="BE18">
        <f>VAR(BA18:BA19)</f>
        <v>1.6066588374184228E-2</v>
      </c>
      <c r="BF18">
        <v>1</v>
      </c>
    </row>
    <row r="19" spans="1:58">
      <c r="A19" s="1">
        <v>44020.515393518515</v>
      </c>
      <c r="B19" t="s">
        <v>1700</v>
      </c>
      <c r="D19" t="s">
        <v>1638</v>
      </c>
      <c r="E19" t="s">
        <v>1639</v>
      </c>
      <c r="F19">
        <v>7</v>
      </c>
      <c r="G19">
        <v>0.93</v>
      </c>
      <c r="H19">
        <v>4.9028894999999997</v>
      </c>
      <c r="I19">
        <v>75973808</v>
      </c>
      <c r="J19">
        <v>10.270098762919647</v>
      </c>
      <c r="K19">
        <v>7.1757718123935694</v>
      </c>
      <c r="L19">
        <v>2.67547275</v>
      </c>
      <c r="M19">
        <v>24756992</v>
      </c>
      <c r="N19">
        <v>48.444343314499996</v>
      </c>
      <c r="O19">
        <v>-22.573278189729677</v>
      </c>
      <c r="P19">
        <v>7.37</v>
      </c>
      <c r="Q19">
        <v>-22.53</v>
      </c>
      <c r="R19" s="3">
        <f t="shared" si="0"/>
        <v>-0.19422818760643068</v>
      </c>
      <c r="S19" s="3">
        <f t="shared" si="1"/>
        <v>-4.3278189729676342E-2</v>
      </c>
      <c r="U19" s="1">
        <v>43990.678171296298</v>
      </c>
      <c r="V19" t="s">
        <v>1701</v>
      </c>
      <c r="X19" t="s">
        <v>1697</v>
      </c>
      <c r="Y19" t="s">
        <v>1651</v>
      </c>
      <c r="Z19">
        <v>27</v>
      </c>
      <c r="AA19">
        <v>1.147</v>
      </c>
      <c r="AB19">
        <v>5.5684085000000003</v>
      </c>
      <c r="AC19">
        <v>87279152</v>
      </c>
      <c r="AD19">
        <v>9.8262570093000008</v>
      </c>
      <c r="AE19">
        <v>8.7894899080353532</v>
      </c>
      <c r="AF19">
        <v>2.67423725</v>
      </c>
      <c r="AG19">
        <v>24868372</v>
      </c>
      <c r="AH19">
        <v>35.767799087599997</v>
      </c>
      <c r="AI19">
        <v>-26.046888858419312</v>
      </c>
      <c r="AP19" s="35" t="s">
        <v>1702</v>
      </c>
      <c r="AQ19" s="35" t="s">
        <v>42</v>
      </c>
      <c r="AR19" s="35">
        <v>711326</v>
      </c>
      <c r="AS19" s="36">
        <v>41445</v>
      </c>
      <c r="AT19">
        <v>2</v>
      </c>
      <c r="AV19">
        <v>2</v>
      </c>
      <c r="AW19" t="s">
        <v>1702</v>
      </c>
      <c r="AX19" s="3">
        <v>35.449390184999999</v>
      </c>
      <c r="AY19" s="3">
        <v>-27.152810458391357</v>
      </c>
      <c r="AZ19" s="3">
        <v>8.7175784497461866</v>
      </c>
      <c r="BA19" s="3">
        <v>10.632662697488929</v>
      </c>
      <c r="BB19" s="3">
        <v>4.0664262890610541</v>
      </c>
      <c r="BC19" t="s">
        <v>1699</v>
      </c>
    </row>
    <row r="20" spans="1:58">
      <c r="A20" s="1">
        <v>44020.712083333332</v>
      </c>
      <c r="B20" t="s">
        <v>1703</v>
      </c>
      <c r="D20" t="s">
        <v>1638</v>
      </c>
      <c r="E20" t="s">
        <v>1639</v>
      </c>
      <c r="F20">
        <v>32</v>
      </c>
      <c r="G20">
        <v>0.96</v>
      </c>
      <c r="H20">
        <v>5.1005374999999997</v>
      </c>
      <c r="I20">
        <v>78570832</v>
      </c>
      <c r="J20">
        <v>10.327950545184571</v>
      </c>
      <c r="K20">
        <v>7.208256010760258</v>
      </c>
      <c r="L20">
        <v>3.3166674999999999</v>
      </c>
      <c r="M20">
        <v>31069800</v>
      </c>
      <c r="N20">
        <v>48.483145351999994</v>
      </c>
      <c r="O20">
        <v>-22.565138031206697</v>
      </c>
      <c r="P20">
        <v>7.37</v>
      </c>
      <c r="Q20">
        <v>-22.53</v>
      </c>
      <c r="R20" s="3">
        <f t="shared" si="0"/>
        <v>-0.16174398923974209</v>
      </c>
      <c r="S20" s="3">
        <f t="shared" si="1"/>
        <v>-3.5138031206695786E-2</v>
      </c>
      <c r="U20" s="1">
        <v>43990.678171296298</v>
      </c>
      <c r="V20" t="s">
        <v>1701</v>
      </c>
      <c r="X20" t="s">
        <v>1704</v>
      </c>
      <c r="AD20" s="3">
        <v>10.4025827211</v>
      </c>
      <c r="AE20" s="3">
        <v>-1.1958826968421405</v>
      </c>
      <c r="AH20" s="3">
        <v>70.75526632479999</v>
      </c>
      <c r="AI20" s="3">
        <v>-33.617476178253682</v>
      </c>
      <c r="AJ20">
        <f>VAR(AE20:AE24)</f>
        <v>1.2262026790925664E-2</v>
      </c>
      <c r="AK20">
        <f>VAR(AI20:AI24)</f>
        <v>1.5998188383568358E-2</v>
      </c>
      <c r="AL20">
        <f>AJ20*AN20</f>
        <v>4.9048107163702656E-2</v>
      </c>
      <c r="AM20">
        <f>AK20*AN20</f>
        <v>6.399275353427343E-2</v>
      </c>
      <c r="AN20">
        <v>4</v>
      </c>
      <c r="AP20" s="33" t="s">
        <v>1705</v>
      </c>
      <c r="AQ20" s="33" t="s">
        <v>57</v>
      </c>
      <c r="AR20" s="34">
        <v>705966</v>
      </c>
      <c r="AS20" s="1">
        <v>41436</v>
      </c>
      <c r="AT20">
        <v>1</v>
      </c>
      <c r="AU20">
        <v>384</v>
      </c>
      <c r="AV20">
        <v>1</v>
      </c>
      <c r="AW20" t="s">
        <v>1705</v>
      </c>
      <c r="AX20" s="3">
        <v>28.462747250499998</v>
      </c>
      <c r="AY20" s="3">
        <v>-27.620295344687108</v>
      </c>
      <c r="AZ20" s="3">
        <v>6.8936096364304573</v>
      </c>
      <c r="BA20" s="3">
        <v>4.4226702994524594</v>
      </c>
      <c r="BB20" s="3">
        <v>4.1288597341055908</v>
      </c>
      <c r="BC20" t="s">
        <v>1699</v>
      </c>
      <c r="BD20">
        <f>VAR(AY20:AY21)</f>
        <v>22.599303726757398</v>
      </c>
      <c r="BE20">
        <f>VAR(BA20:BA21)</f>
        <v>7.6808383535192953E-2</v>
      </c>
      <c r="BF20">
        <v>1</v>
      </c>
    </row>
    <row r="21" spans="1:58">
      <c r="A21" s="1">
        <v>44020.907939814817</v>
      </c>
      <c r="B21" t="s">
        <v>1706</v>
      </c>
      <c r="D21" t="s">
        <v>1638</v>
      </c>
      <c r="E21" t="s">
        <v>1639</v>
      </c>
      <c r="F21">
        <v>57</v>
      </c>
      <c r="G21">
        <v>1.0429999999999999</v>
      </c>
      <c r="H21">
        <v>5.5183524999999998</v>
      </c>
      <c r="I21">
        <v>85167624</v>
      </c>
      <c r="J21">
        <v>10.182794139911309</v>
      </c>
      <c r="K21">
        <v>7.2450078728691896</v>
      </c>
      <c r="L21">
        <v>3.508302</v>
      </c>
      <c r="M21">
        <v>32750680</v>
      </c>
      <c r="N21">
        <v>48.557399189999998</v>
      </c>
      <c r="O21">
        <v>-22.312616451309186</v>
      </c>
      <c r="P21">
        <v>7.37</v>
      </c>
      <c r="Q21">
        <v>-22.53</v>
      </c>
      <c r="R21" s="3">
        <f t="shared" si="0"/>
        <v>-0.12499212713081054</v>
      </c>
      <c r="S21" s="3">
        <f t="shared" si="1"/>
        <v>0.21738354869081533</v>
      </c>
      <c r="U21" s="1">
        <v>43990.678171296298</v>
      </c>
      <c r="V21" t="s">
        <v>1701</v>
      </c>
      <c r="X21" t="s">
        <v>1704</v>
      </c>
      <c r="AB21" s="3"/>
      <c r="AC21" s="3"/>
      <c r="AD21" s="3">
        <v>10.395939491400002</v>
      </c>
      <c r="AE21" s="3">
        <v>-1.0665164241420966</v>
      </c>
      <c r="AH21" s="3">
        <v>70.956394661199994</v>
      </c>
      <c r="AI21" s="3">
        <v>-33.608630769510199</v>
      </c>
      <c r="AP21" s="35" t="s">
        <v>1707</v>
      </c>
      <c r="AQ21" s="35" t="s">
        <v>57</v>
      </c>
      <c r="AR21" s="35">
        <v>711366</v>
      </c>
      <c r="AS21" s="36">
        <v>41450</v>
      </c>
      <c r="AT21">
        <v>2</v>
      </c>
      <c r="AV21">
        <v>2</v>
      </c>
      <c r="AW21" t="s">
        <v>1707</v>
      </c>
      <c r="AX21" s="3">
        <v>32.178288162999998</v>
      </c>
      <c r="AY21" s="3">
        <v>-34.343286305079303</v>
      </c>
      <c r="AZ21" s="3">
        <v>8.0126660563128169</v>
      </c>
      <c r="BA21" s="3">
        <v>4.0307305501664423</v>
      </c>
      <c r="BB21" s="3">
        <v>4.0159277744575643</v>
      </c>
      <c r="BC21" t="s">
        <v>1699</v>
      </c>
    </row>
    <row r="22" spans="1:58">
      <c r="A22" s="1">
        <v>44027.704293981478</v>
      </c>
      <c r="B22" t="s">
        <v>1708</v>
      </c>
      <c r="D22" t="s">
        <v>1638</v>
      </c>
      <c r="E22" t="s">
        <v>1639</v>
      </c>
      <c r="F22">
        <v>12</v>
      </c>
      <c r="G22">
        <v>1.071</v>
      </c>
      <c r="H22">
        <v>5.5402554999999998</v>
      </c>
      <c r="I22">
        <v>85752488</v>
      </c>
      <c r="J22">
        <v>10.061804081760652</v>
      </c>
      <c r="K22">
        <v>7.1698698946255952</v>
      </c>
      <c r="L22">
        <v>3.18164325</v>
      </c>
      <c r="M22">
        <v>30201768</v>
      </c>
      <c r="N22">
        <v>48.184858028526946</v>
      </c>
      <c r="O22">
        <v>-22.586551744449583</v>
      </c>
      <c r="P22">
        <v>7.37</v>
      </c>
      <c r="Q22">
        <v>-22.53</v>
      </c>
      <c r="R22" s="3">
        <f t="shared" si="0"/>
        <v>-0.2001301053744049</v>
      </c>
      <c r="S22" s="3">
        <f t="shared" si="1"/>
        <v>-5.6551744449581776E-2</v>
      </c>
      <c r="U22" s="1">
        <v>43990.678171296298</v>
      </c>
      <c r="V22" t="s">
        <v>1701</v>
      </c>
      <c r="X22" t="s">
        <v>1704</v>
      </c>
      <c r="AB22" s="3"/>
      <c r="AC22" s="3"/>
      <c r="AD22" s="3">
        <v>10.5004057701</v>
      </c>
      <c r="AE22" s="3">
        <v>-1.0531121740249088</v>
      </c>
      <c r="AH22" s="3">
        <v>71.478775319800008</v>
      </c>
      <c r="AI22" s="3">
        <v>-33.564488922357526</v>
      </c>
      <c r="AP22" s="33" t="s">
        <v>1709</v>
      </c>
      <c r="AQ22" s="33" t="s">
        <v>81</v>
      </c>
      <c r="AR22" s="34">
        <v>703626</v>
      </c>
      <c r="AS22" s="1">
        <v>41442</v>
      </c>
      <c r="AT22">
        <v>1</v>
      </c>
      <c r="AU22">
        <v>426</v>
      </c>
      <c r="AV22">
        <v>1</v>
      </c>
      <c r="AW22" t="s">
        <v>1709</v>
      </c>
      <c r="AX22" s="3">
        <v>32.395353669000002</v>
      </c>
      <c r="AY22" s="3">
        <v>-24.173871671081137</v>
      </c>
      <c r="AZ22" s="3">
        <v>7.8638943396073611</v>
      </c>
      <c r="BA22" s="3">
        <v>11.776992957051013</v>
      </c>
      <c r="BB22" s="3">
        <v>4.1195052056889008</v>
      </c>
      <c r="BC22" t="s">
        <v>1699</v>
      </c>
      <c r="BD22">
        <f>VAR(AY22:AY23)</f>
        <v>9.4574351062666304E-2</v>
      </c>
      <c r="BE22">
        <f>VAR(BA22:BA23)</f>
        <v>0.84182136620881021</v>
      </c>
      <c r="BF22">
        <v>1</v>
      </c>
    </row>
    <row r="23" spans="1:58">
      <c r="A23" s="1">
        <v>44027.905300925922</v>
      </c>
      <c r="B23" t="s">
        <v>1710</v>
      </c>
      <c r="D23" t="s">
        <v>1638</v>
      </c>
      <c r="E23" t="s">
        <v>1639</v>
      </c>
      <c r="F23">
        <v>37</v>
      </c>
      <c r="G23">
        <v>1.036</v>
      </c>
      <c r="H23">
        <v>5.4232005000000001</v>
      </c>
      <c r="I23">
        <v>84559984</v>
      </c>
      <c r="J23">
        <v>10.109807233556634</v>
      </c>
      <c r="K23">
        <v>7.0883258209617193</v>
      </c>
      <c r="L23">
        <v>3.0924575000000001</v>
      </c>
      <c r="M23">
        <v>28336684</v>
      </c>
      <c r="N23">
        <v>48.496660011400941</v>
      </c>
      <c r="O23">
        <v>-22.587305713701205</v>
      </c>
      <c r="P23">
        <v>7.37</v>
      </c>
      <c r="Q23">
        <v>-22.53</v>
      </c>
      <c r="R23" s="3">
        <f t="shared" si="0"/>
        <v>-0.28167417903828085</v>
      </c>
      <c r="S23" s="3">
        <f t="shared" si="1"/>
        <v>-5.7305713701204297E-2</v>
      </c>
      <c r="U23" s="1">
        <v>44020.641111111108</v>
      </c>
      <c r="V23" t="s">
        <v>1711</v>
      </c>
      <c r="X23" t="s">
        <v>1704</v>
      </c>
      <c r="AC23" s="3"/>
      <c r="AD23" s="3">
        <v>10.384020897796983</v>
      </c>
      <c r="AE23" s="3">
        <v>-1.314943333159827</v>
      </c>
      <c r="AH23" s="3">
        <v>70.915780654499997</v>
      </c>
      <c r="AI23" s="3">
        <v>-33.381087064511121</v>
      </c>
      <c r="AP23" s="35" t="s">
        <v>1712</v>
      </c>
      <c r="AQ23" s="35" t="s">
        <v>81</v>
      </c>
      <c r="AR23" s="35">
        <v>704626</v>
      </c>
      <c r="AS23" s="36">
        <v>41456</v>
      </c>
      <c r="AT23">
        <v>2</v>
      </c>
      <c r="AV23">
        <v>2</v>
      </c>
      <c r="AW23" t="s">
        <v>1712</v>
      </c>
      <c r="AX23" s="3">
        <v>33.401134248749997</v>
      </c>
      <c r="AY23" s="3">
        <v>-23.738959378629737</v>
      </c>
      <c r="AZ23" s="3">
        <v>8.6178217888805086</v>
      </c>
      <c r="BA23" s="3">
        <v>13.074545550365681</v>
      </c>
      <c r="BB23" s="3">
        <v>3.8758209518613107</v>
      </c>
      <c r="BC23" t="s">
        <v>1699</v>
      </c>
    </row>
    <row r="24" spans="1:58">
      <c r="A24" s="1">
        <v>44028.105231481481</v>
      </c>
      <c r="B24" t="s">
        <v>1713</v>
      </c>
      <c r="D24" t="s">
        <v>1638</v>
      </c>
      <c r="E24" t="s">
        <v>1639</v>
      </c>
      <c r="F24">
        <v>62</v>
      </c>
      <c r="G24">
        <v>1.0680000000000001</v>
      </c>
      <c r="H24">
        <v>5.5679394999999996</v>
      </c>
      <c r="I24">
        <v>87826064</v>
      </c>
      <c r="J24">
        <v>10.220211196653796</v>
      </c>
      <c r="K24">
        <v>7.071692068760365</v>
      </c>
      <c r="L24">
        <v>3.1174627500000001</v>
      </c>
      <c r="M24">
        <v>29249352</v>
      </c>
      <c r="N24">
        <v>48.493203983456553</v>
      </c>
      <c r="O24">
        <v>-22.510358087711879</v>
      </c>
      <c r="P24">
        <v>7.37</v>
      </c>
      <c r="Q24">
        <v>-22.53</v>
      </c>
      <c r="R24" s="3">
        <f t="shared" si="0"/>
        <v>-0.29830793123963506</v>
      </c>
      <c r="S24" s="3">
        <f t="shared" si="1"/>
        <v>1.9641912288122398E-2</v>
      </c>
      <c r="U24" s="1">
        <v>44047.65829861111</v>
      </c>
      <c r="V24" t="s">
        <v>1714</v>
      </c>
      <c r="X24" t="s">
        <v>1704</v>
      </c>
      <c r="AC24" s="3"/>
      <c r="AD24" s="3">
        <v>10.2197051852</v>
      </c>
      <c r="AE24" s="3">
        <v>-1.0904227445768389</v>
      </c>
      <c r="AH24" s="3">
        <v>70.737033048000001</v>
      </c>
      <c r="AI24" s="3">
        <v>-33.357646925571302</v>
      </c>
      <c r="AP24" s="33" t="s">
        <v>1715</v>
      </c>
      <c r="AQ24" s="33" t="s">
        <v>31</v>
      </c>
      <c r="AR24" s="34">
        <v>710906</v>
      </c>
      <c r="AS24" s="1">
        <v>41430</v>
      </c>
      <c r="AT24">
        <v>1</v>
      </c>
      <c r="AU24">
        <v>147</v>
      </c>
      <c r="AV24">
        <v>1</v>
      </c>
      <c r="AW24" t="s">
        <v>1715</v>
      </c>
      <c r="AX24" s="3">
        <v>27.526985412834623</v>
      </c>
      <c r="AY24" s="3">
        <v>-24.967172136469578</v>
      </c>
      <c r="AZ24" s="3">
        <v>6.7452355127792627</v>
      </c>
      <c r="BA24" s="3">
        <v>9.6196329276176034</v>
      </c>
      <c r="BB24" s="3">
        <v>4.0809524531327419</v>
      </c>
      <c r="BC24" t="s">
        <v>1716</v>
      </c>
      <c r="BD24">
        <f>VAR(AY24:AY25)</f>
        <v>2.9218433261915675E-2</v>
      </c>
      <c r="BE24">
        <f>VAR(BA24:BA25)</f>
        <v>1.4797770726934012</v>
      </c>
      <c r="BF24">
        <v>1</v>
      </c>
    </row>
    <row r="25" spans="1:58">
      <c r="A25" s="1">
        <v>44034.519780092596</v>
      </c>
      <c r="B25" t="s">
        <v>1717</v>
      </c>
      <c r="D25" t="s">
        <v>1638</v>
      </c>
      <c r="E25" t="s">
        <v>1639</v>
      </c>
      <c r="F25">
        <v>7</v>
      </c>
      <c r="G25">
        <v>0.96499999999999997</v>
      </c>
      <c r="H25">
        <v>5.0701390000000002</v>
      </c>
      <c r="I25">
        <v>76245040</v>
      </c>
      <c r="J25">
        <v>10.0852287813</v>
      </c>
      <c r="K25">
        <v>7.2991321829630493</v>
      </c>
      <c r="L25">
        <v>2.9775969999999998</v>
      </c>
      <c r="M25">
        <v>27604896</v>
      </c>
      <c r="N25">
        <v>48.399128147999996</v>
      </c>
      <c r="O25">
        <v>-22.424439974708537</v>
      </c>
      <c r="P25">
        <v>7.37</v>
      </c>
      <c r="Q25">
        <v>-22.53</v>
      </c>
      <c r="R25" s="3">
        <f t="shared" si="0"/>
        <v>-7.0867817036950775E-2</v>
      </c>
      <c r="S25" s="3">
        <f t="shared" si="1"/>
        <v>0.10556002529146369</v>
      </c>
      <c r="U25" s="1">
        <v>44013.515046296299</v>
      </c>
      <c r="V25" t="s">
        <v>1718</v>
      </c>
      <c r="X25" t="s">
        <v>1719</v>
      </c>
      <c r="Y25" t="s">
        <v>1642</v>
      </c>
      <c r="Z25">
        <v>8</v>
      </c>
      <c r="AA25">
        <v>1.143</v>
      </c>
      <c r="AB25" s="3">
        <v>6.1194654999999996</v>
      </c>
      <c r="AC25" s="3">
        <v>92761744</v>
      </c>
      <c r="AD25">
        <v>9.9593842556631067</v>
      </c>
      <c r="AE25">
        <v>10.224109267810679</v>
      </c>
      <c r="AF25">
        <v>2.7654212500000002</v>
      </c>
      <c r="AG25">
        <v>25360292</v>
      </c>
      <c r="AH25">
        <v>36.780779174999999</v>
      </c>
      <c r="AI25">
        <v>-29.606860117111871</v>
      </c>
      <c r="AJ25">
        <f>VAR(AE25:AE26)</f>
        <v>3.2030184423721708E-3</v>
      </c>
      <c r="AK25">
        <f>VAR(AI25:AI26)</f>
        <v>1.822626690562152E-2</v>
      </c>
      <c r="AL25">
        <f>AJ25*AN25</f>
        <v>3.2030184423721708E-3</v>
      </c>
      <c r="AM25">
        <f>AK25*AN25</f>
        <v>1.822626690562152E-2</v>
      </c>
      <c r="AN25">
        <f>COUNT(AI25:AI26)-1</f>
        <v>1</v>
      </c>
      <c r="AP25" s="35" t="s">
        <v>1720</v>
      </c>
      <c r="AQ25" s="35" t="s">
        <v>31</v>
      </c>
      <c r="AR25" s="35">
        <v>716426</v>
      </c>
      <c r="AS25" s="36">
        <v>41457</v>
      </c>
      <c r="AT25">
        <v>2</v>
      </c>
      <c r="AV25">
        <v>2</v>
      </c>
      <c r="AW25" t="s">
        <v>1720</v>
      </c>
      <c r="AX25" s="3">
        <v>24.174885807481445</v>
      </c>
      <c r="AY25" s="3">
        <v>-24.725434951651373</v>
      </c>
      <c r="AZ25" s="3">
        <v>6.2300366700953083</v>
      </c>
      <c r="BA25" s="3">
        <v>11.339968402281427</v>
      </c>
      <c r="BB25" s="3">
        <v>3.8803761659257798</v>
      </c>
      <c r="BC25" t="s">
        <v>1716</v>
      </c>
    </row>
    <row r="26" spans="1:58">
      <c r="A26" s="1">
        <v>44034.716041666667</v>
      </c>
      <c r="B26" t="s">
        <v>1721</v>
      </c>
      <c r="D26" t="s">
        <v>1638</v>
      </c>
      <c r="E26" t="s">
        <v>1639</v>
      </c>
      <c r="F26">
        <v>32</v>
      </c>
      <c r="G26">
        <v>0.97699999999999998</v>
      </c>
      <c r="H26">
        <v>5.2176444999999996</v>
      </c>
      <c r="I26">
        <v>78260992</v>
      </c>
      <c r="J26">
        <v>10.2597012638</v>
      </c>
      <c r="K26">
        <v>7.2675356731022998</v>
      </c>
      <c r="L26">
        <v>2.9719862500000001</v>
      </c>
      <c r="M26">
        <v>28196884</v>
      </c>
      <c r="N26">
        <v>48.751063693500001</v>
      </c>
      <c r="O26">
        <v>-22.422960444674633</v>
      </c>
      <c r="P26">
        <v>7.37</v>
      </c>
      <c r="Q26">
        <v>-22.53</v>
      </c>
      <c r="R26" s="3">
        <f t="shared" si="0"/>
        <v>-0.10246432689770035</v>
      </c>
      <c r="S26" s="3">
        <f t="shared" si="1"/>
        <v>0.10703955532536824</v>
      </c>
      <c r="U26" s="1">
        <v>44013.858136574076</v>
      </c>
      <c r="V26" t="s">
        <v>1722</v>
      </c>
      <c r="X26" t="s">
        <v>1719</v>
      </c>
      <c r="Y26" t="s">
        <v>1642</v>
      </c>
      <c r="Z26">
        <v>52</v>
      </c>
      <c r="AA26">
        <v>1.131</v>
      </c>
      <c r="AB26">
        <v>5.883788</v>
      </c>
      <c r="AC26">
        <v>89516376</v>
      </c>
      <c r="AD26">
        <v>9.7280240061346355</v>
      </c>
      <c r="AE26">
        <v>10.304146989447069</v>
      </c>
      <c r="AF26">
        <v>2.6472227500000001</v>
      </c>
      <c r="AG26">
        <v>24204952</v>
      </c>
      <c r="AH26">
        <v>36.347164602000007</v>
      </c>
      <c r="AI26">
        <v>-29.415934650473073</v>
      </c>
      <c r="AP26" s="33" t="s">
        <v>1723</v>
      </c>
      <c r="AQ26" s="33" t="s">
        <v>468</v>
      </c>
      <c r="AR26" s="35">
        <v>729266</v>
      </c>
      <c r="AS26" s="1">
        <v>41505</v>
      </c>
      <c r="AT26">
        <v>1</v>
      </c>
      <c r="AU26">
        <v>488</v>
      </c>
      <c r="AV26">
        <v>2</v>
      </c>
      <c r="AW26" t="s">
        <v>1723</v>
      </c>
      <c r="AX26" s="3">
        <v>38.398044803999994</v>
      </c>
      <c r="AY26" s="3">
        <v>-24.870064270271399</v>
      </c>
      <c r="AZ26" s="3">
        <v>10.3947983293</v>
      </c>
      <c r="BA26" s="3">
        <v>8.1754406695427821</v>
      </c>
      <c r="BB26" s="3">
        <v>3.6939672697417083</v>
      </c>
      <c r="BC26" t="s">
        <v>1724</v>
      </c>
      <c r="BD26">
        <f>VAR(AY26:AY27)</f>
        <v>0.52455209099944988</v>
      </c>
      <c r="BE26">
        <f>VAR(BA26:BA27)</f>
        <v>0.38448752433811539</v>
      </c>
      <c r="BF26">
        <v>1</v>
      </c>
    </row>
    <row r="27" spans="1:58">
      <c r="A27" s="1">
        <v>44034.911249999997</v>
      </c>
      <c r="B27" t="s">
        <v>1725</v>
      </c>
      <c r="D27" t="s">
        <v>1638</v>
      </c>
      <c r="E27" t="s">
        <v>1639</v>
      </c>
      <c r="F27">
        <v>57</v>
      </c>
      <c r="G27">
        <v>1.0289999999999999</v>
      </c>
      <c r="H27">
        <v>5.4044369999999997</v>
      </c>
      <c r="I27">
        <v>81707008</v>
      </c>
      <c r="J27">
        <v>10.031192887</v>
      </c>
      <c r="K27">
        <v>7.4159217112479183</v>
      </c>
      <c r="L27">
        <v>3.1120522500000001</v>
      </c>
      <c r="M27">
        <v>28475892</v>
      </c>
      <c r="N27">
        <v>48.334694782499994</v>
      </c>
      <c r="O27">
        <v>-22.464975748974982</v>
      </c>
      <c r="P27">
        <v>7.37</v>
      </c>
      <c r="Q27">
        <v>-22.53</v>
      </c>
      <c r="R27" s="3">
        <f t="shared" si="0"/>
        <v>4.5921711247918218E-2</v>
      </c>
      <c r="S27" s="3">
        <f t="shared" si="1"/>
        <v>6.5024251025018742E-2</v>
      </c>
      <c r="U27" s="1">
        <v>44013.624201388891</v>
      </c>
      <c r="V27" t="s">
        <v>1726</v>
      </c>
      <c r="X27" t="s">
        <v>1727</v>
      </c>
      <c r="Y27" t="s">
        <v>1651</v>
      </c>
      <c r="Z27">
        <v>22</v>
      </c>
      <c r="AA27">
        <v>1.1839999999999999</v>
      </c>
      <c r="AB27">
        <v>6.4700800000000003</v>
      </c>
      <c r="AC27">
        <v>97643920</v>
      </c>
      <c r="AD27">
        <v>10.207966780257081</v>
      </c>
      <c r="AE27">
        <v>1.9297452865642288</v>
      </c>
      <c r="AF27">
        <v>3.0340732500000001</v>
      </c>
      <c r="AG27">
        <v>28047756</v>
      </c>
      <c r="AH27">
        <v>39.361419547500006</v>
      </c>
      <c r="AI27">
        <v>-27.876123113025169</v>
      </c>
      <c r="AJ27">
        <f>VAR(AE27:AE28)</f>
        <v>7.2686380960185529E-4</v>
      </c>
      <c r="AK27">
        <f>VAR(AI27:AI28)</f>
        <v>2.3036842138301476E-2</v>
      </c>
      <c r="AL27">
        <f>AJ27*AN27</f>
        <v>7.2686380960185529E-4</v>
      </c>
      <c r="AM27">
        <f>AK27*AN27</f>
        <v>2.3036842138301476E-2</v>
      </c>
      <c r="AN27">
        <f>COUNT(AI27:AI28)-1</f>
        <v>1</v>
      </c>
      <c r="AP27" s="35" t="s">
        <v>1728</v>
      </c>
      <c r="AQ27" s="35" t="s">
        <v>468</v>
      </c>
      <c r="AR27" s="35">
        <v>729246</v>
      </c>
      <c r="AS27" s="36">
        <v>41526</v>
      </c>
      <c r="AT27">
        <v>2</v>
      </c>
      <c r="AV27">
        <v>3</v>
      </c>
      <c r="AW27" t="s">
        <v>1728</v>
      </c>
      <c r="AX27" s="3">
        <v>38.253256880999999</v>
      </c>
      <c r="AY27" s="3">
        <v>-25.89432213916912</v>
      </c>
      <c r="AZ27" s="3">
        <v>9.6351000381000009</v>
      </c>
      <c r="BA27" s="3">
        <v>9.0523528935858906</v>
      </c>
      <c r="BB27" s="3">
        <v>3.9701982054919456</v>
      </c>
      <c r="BC27" t="s">
        <v>1724</v>
      </c>
    </row>
    <row r="28" spans="1:58">
      <c r="A28" s="1">
        <v>44047.650277777779</v>
      </c>
      <c r="B28" t="s">
        <v>1729</v>
      </c>
      <c r="D28" t="s">
        <v>1638</v>
      </c>
      <c r="E28" t="s">
        <v>1639</v>
      </c>
      <c r="F28">
        <v>7</v>
      </c>
      <c r="G28">
        <v>1.0589999999999999</v>
      </c>
      <c r="H28">
        <v>5.4369145000000003</v>
      </c>
      <c r="I28">
        <v>85627080</v>
      </c>
      <c r="J28">
        <v>10.2208284888</v>
      </c>
      <c r="K28">
        <v>7.2689406027403294</v>
      </c>
      <c r="L28">
        <v>3.2430322500000002</v>
      </c>
      <c r="M28">
        <v>30843800</v>
      </c>
      <c r="N28">
        <v>48.413987907999996</v>
      </c>
      <c r="O28">
        <v>-22.444893608280037</v>
      </c>
      <c r="P28">
        <v>7.37</v>
      </c>
      <c r="Q28">
        <v>-22.53</v>
      </c>
      <c r="R28" s="3">
        <f t="shared" si="0"/>
        <v>-0.10105939725967072</v>
      </c>
      <c r="S28" s="3">
        <f t="shared" si="1"/>
        <v>8.5106391719964591E-2</v>
      </c>
      <c r="U28" s="1">
        <v>44013.631990740738</v>
      </c>
      <c r="V28" t="s">
        <v>1730</v>
      </c>
      <c r="X28" t="s">
        <v>1727</v>
      </c>
      <c r="Y28" t="s">
        <v>1651</v>
      </c>
      <c r="Z28">
        <v>23</v>
      </c>
      <c r="AA28">
        <v>1.1080000000000001</v>
      </c>
      <c r="AB28">
        <v>5.6416655000000002</v>
      </c>
      <c r="AC28">
        <v>86917160</v>
      </c>
      <c r="AD28">
        <v>9.6701582915527062</v>
      </c>
      <c r="AE28">
        <v>1.9678730667147137</v>
      </c>
      <c r="AF28">
        <v>2.6298024999999998</v>
      </c>
      <c r="AG28">
        <v>24414668</v>
      </c>
      <c r="AH28">
        <v>36.669233463000005</v>
      </c>
      <c r="AI28">
        <v>-28.090770927541421</v>
      </c>
      <c r="AP28" s="33" t="s">
        <v>1731</v>
      </c>
      <c r="AQ28" s="35" t="s">
        <v>97</v>
      </c>
      <c r="AR28" s="34">
        <v>710566</v>
      </c>
      <c r="AS28" s="1">
        <v>41444</v>
      </c>
      <c r="AT28">
        <v>1</v>
      </c>
      <c r="AU28">
        <v>117</v>
      </c>
      <c r="AV28">
        <v>2</v>
      </c>
      <c r="AW28" t="s">
        <v>1731</v>
      </c>
      <c r="AX28" s="3">
        <v>24.448742136</v>
      </c>
      <c r="AY28" s="3">
        <v>-27.686180900286814</v>
      </c>
      <c r="AZ28" s="3">
        <v>5.9598216795999992</v>
      </c>
      <c r="BA28" s="3">
        <v>9.8270256042609105</v>
      </c>
      <c r="BB28" s="3">
        <v>4.1022606799941883</v>
      </c>
      <c r="BC28" t="s">
        <v>1724</v>
      </c>
      <c r="BD28">
        <f>VAR(AY28:AY29)</f>
        <v>1.3802192124297625</v>
      </c>
      <c r="BE28">
        <f>VAR(BA28:BA29)</f>
        <v>0.35899287316780221</v>
      </c>
      <c r="BF28">
        <v>1</v>
      </c>
    </row>
    <row r="29" spans="1:58">
      <c r="A29" s="1">
        <v>44047.846180555556</v>
      </c>
      <c r="B29" t="s">
        <v>1732</v>
      </c>
      <c r="D29" t="s">
        <v>1638</v>
      </c>
      <c r="E29" t="s">
        <v>1639</v>
      </c>
      <c r="F29">
        <v>32</v>
      </c>
      <c r="G29">
        <v>1.0629999999999999</v>
      </c>
      <c r="H29">
        <v>5.5046045000000001</v>
      </c>
      <c r="I29">
        <v>85570112</v>
      </c>
      <c r="J29">
        <v>10.100865699400002</v>
      </c>
      <c r="K29">
        <v>7.2354743211891783</v>
      </c>
      <c r="L29">
        <v>3.2158980000000001</v>
      </c>
      <c r="M29">
        <v>30298480</v>
      </c>
      <c r="N29">
        <v>48.486390436000001</v>
      </c>
      <c r="O29">
        <v>-22.429126837055758</v>
      </c>
      <c r="P29">
        <v>7.37</v>
      </c>
      <c r="Q29">
        <v>-22.53</v>
      </c>
      <c r="R29" s="3">
        <f t="shared" si="0"/>
        <v>-0.13452567881082178</v>
      </c>
      <c r="S29" s="3">
        <f t="shared" si="1"/>
        <v>0.10087316294424298</v>
      </c>
      <c r="U29" s="1">
        <v>44020.523194444446</v>
      </c>
      <c r="V29" t="s">
        <v>1733</v>
      </c>
      <c r="X29" t="s">
        <v>1734</v>
      </c>
      <c r="Y29" t="s">
        <v>1642</v>
      </c>
      <c r="Z29">
        <v>8</v>
      </c>
      <c r="AA29">
        <v>1.1399999999999999</v>
      </c>
      <c r="AB29">
        <v>5.0035714999999996</v>
      </c>
      <c r="AC29">
        <v>76864808</v>
      </c>
      <c r="AD29">
        <v>8.4547889215980856</v>
      </c>
      <c r="AE29">
        <v>10.622518230551487</v>
      </c>
      <c r="AF29">
        <v>2.8127754999999999</v>
      </c>
      <c r="AG29">
        <v>26313696</v>
      </c>
      <c r="AH29">
        <v>34.606933658999999</v>
      </c>
      <c r="AI29">
        <v>-27.148992970090632</v>
      </c>
      <c r="AJ29">
        <f>VAR(AE29:AE30)</f>
        <v>2.0582041888974283E-4</v>
      </c>
      <c r="AK29">
        <f>VAR(AI29:AI30)</f>
        <v>2.9146433852329789E-5</v>
      </c>
      <c r="AL29">
        <f>AJ29*AN29</f>
        <v>2.0582041888974283E-4</v>
      </c>
      <c r="AM29">
        <f>AK29*AN29</f>
        <v>2.9146433852329789E-5</v>
      </c>
      <c r="AN29">
        <f>COUNT(AI29:AI30)-1</f>
        <v>1</v>
      </c>
      <c r="AP29" s="35" t="s">
        <v>1735</v>
      </c>
      <c r="AQ29" s="33" t="s">
        <v>97</v>
      </c>
      <c r="AR29" s="34">
        <v>710486</v>
      </c>
      <c r="AS29" s="1">
        <v>41466</v>
      </c>
      <c r="AT29">
        <v>2</v>
      </c>
      <c r="AU29">
        <v>321</v>
      </c>
      <c r="AV29">
        <v>1</v>
      </c>
      <c r="AW29" t="s">
        <v>1735</v>
      </c>
      <c r="AX29" s="3">
        <v>36.356406555</v>
      </c>
      <c r="AY29" s="3">
        <v>-29.3476376180076</v>
      </c>
      <c r="AZ29" s="3">
        <v>9.4872286842999998</v>
      </c>
      <c r="BA29" s="3">
        <v>10.67436600004976</v>
      </c>
      <c r="BB29" s="3">
        <v>3.8321418998958703</v>
      </c>
      <c r="BC29" t="s">
        <v>1724</v>
      </c>
    </row>
    <row r="30" spans="1:58">
      <c r="A30" s="1">
        <v>44048.041412037041</v>
      </c>
      <c r="B30" t="s">
        <v>1736</v>
      </c>
      <c r="D30" t="s">
        <v>1638</v>
      </c>
      <c r="E30" t="s">
        <v>1639</v>
      </c>
      <c r="F30">
        <v>57</v>
      </c>
      <c r="G30">
        <v>1.0529999999999999</v>
      </c>
      <c r="H30">
        <v>5.5730760000000004</v>
      </c>
      <c r="I30">
        <v>86981168</v>
      </c>
      <c r="J30">
        <v>10.330902507599999</v>
      </c>
      <c r="K30">
        <v>7.2264720407868221</v>
      </c>
      <c r="L30">
        <v>3.2382875000000002</v>
      </c>
      <c r="M30">
        <v>29780748</v>
      </c>
      <c r="N30">
        <v>48.586940731999995</v>
      </c>
      <c r="O30">
        <v>-22.342185925187131</v>
      </c>
      <c r="P30">
        <v>7.37</v>
      </c>
      <c r="Q30">
        <v>-22.53</v>
      </c>
      <c r="R30" s="3">
        <f t="shared" si="0"/>
        <v>-0.14352795921317796</v>
      </c>
      <c r="S30" s="3">
        <f t="shared" si="1"/>
        <v>0.18781407481287005</v>
      </c>
      <c r="U30" s="1">
        <v>44020.868900462963</v>
      </c>
      <c r="V30" t="s">
        <v>1737</v>
      </c>
      <c r="X30" t="s">
        <v>1734</v>
      </c>
      <c r="Y30" t="s">
        <v>1642</v>
      </c>
      <c r="Z30">
        <v>52</v>
      </c>
      <c r="AA30">
        <v>1.1830000000000001</v>
      </c>
      <c r="AB30">
        <v>5.4339915000000003</v>
      </c>
      <c r="AC30">
        <v>85028864</v>
      </c>
      <c r="AD30">
        <v>8.9803679778942875</v>
      </c>
      <c r="AE30">
        <v>10.642807164426372</v>
      </c>
      <c r="AF30">
        <v>3.0151840000000001</v>
      </c>
      <c r="AG30">
        <v>27938204</v>
      </c>
      <c r="AH30">
        <v>36.291846710999998</v>
      </c>
      <c r="AI30">
        <v>-27.15662794669208</v>
      </c>
      <c r="AP30" s="37" t="s">
        <v>1738</v>
      </c>
      <c r="AQ30" s="37" t="s">
        <v>167</v>
      </c>
      <c r="AR30" s="38">
        <v>710546</v>
      </c>
      <c r="AS30" s="39">
        <v>41451</v>
      </c>
      <c r="AT30">
        <v>1</v>
      </c>
      <c r="AU30">
        <v>306</v>
      </c>
      <c r="AV30">
        <v>1</v>
      </c>
      <c r="AW30" t="s">
        <v>1738</v>
      </c>
      <c r="AX30" s="3">
        <v>39.688008664500003</v>
      </c>
      <c r="AY30" s="3">
        <v>-27.032215050140564</v>
      </c>
      <c r="AZ30" s="3">
        <v>10.7795398387</v>
      </c>
      <c r="BA30" s="3">
        <v>5.8669117389809617</v>
      </c>
      <c r="BB30" s="3">
        <v>3.6817906198569541</v>
      </c>
      <c r="BC30" t="s">
        <v>1724</v>
      </c>
      <c r="BD30">
        <f>VAR(AY30:AY31)</f>
        <v>1.2114042831851723</v>
      </c>
      <c r="BE30">
        <f>VAR(BA30:BA31)</f>
        <v>8.2456969352511483E-2</v>
      </c>
      <c r="BF30">
        <v>1</v>
      </c>
    </row>
    <row r="31" spans="1:58">
      <c r="A31" s="1">
        <v>44062.560393518521</v>
      </c>
      <c r="B31" t="s">
        <v>1739</v>
      </c>
      <c r="D31" t="s">
        <v>1638</v>
      </c>
      <c r="E31" t="s">
        <v>1639</v>
      </c>
      <c r="F31">
        <v>12</v>
      </c>
      <c r="G31">
        <v>1.0329999999999999</v>
      </c>
      <c r="H31">
        <v>5.8758474999999999</v>
      </c>
      <c r="I31">
        <v>84085792</v>
      </c>
      <c r="J31">
        <v>10.3594631663602</v>
      </c>
      <c r="K31">
        <v>7.3185179396049147</v>
      </c>
      <c r="L31">
        <v>3.2429684999999999</v>
      </c>
      <c r="M31">
        <v>29728956</v>
      </c>
      <c r="N31">
        <v>49.23143121740214</v>
      </c>
      <c r="O31">
        <v>-22.652150471053137</v>
      </c>
      <c r="P31">
        <v>7.37</v>
      </c>
      <c r="Q31">
        <v>-22.53</v>
      </c>
      <c r="R31" s="3">
        <f t="shared" si="0"/>
        <v>-5.1482060395085405E-2</v>
      </c>
      <c r="S31" s="3">
        <f t="shared" si="1"/>
        <v>-0.12215047105313559</v>
      </c>
      <c r="U31" s="1">
        <v>44020.633206018516</v>
      </c>
      <c r="V31" t="s">
        <v>1740</v>
      </c>
      <c r="X31" t="s">
        <v>1741</v>
      </c>
      <c r="Y31" t="s">
        <v>1651</v>
      </c>
      <c r="Z31">
        <v>22</v>
      </c>
      <c r="AA31">
        <v>1.1659999999999999</v>
      </c>
      <c r="AB31">
        <v>4.7675055000000004</v>
      </c>
      <c r="AC31">
        <v>72808344</v>
      </c>
      <c r="AD31">
        <v>7.8237198955354774</v>
      </c>
      <c r="AE31">
        <v>12.968772088227519</v>
      </c>
      <c r="AF31">
        <v>2.5943132499999999</v>
      </c>
      <c r="AG31">
        <v>24062172</v>
      </c>
      <c r="AH31">
        <v>30.975081101999997</v>
      </c>
      <c r="AI31">
        <v>-23.677725694388982</v>
      </c>
      <c r="AJ31">
        <f>VAR(AE31:AE32)</f>
        <v>2.2376050585385849E-2</v>
      </c>
      <c r="AK31">
        <f>VAR(AI31:AI32)</f>
        <v>7.4991281713928208E-3</v>
      </c>
      <c r="AL31">
        <f>AJ31*AN31</f>
        <v>2.2376050585385849E-2</v>
      </c>
      <c r="AM31">
        <f>AK31*AN31</f>
        <v>7.4991281713928208E-3</v>
      </c>
      <c r="AN31">
        <f>COUNT(AI31:AI32)-1</f>
        <v>1</v>
      </c>
      <c r="AP31" s="35" t="s">
        <v>1742</v>
      </c>
      <c r="AQ31" s="35" t="s">
        <v>167</v>
      </c>
      <c r="AR31" s="35">
        <v>710626</v>
      </c>
      <c r="AS31" s="36">
        <v>41463</v>
      </c>
      <c r="AT31">
        <v>2</v>
      </c>
      <c r="AV31">
        <v>2</v>
      </c>
      <c r="AW31" t="s">
        <v>1742</v>
      </c>
      <c r="AX31" s="3">
        <v>37.352542331999999</v>
      </c>
      <c r="AY31" s="3">
        <v>-25.475677685870004</v>
      </c>
      <c r="AZ31" s="3">
        <v>10.126711257099998</v>
      </c>
      <c r="BA31" s="3">
        <v>5.4608157666972872</v>
      </c>
      <c r="BB31" s="3">
        <v>3.6885165759823098</v>
      </c>
      <c r="BC31" t="s">
        <v>1724</v>
      </c>
    </row>
    <row r="32" spans="1:58">
      <c r="A32" s="1">
        <v>44062.755983796298</v>
      </c>
      <c r="B32" t="s">
        <v>1743</v>
      </c>
      <c r="D32" t="s">
        <v>1638</v>
      </c>
      <c r="E32" t="s">
        <v>1639</v>
      </c>
      <c r="F32">
        <v>37</v>
      </c>
      <c r="G32">
        <v>1.0780000000000001</v>
      </c>
      <c r="H32">
        <v>5.9146179999999999</v>
      </c>
      <c r="I32">
        <v>85711368</v>
      </c>
      <c r="J32">
        <v>10.118405894326866</v>
      </c>
      <c r="K32">
        <v>7.2855039426061685</v>
      </c>
      <c r="L32">
        <v>3.2298227499999999</v>
      </c>
      <c r="M32">
        <v>29540252</v>
      </c>
      <c r="N32">
        <v>46.876865019392476</v>
      </c>
      <c r="O32">
        <v>-22.69640339806546</v>
      </c>
      <c r="P32">
        <v>7.37</v>
      </c>
      <c r="Q32">
        <v>-22.53</v>
      </c>
      <c r="R32" s="3">
        <f t="shared" si="0"/>
        <v>-8.4496057393831592E-2</v>
      </c>
      <c r="S32" s="3">
        <f t="shared" si="1"/>
        <v>-0.16640339806545867</v>
      </c>
      <c r="U32" s="1">
        <v>44020.641111111108</v>
      </c>
      <c r="V32" t="s">
        <v>1711</v>
      </c>
      <c r="X32" t="s">
        <v>1741</v>
      </c>
      <c r="Y32" t="s">
        <v>1651</v>
      </c>
      <c r="Z32">
        <v>23</v>
      </c>
      <c r="AA32">
        <v>1.2689999999999999</v>
      </c>
      <c r="AB32">
        <v>6.1430224999999998</v>
      </c>
      <c r="AC32">
        <v>94857744</v>
      </c>
      <c r="AD32">
        <v>9.4119236822255417</v>
      </c>
      <c r="AE32">
        <v>13.180319012503841</v>
      </c>
      <c r="AF32">
        <v>3.19822425</v>
      </c>
      <c r="AG32">
        <v>30333016</v>
      </c>
      <c r="AH32">
        <v>35.827187395499998</v>
      </c>
      <c r="AI32">
        <v>-23.800193062870491</v>
      </c>
      <c r="AP32" s="33" t="s">
        <v>1744</v>
      </c>
      <c r="AQ32" s="33" t="s">
        <v>232</v>
      </c>
      <c r="AR32" s="34">
        <v>719027</v>
      </c>
      <c r="AS32" s="1">
        <v>41466</v>
      </c>
      <c r="AT32">
        <v>1</v>
      </c>
      <c r="AU32">
        <v>161</v>
      </c>
      <c r="AV32">
        <v>1</v>
      </c>
      <c r="AW32" t="s">
        <v>1744</v>
      </c>
      <c r="AX32" s="3">
        <v>39.084925616</v>
      </c>
      <c r="AY32" s="3">
        <v>-30.13854831350449</v>
      </c>
      <c r="AZ32" s="3">
        <v>10.694013803200001</v>
      </c>
      <c r="BA32" s="3">
        <v>12.478074754131629</v>
      </c>
      <c r="BB32" s="3">
        <v>3.6548415155686915</v>
      </c>
      <c r="BC32" t="s">
        <v>1745</v>
      </c>
      <c r="BD32">
        <f>VAR(AY32:AY33)</f>
        <v>4.0825673878370594</v>
      </c>
      <c r="BE32">
        <f>VAR(BA32:BA33)</f>
        <v>0.13323682939273099</v>
      </c>
      <c r="BF32">
        <v>1</v>
      </c>
    </row>
    <row r="33" spans="1:58">
      <c r="A33" s="1">
        <v>44069.495636574073</v>
      </c>
      <c r="B33" t="s">
        <v>1746</v>
      </c>
      <c r="D33" t="s">
        <v>1638</v>
      </c>
      <c r="E33" t="s">
        <v>1639</v>
      </c>
      <c r="F33">
        <v>12</v>
      </c>
      <c r="G33">
        <v>0.93500000000000005</v>
      </c>
      <c r="H33">
        <v>5.3686020000000001</v>
      </c>
      <c r="I33">
        <v>77909184</v>
      </c>
      <c r="J33">
        <v>10.311162717182444</v>
      </c>
      <c r="K33">
        <v>7.2970370530979869</v>
      </c>
      <c r="L33">
        <v>2.8770730000000002</v>
      </c>
      <c r="M33">
        <v>26445068</v>
      </c>
      <c r="N33">
        <v>48.927755678999993</v>
      </c>
      <c r="O33">
        <v>-22.433745667162334</v>
      </c>
      <c r="P33">
        <v>7.37</v>
      </c>
      <c r="Q33">
        <v>-22.53</v>
      </c>
      <c r="R33" s="3">
        <f t="shared" si="0"/>
        <v>-7.2962946902013215E-2</v>
      </c>
      <c r="S33" s="3">
        <f t="shared" si="1"/>
        <v>9.6254332837666823E-2</v>
      </c>
      <c r="U33" s="1">
        <v>44027.712395833332</v>
      </c>
      <c r="V33" t="s">
        <v>1747</v>
      </c>
      <c r="X33" t="s">
        <v>1748</v>
      </c>
      <c r="Y33" t="s">
        <v>1642</v>
      </c>
      <c r="Z33">
        <v>13</v>
      </c>
      <c r="AA33">
        <v>1.1779999999999999</v>
      </c>
      <c r="AB33">
        <v>3.8130139999999999</v>
      </c>
      <c r="AC33">
        <v>59512980</v>
      </c>
      <c r="AD33">
        <v>6.3944069694649981</v>
      </c>
      <c r="AE33">
        <v>5.9932890912872026</v>
      </c>
      <c r="AF33">
        <v>1.9862325000000001</v>
      </c>
      <c r="AG33">
        <v>18063952</v>
      </c>
      <c r="AH33">
        <v>26.570078838733625</v>
      </c>
      <c r="AI33">
        <v>-28.232493376099232</v>
      </c>
      <c r="AJ33">
        <f>VAR(AE33:AE34)</f>
        <v>1.3307280427231501E-3</v>
      </c>
      <c r="AK33">
        <f>VAR(AI33:AI34)</f>
        <v>6.8844606805642583E-2</v>
      </c>
      <c r="AL33">
        <f>AJ33*AN33</f>
        <v>1.3307280427231501E-3</v>
      </c>
      <c r="AM33">
        <f>AK33*AN33</f>
        <v>6.8844606805642583E-2</v>
      </c>
      <c r="AN33">
        <f>COUNT(AI33:AI34)-1</f>
        <v>1</v>
      </c>
      <c r="AP33" s="35" t="s">
        <v>1749</v>
      </c>
      <c r="AQ33" s="35" t="s">
        <v>232</v>
      </c>
      <c r="AR33" s="35">
        <v>723707</v>
      </c>
      <c r="AS33" s="36">
        <v>41480</v>
      </c>
      <c r="AT33">
        <v>2</v>
      </c>
      <c r="AV33">
        <v>1</v>
      </c>
      <c r="AW33" t="s">
        <v>1749</v>
      </c>
      <c r="AX33" s="3">
        <v>40.829387939999997</v>
      </c>
      <c r="AY33" s="3">
        <v>-27.281078317918514</v>
      </c>
      <c r="AZ33" s="3">
        <v>11.178744615000001</v>
      </c>
      <c r="BA33" s="3">
        <v>11.961863887541762</v>
      </c>
      <c r="BB33" s="3">
        <v>3.6524126228998739</v>
      </c>
      <c r="BC33" t="s">
        <v>1745</v>
      </c>
    </row>
    <row r="34" spans="1:58">
      <c r="A34" s="1">
        <v>44069.697106481479</v>
      </c>
      <c r="B34" t="s">
        <v>1750</v>
      </c>
      <c r="D34" t="s">
        <v>1638</v>
      </c>
      <c r="E34" t="s">
        <v>1639</v>
      </c>
      <c r="F34">
        <v>37</v>
      </c>
      <c r="G34">
        <v>0.98099999999999998</v>
      </c>
      <c r="H34">
        <v>5.4246185000000002</v>
      </c>
      <c r="I34">
        <v>78711152</v>
      </c>
      <c r="J34">
        <v>9.8765254204011157</v>
      </c>
      <c r="K34">
        <v>7.3201164395254645</v>
      </c>
      <c r="L34">
        <v>3.0098942499999999</v>
      </c>
      <c r="M34">
        <v>27505332</v>
      </c>
      <c r="N34">
        <v>48.597236869499994</v>
      </c>
      <c r="O34">
        <v>-22.475360858479263</v>
      </c>
      <c r="P34">
        <v>7.37</v>
      </c>
      <c r="Q34">
        <v>-22.53</v>
      </c>
      <c r="R34" s="3">
        <f t="shared" si="0"/>
        <v>-4.9883560474535571E-2</v>
      </c>
      <c r="S34" s="3">
        <f t="shared" si="1"/>
        <v>5.4639141520738121E-2</v>
      </c>
      <c r="U34" s="1">
        <v>44028.06521990741</v>
      </c>
      <c r="V34" t="s">
        <v>1751</v>
      </c>
      <c r="X34" t="s">
        <v>1748</v>
      </c>
      <c r="Y34" t="s">
        <v>1642</v>
      </c>
      <c r="Z34">
        <v>57</v>
      </c>
      <c r="AA34">
        <v>1.2290000000000001</v>
      </c>
      <c r="AB34">
        <v>4.0069689999999998</v>
      </c>
      <c r="AC34">
        <v>62603652</v>
      </c>
      <c r="AD34">
        <v>6.3912746062739947</v>
      </c>
      <c r="AE34">
        <v>5.9416997892426284</v>
      </c>
      <c r="AF34">
        <v>2.034572125</v>
      </c>
      <c r="AG34">
        <v>18202644</v>
      </c>
      <c r="AH34">
        <v>26.612045177483093</v>
      </c>
      <c r="AI34">
        <v>-28.60355834832281</v>
      </c>
      <c r="AP34" s="37" t="s">
        <v>1752</v>
      </c>
      <c r="AQ34" s="40" t="s">
        <v>471</v>
      </c>
      <c r="AR34" s="38">
        <v>727007</v>
      </c>
      <c r="AS34" s="39">
        <v>41506</v>
      </c>
      <c r="AT34">
        <v>1</v>
      </c>
      <c r="AU34">
        <v>22</v>
      </c>
      <c r="AV34">
        <v>1</v>
      </c>
      <c r="AW34" t="s">
        <v>1752</v>
      </c>
      <c r="AX34" s="3">
        <v>34.192529074134718</v>
      </c>
      <c r="AY34" s="3">
        <v>-26.958699357057721</v>
      </c>
      <c r="AZ34" s="3">
        <v>8.0211095943796877</v>
      </c>
      <c r="BA34" s="3">
        <v>8.8248290396101723</v>
      </c>
      <c r="BB34" s="3">
        <v>4.2628178398276821</v>
      </c>
      <c r="BC34" t="s">
        <v>1753</v>
      </c>
      <c r="BD34">
        <f>VAR(AY34:AY35)</f>
        <v>0.28624158613361522</v>
      </c>
      <c r="BE34">
        <f>VAR(BA34:BA35)</f>
        <v>2.1437394254619733</v>
      </c>
      <c r="BF34">
        <v>1</v>
      </c>
    </row>
    <row r="35" spans="1:58">
      <c r="A35" s="1">
        <v>44069.897418981483</v>
      </c>
      <c r="B35" t="s">
        <v>1754</v>
      </c>
      <c r="D35" t="s">
        <v>1638</v>
      </c>
      <c r="E35" t="s">
        <v>1639</v>
      </c>
      <c r="F35">
        <v>62</v>
      </c>
      <c r="G35">
        <v>1.0620000000000001</v>
      </c>
      <c r="H35">
        <v>5.9373420000000001</v>
      </c>
      <c r="I35">
        <v>86643800</v>
      </c>
      <c r="J35">
        <v>10.014119706841672</v>
      </c>
      <c r="K35">
        <v>7.3378464899263838</v>
      </c>
      <c r="L35">
        <v>3.13735725</v>
      </c>
      <c r="M35">
        <v>29125848</v>
      </c>
      <c r="N35">
        <v>48.667674673199997</v>
      </c>
      <c r="O35">
        <v>-22.509166493520702</v>
      </c>
      <c r="P35">
        <v>7.37</v>
      </c>
      <c r="Q35">
        <v>-22.53</v>
      </c>
      <c r="R35" s="3">
        <f t="shared" si="0"/>
        <v>-3.2153510073616332E-2</v>
      </c>
      <c r="S35" s="3">
        <f t="shared" si="1"/>
        <v>2.0833506479299047E-2</v>
      </c>
      <c r="U35" s="1">
        <v>44027.825162037036</v>
      </c>
      <c r="V35" t="s">
        <v>1755</v>
      </c>
      <c r="X35" t="s">
        <v>1756</v>
      </c>
      <c r="Y35" t="s">
        <v>1651</v>
      </c>
      <c r="Z35">
        <v>27</v>
      </c>
      <c r="AA35">
        <v>1.123</v>
      </c>
      <c r="AB35">
        <v>5.2576915</v>
      </c>
      <c r="AC35">
        <v>81059944</v>
      </c>
      <c r="AD35">
        <v>8.9904305240666176</v>
      </c>
      <c r="AE35">
        <v>11.957407905184708</v>
      </c>
      <c r="AF35">
        <v>2.4737667499999998</v>
      </c>
      <c r="AG35">
        <v>22368372</v>
      </c>
      <c r="AH35">
        <v>34.800695714139771</v>
      </c>
      <c r="AI35">
        <v>-26.412762159855255</v>
      </c>
      <c r="AJ35">
        <f>VAR(AE35:AE36)</f>
        <v>6.5851509217912385E-3</v>
      </c>
      <c r="AK35">
        <f>VAR(AI35:AI36)</f>
        <v>7.2882471142127698E-3</v>
      </c>
      <c r="AL35">
        <f>AJ35*AN35</f>
        <v>6.5851509217912385E-3</v>
      </c>
      <c r="AM35">
        <f>AK35*AN35</f>
        <v>7.2882471142127698E-3</v>
      </c>
      <c r="AN35">
        <f>COUNT(AI35:AI36)-1</f>
        <v>1</v>
      </c>
      <c r="AP35" s="35" t="s">
        <v>1757</v>
      </c>
      <c r="AQ35" s="35" t="s">
        <v>471</v>
      </c>
      <c r="AR35" s="35">
        <v>704247</v>
      </c>
      <c r="AS35" s="36">
        <v>41521</v>
      </c>
      <c r="AT35">
        <v>2</v>
      </c>
      <c r="AV35">
        <v>1</v>
      </c>
      <c r="AW35" t="s">
        <v>1757</v>
      </c>
      <c r="AX35" s="3">
        <v>31.211097631823549</v>
      </c>
      <c r="AY35" s="3">
        <v>-27.715325534418266</v>
      </c>
      <c r="AZ35" s="3">
        <v>8.4932681606164699</v>
      </c>
      <c r="BA35" s="3">
        <v>6.7542062224549237</v>
      </c>
      <c r="BB35" s="3">
        <v>3.6748042145366742</v>
      </c>
      <c r="BC35" t="s">
        <v>1753</v>
      </c>
    </row>
    <row r="36" spans="1:58">
      <c r="A36" s="1">
        <v>44070.465289351851</v>
      </c>
      <c r="B36" t="s">
        <v>1758</v>
      </c>
      <c r="D36" t="s">
        <v>1638</v>
      </c>
      <c r="E36" t="s">
        <v>1639</v>
      </c>
      <c r="F36">
        <v>7</v>
      </c>
      <c r="G36">
        <v>1.0980000000000001</v>
      </c>
      <c r="H36">
        <v>5.8781955000000004</v>
      </c>
      <c r="I36">
        <v>87588616</v>
      </c>
      <c r="J36">
        <v>9.8549793114602515</v>
      </c>
      <c r="K36">
        <v>7.3042020824325027</v>
      </c>
      <c r="L36">
        <v>3.2935987500000001</v>
      </c>
      <c r="M36">
        <v>30597620</v>
      </c>
      <c r="N36">
        <v>47.612518242299998</v>
      </c>
      <c r="O36">
        <v>-22.56973082725213</v>
      </c>
      <c r="P36">
        <v>7.37</v>
      </c>
      <c r="Q36">
        <v>-22.53</v>
      </c>
      <c r="R36" s="3">
        <f t="shared" si="0"/>
        <v>-6.5797917567497421E-2</v>
      </c>
      <c r="S36" s="3">
        <f t="shared" si="1"/>
        <v>-3.973082725212862E-2</v>
      </c>
      <c r="U36" s="1">
        <v>44027.833136574074</v>
      </c>
      <c r="V36" t="s">
        <v>1759</v>
      </c>
      <c r="X36" t="s">
        <v>1756</v>
      </c>
      <c r="Y36" t="s">
        <v>1651</v>
      </c>
      <c r="Z36">
        <v>28</v>
      </c>
      <c r="AA36">
        <v>1.1879999999999999</v>
      </c>
      <c r="AB36">
        <v>5.8613365000000002</v>
      </c>
      <c r="AC36">
        <v>91781864</v>
      </c>
      <c r="AD36">
        <v>9.6623016492068565</v>
      </c>
      <c r="AE36">
        <v>12.072169840701596</v>
      </c>
      <c r="AF36">
        <v>2.6820555000000001</v>
      </c>
      <c r="AG36">
        <v>24755624</v>
      </c>
      <c r="AH36">
        <v>36.506939604444838</v>
      </c>
      <c r="AI36">
        <v>-26.292029006875531</v>
      </c>
      <c r="AP36" s="33" t="s">
        <v>1760</v>
      </c>
      <c r="AQ36" s="35" t="s">
        <v>86</v>
      </c>
      <c r="AR36" s="34">
        <v>714286</v>
      </c>
      <c r="AS36" s="1">
        <v>41444</v>
      </c>
      <c r="AT36">
        <v>1</v>
      </c>
      <c r="AU36">
        <v>291</v>
      </c>
      <c r="AV36">
        <v>1</v>
      </c>
      <c r="AW36" t="s">
        <v>1760</v>
      </c>
      <c r="AX36" s="3">
        <v>33.347466627024801</v>
      </c>
      <c r="AY36" s="3">
        <v>-25.169919619665613</v>
      </c>
      <c r="AZ36" s="3">
        <v>8.6274544823053088</v>
      </c>
      <c r="BA36" s="3">
        <v>6.2543945296776808</v>
      </c>
      <c r="BB36" s="3">
        <v>3.8652729719315948</v>
      </c>
      <c r="BC36" t="s">
        <v>1753</v>
      </c>
      <c r="BD36">
        <f>VAR(AY36:AY37)</f>
        <v>0.23607067197473841</v>
      </c>
      <c r="BE36">
        <f>VAR(BA36:BA37)</f>
        <v>0.67364198372544615</v>
      </c>
      <c r="BF36">
        <v>1</v>
      </c>
    </row>
    <row r="37" spans="1:58">
      <c r="A37" s="1">
        <v>44070.668842592589</v>
      </c>
      <c r="B37" t="s">
        <v>1761</v>
      </c>
      <c r="D37" t="s">
        <v>1638</v>
      </c>
      <c r="E37" t="s">
        <v>1639</v>
      </c>
      <c r="F37">
        <v>32</v>
      </c>
      <c r="G37">
        <v>0.94399999999999995</v>
      </c>
      <c r="H37">
        <v>5.2731054999999998</v>
      </c>
      <c r="I37">
        <v>77861464</v>
      </c>
      <c r="J37">
        <v>10.25978139679264</v>
      </c>
      <c r="K37">
        <v>7.2189567071235041</v>
      </c>
      <c r="L37">
        <v>2.9358059999999999</v>
      </c>
      <c r="M37">
        <v>27024292</v>
      </c>
      <c r="N37">
        <v>48.5616540519</v>
      </c>
      <c r="O37">
        <v>-22.333335544617427</v>
      </c>
      <c r="P37">
        <v>7.37</v>
      </c>
      <c r="Q37">
        <v>-22.53</v>
      </c>
      <c r="R37" s="3">
        <f t="shared" si="0"/>
        <v>-0.15104329287649598</v>
      </c>
      <c r="S37" s="3">
        <f t="shared" si="1"/>
        <v>0.19666445538257449</v>
      </c>
      <c r="U37" s="1">
        <v>44034.527685185189</v>
      </c>
      <c r="V37" t="s">
        <v>1762</v>
      </c>
      <c r="X37" t="s">
        <v>1763</v>
      </c>
      <c r="Y37" t="s">
        <v>1642</v>
      </c>
      <c r="Z37">
        <v>8</v>
      </c>
      <c r="AA37">
        <v>1.196</v>
      </c>
      <c r="AB37">
        <v>6.8067444999999998</v>
      </c>
      <c r="AC37">
        <v>101493024</v>
      </c>
      <c r="AD37">
        <v>10.982934537399998</v>
      </c>
      <c r="AE37">
        <v>8.3975336130914719</v>
      </c>
      <c r="AF37">
        <v>3.04932275</v>
      </c>
      <c r="AG37">
        <v>28724348</v>
      </c>
      <c r="AH37">
        <v>40.590973079999998</v>
      </c>
      <c r="AI37">
        <v>-22.188468556663455</v>
      </c>
      <c r="AJ37">
        <f>VAR(AE37:AE38)</f>
        <v>9.2916821659413148E-4</v>
      </c>
      <c r="AK37">
        <f>VAR(AI37:AI38)</f>
        <v>0.30935809235668832</v>
      </c>
      <c r="AL37">
        <f>AJ37*AN37</f>
        <v>9.2916821659413148E-4</v>
      </c>
      <c r="AM37">
        <f>AK37*AN37</f>
        <v>0.30935809235668832</v>
      </c>
      <c r="AN37">
        <f>COUNT(AI37:AI38)-1</f>
        <v>1</v>
      </c>
      <c r="AP37" s="41" t="s">
        <v>1764</v>
      </c>
      <c r="AQ37" s="33" t="s">
        <v>86</v>
      </c>
      <c r="AR37" s="34">
        <v>713586</v>
      </c>
      <c r="AS37" s="1">
        <v>41464</v>
      </c>
      <c r="AT37">
        <v>2</v>
      </c>
      <c r="AU37">
        <v>353</v>
      </c>
      <c r="AV37">
        <v>1</v>
      </c>
      <c r="AW37" t="s">
        <v>1764</v>
      </c>
      <c r="AX37" s="3">
        <v>35.598468541087925</v>
      </c>
      <c r="AY37" s="3">
        <v>-24.482794198836579</v>
      </c>
      <c r="AZ37" s="3">
        <v>8.3956503127672075</v>
      </c>
      <c r="BA37" s="3">
        <v>7.4151201507660121</v>
      </c>
      <c r="BB37" s="3">
        <v>4.2401085341719842</v>
      </c>
      <c r="BC37" t="s">
        <v>1753</v>
      </c>
    </row>
    <row r="38" spans="1:58">
      <c r="A38" s="1">
        <v>44070.872916666667</v>
      </c>
      <c r="B38" t="s">
        <v>1765</v>
      </c>
      <c r="D38" t="s">
        <v>1638</v>
      </c>
      <c r="E38" t="s">
        <v>1639</v>
      </c>
      <c r="F38">
        <v>57</v>
      </c>
      <c r="G38">
        <v>1.0880000000000001</v>
      </c>
      <c r="H38">
        <v>5.0865125000000004</v>
      </c>
      <c r="I38">
        <v>76852032</v>
      </c>
      <c r="J38">
        <v>0</v>
      </c>
      <c r="K38">
        <v>7.308666651310558</v>
      </c>
      <c r="L38">
        <v>2.8447274999999999</v>
      </c>
      <c r="M38">
        <v>25880696</v>
      </c>
      <c r="N38">
        <v>0</v>
      </c>
      <c r="O38">
        <v>-22.38081911247685</v>
      </c>
      <c r="P38">
        <v>7.37</v>
      </c>
      <c r="Q38">
        <v>-22.53</v>
      </c>
      <c r="R38" s="3">
        <f t="shared" si="0"/>
        <v>-6.1333348689442069E-2</v>
      </c>
      <c r="S38" s="3">
        <f t="shared" si="1"/>
        <v>0.14918088752315128</v>
      </c>
      <c r="U38" s="1">
        <v>44034.872256944444</v>
      </c>
      <c r="V38" t="s">
        <v>1766</v>
      </c>
      <c r="X38" t="s">
        <v>1763</v>
      </c>
      <c r="Y38" t="s">
        <v>1642</v>
      </c>
      <c r="Z38">
        <v>52</v>
      </c>
      <c r="AA38">
        <v>1.1559999999999999</v>
      </c>
      <c r="AB38">
        <v>7.0383174999999998</v>
      </c>
      <c r="AC38">
        <v>105695424</v>
      </c>
      <c r="AD38">
        <v>11.684725848999999</v>
      </c>
      <c r="AE38">
        <v>8.3544251866160337</v>
      </c>
      <c r="AF38">
        <v>3.1545437500000002</v>
      </c>
      <c r="AG38">
        <v>28600660</v>
      </c>
      <c r="AH38">
        <v>43.088143602000002</v>
      </c>
      <c r="AI38">
        <v>-21.401883415236682</v>
      </c>
      <c r="AP38" s="33" t="s">
        <v>1767</v>
      </c>
      <c r="AQ38" s="33" t="s">
        <v>110</v>
      </c>
      <c r="AR38" s="34">
        <v>713066</v>
      </c>
      <c r="AS38" s="1">
        <v>41445</v>
      </c>
      <c r="AT38">
        <v>1</v>
      </c>
      <c r="AU38">
        <v>324</v>
      </c>
      <c r="AV38">
        <v>1</v>
      </c>
      <c r="AW38" t="s">
        <v>1767</v>
      </c>
      <c r="AX38" s="3">
        <v>34.5890954962764</v>
      </c>
      <c r="AY38" s="3">
        <v>-33.586995299579527</v>
      </c>
      <c r="AZ38" s="3">
        <v>8.9467618772746107</v>
      </c>
      <c r="BA38" s="3">
        <v>5.5386867109145861</v>
      </c>
      <c r="BB38" s="3">
        <v>3.8661021686667527</v>
      </c>
      <c r="BC38" t="s">
        <v>1753</v>
      </c>
      <c r="BD38">
        <f>VAR(AY38:AY39)</f>
        <v>0.43032377103963204</v>
      </c>
      <c r="BE38">
        <f>VAR(BA38:BA39)</f>
        <v>3.2227025445169958E-3</v>
      </c>
      <c r="BF38">
        <v>1</v>
      </c>
    </row>
    <row r="39" spans="1:58">
      <c r="A39" s="1">
        <v>44076.527916666666</v>
      </c>
      <c r="B39" t="s">
        <v>1768</v>
      </c>
      <c r="D39" t="s">
        <v>1638</v>
      </c>
      <c r="E39" t="s">
        <v>1639</v>
      </c>
      <c r="F39">
        <v>12</v>
      </c>
      <c r="G39">
        <v>0.99399999999999999</v>
      </c>
      <c r="H39">
        <v>5.5751225</v>
      </c>
      <c r="I39">
        <v>81382904</v>
      </c>
      <c r="J39">
        <v>10.353580104000001</v>
      </c>
      <c r="K39">
        <v>7.4015325290290832</v>
      </c>
      <c r="L39">
        <v>2.9289299999999998</v>
      </c>
      <c r="M39">
        <v>27107208</v>
      </c>
      <c r="N39">
        <v>49.3138177887</v>
      </c>
      <c r="O39">
        <v>-22.511835514033606</v>
      </c>
      <c r="P39">
        <v>7.37</v>
      </c>
      <c r="Q39">
        <v>-22.53</v>
      </c>
      <c r="R39" s="3">
        <f t="shared" si="0"/>
        <v>3.1532529029083101E-2</v>
      </c>
      <c r="S39" s="3">
        <f t="shared" si="1"/>
        <v>1.816448596639475E-2</v>
      </c>
      <c r="U39" s="1">
        <v>44034.637546296297</v>
      </c>
      <c r="V39" t="s">
        <v>1769</v>
      </c>
      <c r="X39" t="s">
        <v>1770</v>
      </c>
      <c r="Y39" t="s">
        <v>1651</v>
      </c>
      <c r="Z39">
        <v>22</v>
      </c>
      <c r="AA39">
        <v>1.1990000000000001</v>
      </c>
      <c r="AB39">
        <v>6.8544714999999998</v>
      </c>
      <c r="AC39">
        <v>104116192</v>
      </c>
      <c r="AD39">
        <v>11.2316612966</v>
      </c>
      <c r="AE39">
        <v>5.4948464734299396</v>
      </c>
      <c r="AF39">
        <v>3.0935459999999999</v>
      </c>
      <c r="AG39">
        <v>29036588</v>
      </c>
      <c r="AH39">
        <v>40.689444715500002</v>
      </c>
      <c r="AI39">
        <v>-24.847650614194194</v>
      </c>
      <c r="AJ39">
        <f>VAR(AE39:AE40)</f>
        <v>1.4659530905796974E-4</v>
      </c>
      <c r="AK39">
        <f>VAR(AI39:AI40)</f>
        <v>7.3212937463557459E-3</v>
      </c>
      <c r="AL39">
        <f>AJ39*AN39</f>
        <v>1.4659530905796974E-4</v>
      </c>
      <c r="AM39">
        <f>AK39*AN39</f>
        <v>7.3212937463557459E-3</v>
      </c>
      <c r="AN39">
        <f>COUNT(AI39:AI40)-1</f>
        <v>1</v>
      </c>
      <c r="AP39" s="35" t="s">
        <v>1771</v>
      </c>
      <c r="AQ39" s="35" t="s">
        <v>110</v>
      </c>
      <c r="AR39" s="35">
        <v>714346</v>
      </c>
      <c r="AS39" s="36">
        <v>41463</v>
      </c>
      <c r="AT39">
        <v>2</v>
      </c>
      <c r="AV39">
        <v>1</v>
      </c>
      <c r="AW39" t="s">
        <v>1771</v>
      </c>
      <c r="AX39" s="3">
        <v>35.850947279118955</v>
      </c>
      <c r="AY39" s="3">
        <v>-32.659284384434478</v>
      </c>
      <c r="AZ39" s="3">
        <v>9.5839531351639167</v>
      </c>
      <c r="BA39" s="3">
        <v>5.4584034306562783</v>
      </c>
      <c r="BB39" s="3">
        <v>3.7407264803476932</v>
      </c>
      <c r="BC39" t="s">
        <v>1753</v>
      </c>
    </row>
    <row r="40" spans="1:58">
      <c r="A40" s="1">
        <v>44076.72488425926</v>
      </c>
      <c r="B40" t="s">
        <v>1772</v>
      </c>
      <c r="D40" t="s">
        <v>1638</v>
      </c>
      <c r="E40" t="s">
        <v>1639</v>
      </c>
      <c r="F40">
        <v>37</v>
      </c>
      <c r="G40">
        <v>0.97699999999999998</v>
      </c>
      <c r="H40">
        <v>5.3168835000000003</v>
      </c>
      <c r="I40">
        <v>78492952</v>
      </c>
      <c r="J40">
        <v>10.229098199999999</v>
      </c>
      <c r="K40">
        <v>7.4231449617449101</v>
      </c>
      <c r="L40">
        <v>2.8292487500000001</v>
      </c>
      <c r="M40">
        <v>26315308</v>
      </c>
      <c r="N40">
        <v>48.822278655600002</v>
      </c>
      <c r="O40">
        <v>-22.355635334140363</v>
      </c>
      <c r="P40">
        <v>7.37</v>
      </c>
      <c r="Q40">
        <v>-22.53</v>
      </c>
      <c r="R40" s="3">
        <f t="shared" si="0"/>
        <v>5.3144961744910013E-2</v>
      </c>
      <c r="S40" s="3">
        <f t="shared" si="1"/>
        <v>0.17436466585963828</v>
      </c>
      <c r="U40" s="1">
        <v>44034.645405092589</v>
      </c>
      <c r="V40" t="s">
        <v>1773</v>
      </c>
      <c r="X40" t="s">
        <v>1770</v>
      </c>
      <c r="Y40" t="s">
        <v>1651</v>
      </c>
      <c r="Z40">
        <v>23</v>
      </c>
      <c r="AA40">
        <v>1.286</v>
      </c>
      <c r="AB40">
        <v>7.3390124999999999</v>
      </c>
      <c r="AC40">
        <v>110111488</v>
      </c>
      <c r="AD40">
        <v>10.962243141799998</v>
      </c>
      <c r="AE40">
        <v>5.5119692833078755</v>
      </c>
      <c r="AF40">
        <v>3.282492</v>
      </c>
      <c r="AG40">
        <v>30586592</v>
      </c>
      <c r="AH40">
        <v>39.951659611499998</v>
      </c>
      <c r="AI40">
        <v>-24.726644054484765</v>
      </c>
      <c r="AP40" s="33" t="s">
        <v>1774</v>
      </c>
      <c r="AQ40" s="33" t="s">
        <v>62</v>
      </c>
      <c r="AR40" s="34">
        <v>708247</v>
      </c>
      <c r="AS40" s="1">
        <v>41437</v>
      </c>
      <c r="AT40">
        <v>1</v>
      </c>
      <c r="AU40">
        <v>31</v>
      </c>
      <c r="AV40">
        <v>1</v>
      </c>
      <c r="AW40" t="s">
        <v>1774</v>
      </c>
      <c r="AX40" s="3">
        <v>41.560832880599996</v>
      </c>
      <c r="AY40" s="3">
        <v>-24.111874230630747</v>
      </c>
      <c r="AZ40" s="3">
        <v>10.247308529110413</v>
      </c>
      <c r="BA40" s="3">
        <v>9.3194361134405046</v>
      </c>
      <c r="BB40" s="3">
        <v>4.0557803800417016</v>
      </c>
      <c r="BC40" t="s">
        <v>1775</v>
      </c>
      <c r="BD40">
        <f>VAR(AY40:AY41)</f>
        <v>9.8860746250241771E-2</v>
      </c>
      <c r="BE40">
        <f>VAR(BA40:BA41)</f>
        <v>1.1031354804188345</v>
      </c>
      <c r="BF40">
        <v>1</v>
      </c>
    </row>
    <row r="41" spans="1:58">
      <c r="A41" s="1">
        <v>44077.464201388888</v>
      </c>
      <c r="B41" t="s">
        <v>1776</v>
      </c>
      <c r="D41" t="s">
        <v>1638</v>
      </c>
      <c r="E41" t="s">
        <v>1639</v>
      </c>
      <c r="F41">
        <v>62</v>
      </c>
      <c r="G41">
        <v>1.0269999999999999</v>
      </c>
      <c r="H41">
        <v>5.6263339999999999</v>
      </c>
      <c r="I41">
        <v>86449096</v>
      </c>
      <c r="J41">
        <v>10.563542088</v>
      </c>
      <c r="K41">
        <v>7.2616809963789013</v>
      </c>
      <c r="L41">
        <v>3.0004427499999999</v>
      </c>
      <c r="M41">
        <v>27694812</v>
      </c>
      <c r="N41">
        <v>49.853681809799994</v>
      </c>
      <c r="O41">
        <v>-22.304629431776167</v>
      </c>
      <c r="P41">
        <v>7.37</v>
      </c>
      <c r="Q41">
        <v>-22.53</v>
      </c>
      <c r="R41" s="3">
        <f t="shared" si="0"/>
        <v>-0.10831900362109881</v>
      </c>
      <c r="S41" s="3">
        <f t="shared" si="1"/>
        <v>0.22537056822383406</v>
      </c>
      <c r="U41" s="1">
        <v>44047.65829861111</v>
      </c>
      <c r="V41" t="s">
        <v>1714</v>
      </c>
      <c r="X41" t="s">
        <v>1777</v>
      </c>
      <c r="Y41" t="s">
        <v>1642</v>
      </c>
      <c r="Z41">
        <v>8</v>
      </c>
      <c r="AA41">
        <v>1.1830000000000001</v>
      </c>
      <c r="AB41">
        <v>5.2682865000000003</v>
      </c>
      <c r="AC41">
        <v>82498432</v>
      </c>
      <c r="AD41">
        <v>8.8121707320000002</v>
      </c>
      <c r="AE41">
        <v>8.7712636955589023</v>
      </c>
      <c r="AF41">
        <v>2.7697574999999999</v>
      </c>
      <c r="AG41">
        <v>25519904</v>
      </c>
      <c r="AH41">
        <v>35.850932876000002</v>
      </c>
      <c r="AI41">
        <v>-28.409857082139048</v>
      </c>
      <c r="AJ41">
        <f>VAR(AE41:AE42)</f>
        <v>1.3360627386825674E-2</v>
      </c>
      <c r="AK41">
        <f>VAR(AI41:AI42)</f>
        <v>2.1623183326077613E-4</v>
      </c>
      <c r="AL41">
        <f>AJ41*AN41</f>
        <v>1.3360627386825674E-2</v>
      </c>
      <c r="AM41">
        <f>AK41*AN41</f>
        <v>2.1623183326077613E-4</v>
      </c>
      <c r="AN41">
        <f>COUNT(AI41:AI42)-1</f>
        <v>1</v>
      </c>
      <c r="AP41" s="40" t="s">
        <v>1778</v>
      </c>
      <c r="AQ41" s="40" t="s">
        <v>62</v>
      </c>
      <c r="AR41" s="40">
        <v>709987</v>
      </c>
      <c r="AS41" s="42">
        <v>41466</v>
      </c>
      <c r="AT41">
        <v>2</v>
      </c>
      <c r="AV41">
        <v>1</v>
      </c>
      <c r="AW41" t="s">
        <v>1778</v>
      </c>
      <c r="AX41" s="3">
        <v>37.509468268799992</v>
      </c>
      <c r="AY41" s="3">
        <v>-23.667215381061233</v>
      </c>
      <c r="AZ41" s="3">
        <v>10.179862851486536</v>
      </c>
      <c r="BA41" s="3">
        <v>10.804788247056527</v>
      </c>
      <c r="BB41" s="3">
        <v>3.6846732432473384</v>
      </c>
      <c r="BC41" t="s">
        <v>1775</v>
      </c>
    </row>
    <row r="42" spans="1:58">
      <c r="A42" s="1">
        <v>44077.677615740744</v>
      </c>
      <c r="B42" t="s">
        <v>1779</v>
      </c>
      <c r="D42" t="s">
        <v>1638</v>
      </c>
      <c r="E42" t="s">
        <v>1639</v>
      </c>
      <c r="F42">
        <v>7</v>
      </c>
      <c r="G42">
        <v>0.99299999999999999</v>
      </c>
      <c r="H42">
        <v>5.432836</v>
      </c>
      <c r="I42">
        <v>82729592</v>
      </c>
      <c r="J42">
        <v>10.244477333999999</v>
      </c>
      <c r="K42">
        <v>7.2679735812192074</v>
      </c>
      <c r="L42">
        <v>2.8879307500000002</v>
      </c>
      <c r="M42">
        <v>26644036</v>
      </c>
      <c r="N42">
        <v>48.746083260699997</v>
      </c>
      <c r="O42">
        <v>-22.41340681348856</v>
      </c>
      <c r="P42">
        <v>7.37</v>
      </c>
      <c r="Q42">
        <v>-22.53</v>
      </c>
      <c r="R42" s="3">
        <f t="shared" si="0"/>
        <v>-0.10202641878079266</v>
      </c>
      <c r="S42" s="3">
        <f t="shared" si="1"/>
        <v>0.1165931865114409</v>
      </c>
      <c r="U42" s="1">
        <v>44048.002222222225</v>
      </c>
      <c r="V42" t="s">
        <v>1780</v>
      </c>
      <c r="X42" t="s">
        <v>1777</v>
      </c>
      <c r="Y42" t="s">
        <v>1642</v>
      </c>
      <c r="Z42">
        <v>52</v>
      </c>
      <c r="AA42">
        <v>1.26</v>
      </c>
      <c r="AB42">
        <v>5.4280369999999998</v>
      </c>
      <c r="AC42">
        <v>83022920</v>
      </c>
      <c r="AD42">
        <v>8.2205849351999998</v>
      </c>
      <c r="AE42">
        <v>8.6077973235625453</v>
      </c>
      <c r="AF42">
        <v>2.74657325</v>
      </c>
      <c r="AG42">
        <v>25288964</v>
      </c>
      <c r="AH42">
        <v>34.572213192</v>
      </c>
      <c r="AI42">
        <v>-28.430652842921514</v>
      </c>
      <c r="AP42" s="33" t="s">
        <v>1781</v>
      </c>
      <c r="AQ42" s="35" t="s">
        <v>23</v>
      </c>
      <c r="AR42" s="34">
        <v>707226</v>
      </c>
      <c r="AS42" s="1">
        <v>41427</v>
      </c>
      <c r="AT42">
        <v>1</v>
      </c>
      <c r="AU42">
        <v>369</v>
      </c>
      <c r="AV42">
        <v>3</v>
      </c>
      <c r="AW42" t="s">
        <v>1781</v>
      </c>
      <c r="AX42" s="3">
        <v>44.667876851399996</v>
      </c>
      <c r="AY42" s="3">
        <v>-24.713039691297542</v>
      </c>
      <c r="AZ42" s="3">
        <v>10.430868479677795</v>
      </c>
      <c r="BA42" s="3">
        <v>5.8431235705963234</v>
      </c>
      <c r="BB42" s="3">
        <v>4.282277831268348</v>
      </c>
      <c r="BC42" t="s">
        <v>1775</v>
      </c>
      <c r="BD42">
        <f>VAR(AY42:AY43)</f>
        <v>2.7569091684248509E-2</v>
      </c>
      <c r="BE42">
        <f>VAR(BA42:BA43)</f>
        <v>4.7465107160125086E-2</v>
      </c>
      <c r="BF42">
        <v>1</v>
      </c>
    </row>
    <row r="43" spans="1:58">
      <c r="A43" s="1">
        <v>44077.873263888891</v>
      </c>
      <c r="B43" t="s">
        <v>1782</v>
      </c>
      <c r="D43" t="s">
        <v>1638</v>
      </c>
      <c r="E43" t="s">
        <v>1639</v>
      </c>
      <c r="F43">
        <v>32</v>
      </c>
      <c r="G43">
        <v>1.038</v>
      </c>
      <c r="H43">
        <v>5.7234195000000003</v>
      </c>
      <c r="I43">
        <v>86292360</v>
      </c>
      <c r="J43">
        <v>10.185779309999999</v>
      </c>
      <c r="K43">
        <v>7.3090820688182996</v>
      </c>
      <c r="L43">
        <v>2.9976077499999998</v>
      </c>
      <c r="M43">
        <v>27149820</v>
      </c>
      <c r="N43">
        <v>48.358002619499999</v>
      </c>
      <c r="O43">
        <v>-22.479658240239033</v>
      </c>
      <c r="P43">
        <v>7.37</v>
      </c>
      <c r="Q43">
        <v>-22.53</v>
      </c>
      <c r="R43" s="3">
        <f t="shared" si="0"/>
        <v>-6.0917931181700524E-2</v>
      </c>
      <c r="S43" s="3">
        <f t="shared" si="1"/>
        <v>5.034175976096833E-2</v>
      </c>
      <c r="U43" s="1">
        <v>44047.76798611111</v>
      </c>
      <c r="V43" t="s">
        <v>1783</v>
      </c>
      <c r="X43" t="s">
        <v>1784</v>
      </c>
      <c r="Y43" t="s">
        <v>1651</v>
      </c>
      <c r="Z43">
        <v>22</v>
      </c>
      <c r="AA43">
        <v>1.157</v>
      </c>
      <c r="AB43">
        <v>4.8693439999999999</v>
      </c>
      <c r="AC43">
        <v>76347976</v>
      </c>
      <c r="AD43">
        <v>8.2924676050000006</v>
      </c>
      <c r="AE43">
        <v>5.2633047533188844</v>
      </c>
      <c r="AF43">
        <v>2.7234557499999998</v>
      </c>
      <c r="AG43">
        <v>25307392</v>
      </c>
      <c r="AH43">
        <v>36.784723491999998</v>
      </c>
      <c r="AI43">
        <v>-30.548862064963519</v>
      </c>
      <c r="AJ43">
        <f>VAR(AE43:AE44)</f>
        <v>1.3411568980457091E-2</v>
      </c>
      <c r="AK43">
        <f>VAR(AI43:AI44)</f>
        <v>5.1686518441178144E-5</v>
      </c>
      <c r="AL43">
        <f>AJ43*AN43</f>
        <v>1.3411568980457091E-2</v>
      </c>
      <c r="AM43">
        <f>AK43*AN43</f>
        <v>5.1686518441178144E-5</v>
      </c>
      <c r="AN43">
        <f>COUNT(AI43:AI44)-1</f>
        <v>1</v>
      </c>
      <c r="AP43" s="35" t="s">
        <v>1785</v>
      </c>
      <c r="AQ43" s="35" t="s">
        <v>23</v>
      </c>
      <c r="AR43" s="35">
        <v>706266</v>
      </c>
      <c r="AS43" s="36">
        <v>41464</v>
      </c>
      <c r="AT43">
        <v>2</v>
      </c>
      <c r="AV43">
        <v>1</v>
      </c>
      <c r="AW43" t="s">
        <v>1785</v>
      </c>
      <c r="AX43" s="3">
        <v>27.976988499899996</v>
      </c>
      <c r="AY43" s="3">
        <v>-24.947854902407251</v>
      </c>
      <c r="AZ43" s="3">
        <v>6.5432840856373593</v>
      </c>
      <c r="BA43" s="3">
        <v>5.5350160985670813</v>
      </c>
      <c r="BB43" s="3">
        <v>4.2756799389636848</v>
      </c>
      <c r="BC43" t="s">
        <v>1775</v>
      </c>
    </row>
    <row r="44" spans="1:58">
      <c r="A44" s="1">
        <v>44078.068726851852</v>
      </c>
      <c r="B44" t="s">
        <v>1786</v>
      </c>
      <c r="D44" t="s">
        <v>1638</v>
      </c>
      <c r="E44" t="s">
        <v>1639</v>
      </c>
      <c r="F44">
        <v>57</v>
      </c>
      <c r="G44">
        <v>1.095</v>
      </c>
      <c r="H44">
        <v>6.0364655000000003</v>
      </c>
      <c r="I44">
        <v>91910048</v>
      </c>
      <c r="J44">
        <v>10.34954046</v>
      </c>
      <c r="K44">
        <v>7.3331547198041607</v>
      </c>
      <c r="L44">
        <v>3.1922997500000001</v>
      </c>
      <c r="M44">
        <v>28966980</v>
      </c>
      <c r="N44">
        <v>48.703786838000006</v>
      </c>
      <c r="O44">
        <v>-22.518213750226622</v>
      </c>
      <c r="P44">
        <v>7.37</v>
      </c>
      <c r="Q44">
        <v>-22.53</v>
      </c>
      <c r="R44" s="3">
        <f t="shared" si="0"/>
        <v>-3.6845280195839436E-2</v>
      </c>
      <c r="S44" s="3">
        <f t="shared" si="1"/>
        <v>1.1786249773379609E-2</v>
      </c>
      <c r="U44" s="1">
        <v>44047.775868055556</v>
      </c>
      <c r="V44" t="s">
        <v>1787</v>
      </c>
      <c r="X44" t="s">
        <v>1784</v>
      </c>
      <c r="Y44" t="s">
        <v>1651</v>
      </c>
      <c r="Z44">
        <v>23</v>
      </c>
      <c r="AA44">
        <v>1.216</v>
      </c>
      <c r="AB44">
        <v>4.8624964999999998</v>
      </c>
      <c r="AC44">
        <v>75557360</v>
      </c>
      <c r="AD44">
        <v>7.7975696301999999</v>
      </c>
      <c r="AE44">
        <v>5.0995270443322394</v>
      </c>
      <c r="AF44">
        <v>2.80484125</v>
      </c>
      <c r="AG44">
        <v>25677608</v>
      </c>
      <c r="AH44">
        <v>35.480945675999997</v>
      </c>
      <c r="AI44">
        <v>-30.559029318126608</v>
      </c>
      <c r="AP44" s="33" t="s">
        <v>1788</v>
      </c>
      <c r="AQ44" s="35" t="s">
        <v>407</v>
      </c>
      <c r="AR44" s="34">
        <v>710766</v>
      </c>
      <c r="AS44" s="1">
        <v>41493</v>
      </c>
      <c r="AT44">
        <v>1</v>
      </c>
      <c r="AU44">
        <v>263</v>
      </c>
      <c r="AV44">
        <v>1</v>
      </c>
      <c r="AW44" t="s">
        <v>1788</v>
      </c>
      <c r="AX44" s="3">
        <v>38.449460946599999</v>
      </c>
      <c r="AY44" s="3">
        <v>-26.995304124859434</v>
      </c>
      <c r="AZ44" s="3">
        <v>8.9844342501912813</v>
      </c>
      <c r="BA44" s="3">
        <v>2.0931928219090477</v>
      </c>
      <c r="BB44" s="3">
        <v>4.279563952040875</v>
      </c>
      <c r="BC44" t="s">
        <v>1775</v>
      </c>
      <c r="BD44">
        <f>VAR(AY44:AY45)</f>
        <v>0.24542303366391321</v>
      </c>
      <c r="BE44">
        <f>VAR(BA44:BA45)</f>
        <v>6.966123655843974E-3</v>
      </c>
      <c r="BF44">
        <v>1</v>
      </c>
    </row>
    <row r="45" spans="1:58">
      <c r="A45" s="1">
        <v>44118.640659722223</v>
      </c>
      <c r="B45" t="s">
        <v>1789</v>
      </c>
      <c r="D45" t="s">
        <v>1638</v>
      </c>
      <c r="E45" t="s">
        <v>1639</v>
      </c>
      <c r="F45">
        <v>12</v>
      </c>
      <c r="G45">
        <v>0.94599999999999995</v>
      </c>
      <c r="H45">
        <v>5.5102574999999998</v>
      </c>
      <c r="I45">
        <v>81723136</v>
      </c>
      <c r="J45">
        <v>10.085308809435462</v>
      </c>
      <c r="K45">
        <v>7.2883775717567607</v>
      </c>
      <c r="L45">
        <v>1.5178195000000001</v>
      </c>
      <c r="M45">
        <v>13943144</v>
      </c>
      <c r="N45">
        <v>48.798367280000008</v>
      </c>
      <c r="O45">
        <v>-22.560966738365195</v>
      </c>
      <c r="P45">
        <v>7.37</v>
      </c>
      <c r="Q45">
        <v>-22.53</v>
      </c>
      <c r="R45" s="3">
        <f t="shared" si="0"/>
        <v>-8.1622428243239398E-2</v>
      </c>
      <c r="S45" s="3">
        <f t="shared" si="1"/>
        <v>-3.0966738365194146E-2</v>
      </c>
      <c r="U45" s="1">
        <v>44062.677743055552</v>
      </c>
      <c r="V45" t="s">
        <v>1790</v>
      </c>
      <c r="X45" t="s">
        <v>1791</v>
      </c>
      <c r="Y45" t="s">
        <v>1651</v>
      </c>
      <c r="Z45">
        <v>27</v>
      </c>
      <c r="AA45">
        <v>1.21</v>
      </c>
      <c r="AB45">
        <v>4.3199635000000001</v>
      </c>
      <c r="AC45">
        <v>62992112</v>
      </c>
      <c r="AD45">
        <v>6.6173096294091707</v>
      </c>
      <c r="AE45">
        <v>5.6851599617715669</v>
      </c>
      <c r="AF45">
        <v>2.0235323749999998</v>
      </c>
      <c r="AG45">
        <v>18209788</v>
      </c>
      <c r="AH45">
        <v>25.744392265650948</v>
      </c>
      <c r="AI45">
        <v>-27.929833110006552</v>
      </c>
      <c r="AJ45">
        <f>VAR(AE45:AE46)</f>
        <v>2.597533441259112E-2</v>
      </c>
      <c r="AK45">
        <f>VAR(AI45:AI46)</f>
        <v>1.6685719723387261E-2</v>
      </c>
      <c r="AL45">
        <f>AJ45*AN45</f>
        <v>2.597533441259112E-2</v>
      </c>
      <c r="AM45">
        <f>AK45*AN45</f>
        <v>1.6685719723387261E-2</v>
      </c>
      <c r="AN45">
        <f>COUNT(AI45:AI46)-1</f>
        <v>1</v>
      </c>
      <c r="AP45" s="35" t="s">
        <v>1792</v>
      </c>
      <c r="AQ45" s="33" t="s">
        <v>407</v>
      </c>
      <c r="AR45" s="34">
        <v>710686</v>
      </c>
      <c r="AS45" s="1">
        <v>41507</v>
      </c>
      <c r="AT45">
        <v>2</v>
      </c>
      <c r="AU45">
        <v>565</v>
      </c>
      <c r="AV45">
        <v>1</v>
      </c>
      <c r="AW45" t="s">
        <v>1792</v>
      </c>
      <c r="AX45" s="3">
        <v>37.845609783299992</v>
      </c>
      <c r="AY45" s="3">
        <v>-26.294700051699831</v>
      </c>
      <c r="AZ45" s="3">
        <v>8.9652715670897152</v>
      </c>
      <c r="BA45" s="3">
        <v>1.9751578808462931</v>
      </c>
      <c r="BB45" s="3">
        <v>4.2213567653908051</v>
      </c>
      <c r="BC45" t="s">
        <v>1775</v>
      </c>
    </row>
    <row r="46" spans="1:58">
      <c r="A46" s="1">
        <v>44118.835682870369</v>
      </c>
      <c r="B46" t="s">
        <v>1793</v>
      </c>
      <c r="D46" t="s">
        <v>1638</v>
      </c>
      <c r="E46" t="s">
        <v>1639</v>
      </c>
      <c r="F46">
        <v>37</v>
      </c>
      <c r="G46">
        <v>1.028</v>
      </c>
      <c r="H46">
        <v>5.940143</v>
      </c>
      <c r="I46">
        <v>89155752</v>
      </c>
      <c r="J46">
        <v>10.22912910823247</v>
      </c>
      <c r="K46">
        <v>7.4100692109754371</v>
      </c>
      <c r="L46">
        <v>1.6545132499999999</v>
      </c>
      <c r="M46">
        <v>14891340</v>
      </c>
      <c r="N46">
        <v>48.966931097500002</v>
      </c>
      <c r="O46">
        <v>-22.488333940463054</v>
      </c>
      <c r="P46">
        <v>7.37</v>
      </c>
      <c r="Q46">
        <v>-22.53</v>
      </c>
      <c r="R46" s="3">
        <f t="shared" si="0"/>
        <v>4.0069210975437031E-2</v>
      </c>
      <c r="S46" s="3">
        <f t="shared" si="1"/>
        <v>4.1666059536947131E-2</v>
      </c>
      <c r="U46" s="1">
        <v>44062.685543981483</v>
      </c>
      <c r="V46" t="s">
        <v>1794</v>
      </c>
      <c r="X46" t="s">
        <v>1791</v>
      </c>
      <c r="Y46" t="s">
        <v>1651</v>
      </c>
      <c r="Z46">
        <v>28</v>
      </c>
      <c r="AA46">
        <v>1.2769999999999999</v>
      </c>
      <c r="AB46">
        <v>4.9203574999999997</v>
      </c>
      <c r="AC46">
        <v>71422800</v>
      </c>
      <c r="AD46">
        <v>7.1109768442701577</v>
      </c>
      <c r="AE46">
        <v>5.9130868553694533</v>
      </c>
      <c r="AF46">
        <v>2.27263225</v>
      </c>
      <c r="AG46">
        <v>20400668</v>
      </c>
      <c r="AH46">
        <v>27.328551647189496</v>
      </c>
      <c r="AI46">
        <v>-27.74715459608996</v>
      </c>
      <c r="AP46" s="33" t="s">
        <v>1795</v>
      </c>
      <c r="AQ46" s="33" t="s">
        <v>270</v>
      </c>
      <c r="AR46" s="34">
        <v>710786</v>
      </c>
      <c r="AS46" s="1">
        <v>41472</v>
      </c>
      <c r="AT46">
        <v>1</v>
      </c>
      <c r="AU46">
        <v>125</v>
      </c>
      <c r="AV46">
        <v>1</v>
      </c>
      <c r="AW46" t="s">
        <v>1795</v>
      </c>
      <c r="AX46" s="3">
        <v>29.246603393699996</v>
      </c>
      <c r="AY46" s="3">
        <v>-28.879663054882723</v>
      </c>
      <c r="AZ46" s="3">
        <v>7.5197137877246467</v>
      </c>
      <c r="BA46" s="3">
        <v>8.7254665679218668</v>
      </c>
      <c r="BB46" s="3">
        <v>3.8893240114328318</v>
      </c>
      <c r="BC46" t="s">
        <v>1775</v>
      </c>
      <c r="BD46">
        <f>VAR(AY46:AY47)</f>
        <v>2.8573862961033201</v>
      </c>
      <c r="BE46">
        <f>VAR(BA46:BA47)</f>
        <v>0.44479224855282212</v>
      </c>
      <c r="BF46">
        <v>1</v>
      </c>
    </row>
    <row r="47" spans="1:58">
      <c r="A47" s="1">
        <v>44119.030219907407</v>
      </c>
      <c r="B47" t="s">
        <v>1796</v>
      </c>
      <c r="D47" t="s">
        <v>1638</v>
      </c>
      <c r="E47" t="s">
        <v>1639</v>
      </c>
      <c r="F47">
        <v>62</v>
      </c>
      <c r="G47">
        <v>1.0089999999999999</v>
      </c>
      <c r="H47">
        <v>5.6557345000000003</v>
      </c>
      <c r="I47">
        <v>84811416</v>
      </c>
      <c r="J47">
        <v>9.8531716400082505</v>
      </c>
      <c r="K47">
        <v>7.3951390179284608</v>
      </c>
      <c r="L47">
        <v>1.5955706249999999</v>
      </c>
      <c r="M47">
        <v>14162648</v>
      </c>
      <c r="N47">
        <v>47.753314732500002</v>
      </c>
      <c r="O47">
        <v>-22.443625871026477</v>
      </c>
      <c r="P47">
        <v>7.37</v>
      </c>
      <c r="Q47">
        <v>-22.53</v>
      </c>
      <c r="R47" s="3">
        <f t="shared" si="0"/>
        <v>2.5139017928460738E-2</v>
      </c>
      <c r="S47" s="3">
        <f t="shared" si="1"/>
        <v>8.6374128973524478E-2</v>
      </c>
      <c r="U47" s="1">
        <v>44069.503703703704</v>
      </c>
      <c r="V47" t="s">
        <v>1797</v>
      </c>
      <c r="X47" t="s">
        <v>1798</v>
      </c>
      <c r="Y47" t="s">
        <v>1642</v>
      </c>
      <c r="Z47">
        <v>13</v>
      </c>
      <c r="AA47">
        <v>1.036</v>
      </c>
      <c r="AB47">
        <v>6.5037134999999999</v>
      </c>
      <c r="AC47">
        <v>96376832</v>
      </c>
      <c r="AD47">
        <v>11.498014029244576</v>
      </c>
      <c r="AE47">
        <v>7.7200891948110701</v>
      </c>
      <c r="AF47">
        <v>2.7516310000000002</v>
      </c>
      <c r="AG47">
        <v>25524184</v>
      </c>
      <c r="AH47">
        <v>42.687387923399996</v>
      </c>
      <c r="AI47">
        <v>-24.886637230166826</v>
      </c>
      <c r="AJ47">
        <f>VAR(AE47:AE48)</f>
        <v>3.6043434698235185E-3</v>
      </c>
      <c r="AK47">
        <f>VAR(AI47:AI48)</f>
        <v>1.4080096350727631E-2</v>
      </c>
      <c r="AL47">
        <f>AJ47*AN47</f>
        <v>3.6043434698235185E-3</v>
      </c>
      <c r="AM47">
        <f>AK47*AN47</f>
        <v>1.4080096350727631E-2</v>
      </c>
      <c r="AN47">
        <f>COUNT(AI47:AI48)-1</f>
        <v>1</v>
      </c>
      <c r="AP47" s="35" t="s">
        <v>1799</v>
      </c>
      <c r="AQ47" s="35" t="s">
        <v>270</v>
      </c>
      <c r="AR47" s="35">
        <v>710806</v>
      </c>
      <c r="AS47" s="36">
        <v>41486</v>
      </c>
      <c r="AT47">
        <v>2</v>
      </c>
      <c r="AV47">
        <v>1</v>
      </c>
      <c r="AW47" t="s">
        <v>1799</v>
      </c>
      <c r="AX47" s="3">
        <v>36.366983241599996</v>
      </c>
      <c r="AY47" s="3">
        <v>-31.270222109205925</v>
      </c>
      <c r="AZ47" s="3">
        <v>9.1556708090936105</v>
      </c>
      <c r="BA47" s="3">
        <v>7.782288696518151</v>
      </c>
      <c r="BB47" s="3">
        <v>3.9720719540811276</v>
      </c>
      <c r="BC47" t="s">
        <v>1775</v>
      </c>
    </row>
    <row r="48" spans="1:58">
      <c r="A48" s="1">
        <v>44123.588784722226</v>
      </c>
      <c r="B48" t="s">
        <v>1800</v>
      </c>
      <c r="D48" t="s">
        <v>1638</v>
      </c>
      <c r="E48" t="s">
        <v>1639</v>
      </c>
      <c r="F48">
        <v>12</v>
      </c>
      <c r="G48">
        <v>1.0289999999999999</v>
      </c>
      <c r="H48">
        <v>5.6637705</v>
      </c>
      <c r="I48">
        <v>86361264</v>
      </c>
      <c r="J48">
        <v>10.03543875918993</v>
      </c>
      <c r="K48">
        <v>7.2457093948368065</v>
      </c>
      <c r="L48">
        <v>3.1255997500000001</v>
      </c>
      <c r="M48">
        <v>28799988</v>
      </c>
      <c r="N48">
        <v>49.259685809999993</v>
      </c>
      <c r="O48">
        <v>-22.539778417383058</v>
      </c>
      <c r="P48">
        <v>7.37</v>
      </c>
      <c r="Q48">
        <v>-22.53</v>
      </c>
      <c r="R48" s="3">
        <f t="shared" si="0"/>
        <v>-0.12429060516319357</v>
      </c>
      <c r="S48" s="3">
        <f t="shared" si="1"/>
        <v>-9.7784173830568477E-3</v>
      </c>
      <c r="U48" s="1">
        <v>44069.857488425929</v>
      </c>
      <c r="V48" t="s">
        <v>1801</v>
      </c>
      <c r="X48" t="s">
        <v>1798</v>
      </c>
      <c r="Y48" t="s">
        <v>1642</v>
      </c>
      <c r="Z48">
        <v>57</v>
      </c>
      <c r="AA48">
        <v>1.2</v>
      </c>
      <c r="AB48">
        <v>7.4840954999999996</v>
      </c>
      <c r="AC48">
        <v>110594824</v>
      </c>
      <c r="AD48">
        <v>11.444728469788927</v>
      </c>
      <c r="AE48">
        <v>7.8049931814056173</v>
      </c>
      <c r="AF48">
        <v>3.1052097500000002</v>
      </c>
      <c r="AG48">
        <v>28633296</v>
      </c>
      <c r="AH48">
        <v>42.314223682499993</v>
      </c>
      <c r="AI48">
        <v>-25.054447220040657</v>
      </c>
      <c r="AP48" s="33" t="s">
        <v>1802</v>
      </c>
      <c r="AQ48" s="35" t="s">
        <v>162</v>
      </c>
      <c r="AR48" s="34">
        <v>715286</v>
      </c>
      <c r="AS48" s="1">
        <v>41452</v>
      </c>
      <c r="AT48">
        <v>1</v>
      </c>
      <c r="AU48">
        <v>343</v>
      </c>
      <c r="AV48">
        <v>2</v>
      </c>
      <c r="AW48" t="s">
        <v>1802</v>
      </c>
      <c r="AX48" s="3">
        <v>42.501504481149993</v>
      </c>
      <c r="AY48" s="3">
        <v>-29.931997629348675</v>
      </c>
      <c r="AZ48" s="3">
        <v>10.691040690936228</v>
      </c>
      <c r="BA48" s="3">
        <v>3.3004325543342503</v>
      </c>
      <c r="BB48" s="3">
        <v>3.9754319256480244</v>
      </c>
      <c r="BC48" t="s">
        <v>1803</v>
      </c>
      <c r="BD48">
        <f>VAR(AY48:AY49)</f>
        <v>0.18720054469341033</v>
      </c>
      <c r="BE48">
        <f>VAR(BA48:BA49)</f>
        <v>0.23389510558937987</v>
      </c>
      <c r="BF48">
        <v>1</v>
      </c>
    </row>
    <row r="49" spans="1:58">
      <c r="A49" s="1">
        <v>44123.783773148149</v>
      </c>
      <c r="B49" t="s">
        <v>1804</v>
      </c>
      <c r="D49" t="s">
        <v>1638</v>
      </c>
      <c r="E49" t="s">
        <v>1639</v>
      </c>
      <c r="F49">
        <v>37</v>
      </c>
      <c r="G49">
        <v>1.0389999999999999</v>
      </c>
      <c r="H49">
        <v>5.6173764999999998</v>
      </c>
      <c r="I49">
        <v>87718144</v>
      </c>
      <c r="J49">
        <v>10.106017950332713</v>
      </c>
      <c r="K49">
        <v>7.2073339782489914</v>
      </c>
      <c r="L49">
        <v>3.1127069999999999</v>
      </c>
      <c r="M49">
        <v>28274812</v>
      </c>
      <c r="N49">
        <v>49.007657770899996</v>
      </c>
      <c r="O49">
        <v>-22.462277428303754</v>
      </c>
      <c r="P49">
        <v>7.37</v>
      </c>
      <c r="Q49">
        <v>-22.53</v>
      </c>
      <c r="R49" s="3">
        <f t="shared" si="0"/>
        <v>-0.16266602175100875</v>
      </c>
      <c r="S49" s="3">
        <f t="shared" si="1"/>
        <v>6.7722571696247513E-2</v>
      </c>
      <c r="U49" s="1">
        <v>44069.616655092592</v>
      </c>
      <c r="V49" t="s">
        <v>1805</v>
      </c>
      <c r="X49" t="s">
        <v>1806</v>
      </c>
      <c r="Y49" t="s">
        <v>1651</v>
      </c>
      <c r="Z49">
        <v>27</v>
      </c>
      <c r="AA49">
        <v>1.143</v>
      </c>
      <c r="AB49">
        <v>6.6288024999999999</v>
      </c>
      <c r="AC49">
        <v>96783664</v>
      </c>
      <c r="AD49">
        <v>10.517971415338927</v>
      </c>
      <c r="AE49">
        <v>8.7663871003430334</v>
      </c>
      <c r="AF49">
        <v>2.95216075</v>
      </c>
      <c r="AG49">
        <v>27512484</v>
      </c>
      <c r="AH49">
        <v>41.614687250399996</v>
      </c>
      <c r="AI49">
        <v>-29.014244229968973</v>
      </c>
      <c r="AJ49">
        <f>VAR(AE49:AE50)</f>
        <v>1.5262066404607686E-3</v>
      </c>
      <c r="AK49">
        <f>VAR(AI49:AI50)</f>
        <v>3.3616437414011584E-3</v>
      </c>
      <c r="AL49">
        <f>AJ49*AN49</f>
        <v>1.5262066404607686E-3</v>
      </c>
      <c r="AM49">
        <f>AK49*AN49</f>
        <v>3.3616437414011584E-3</v>
      </c>
      <c r="AN49">
        <f>COUNT(AI49:AI50)-1</f>
        <v>1</v>
      </c>
      <c r="AP49" s="41" t="s">
        <v>1807</v>
      </c>
      <c r="AQ49" s="33" t="s">
        <v>162</v>
      </c>
      <c r="AR49" s="34">
        <v>715206</v>
      </c>
      <c r="AS49" s="1">
        <v>41487</v>
      </c>
      <c r="AT49">
        <v>2</v>
      </c>
      <c r="AU49">
        <v>602</v>
      </c>
      <c r="AV49">
        <v>1</v>
      </c>
      <c r="AW49" t="s">
        <v>1807</v>
      </c>
      <c r="AX49" s="3">
        <v>41.7824181489</v>
      </c>
      <c r="AY49" s="3">
        <v>-30.543880861172216</v>
      </c>
      <c r="AZ49" s="3">
        <v>10.923780538117644</v>
      </c>
      <c r="BA49" s="3">
        <v>3.9843844613999151</v>
      </c>
      <c r="BB49" s="3">
        <v>3.8249045743004126</v>
      </c>
      <c r="BC49" t="s">
        <v>1803</v>
      </c>
    </row>
    <row r="50" spans="1:58">
      <c r="A50" s="1">
        <v>44123.978495370371</v>
      </c>
      <c r="B50" t="s">
        <v>1808</v>
      </c>
      <c r="D50" t="s">
        <v>1638</v>
      </c>
      <c r="E50" t="s">
        <v>1639</v>
      </c>
      <c r="F50">
        <v>62</v>
      </c>
      <c r="G50">
        <v>0.997</v>
      </c>
      <c r="H50">
        <v>5.0473495000000002</v>
      </c>
      <c r="I50">
        <v>79758928</v>
      </c>
      <c r="J50">
        <v>9.5520073024873238</v>
      </c>
      <c r="K50">
        <v>7.2323765870098669</v>
      </c>
      <c r="L50">
        <v>2.83054125</v>
      </c>
      <c r="M50">
        <v>25809272</v>
      </c>
      <c r="N50">
        <v>47.080494233899998</v>
      </c>
      <c r="O50">
        <v>-22.450410282009756</v>
      </c>
      <c r="P50">
        <v>7.37</v>
      </c>
      <c r="Q50">
        <v>-22.53</v>
      </c>
      <c r="R50" s="3">
        <f t="shared" si="0"/>
        <v>-0.13762341299013325</v>
      </c>
      <c r="S50" s="3">
        <f t="shared" si="1"/>
        <v>7.958971799024539E-2</v>
      </c>
      <c r="U50" s="1">
        <v>44069.624664351853</v>
      </c>
      <c r="V50" t="s">
        <v>1809</v>
      </c>
      <c r="X50" t="s">
        <v>1806</v>
      </c>
      <c r="Y50" t="s">
        <v>1651</v>
      </c>
      <c r="Z50">
        <v>28</v>
      </c>
      <c r="AA50">
        <v>1.1719999999999999</v>
      </c>
      <c r="AB50">
        <v>6.7550904999999997</v>
      </c>
      <c r="AC50">
        <v>99380816</v>
      </c>
      <c r="AD50">
        <v>10.529843076601324</v>
      </c>
      <c r="AE50">
        <v>8.7111384507584368</v>
      </c>
      <c r="AF50">
        <v>3.0412374999999998</v>
      </c>
      <c r="AG50">
        <v>28278940</v>
      </c>
      <c r="AH50">
        <v>41.709463768500001</v>
      </c>
      <c r="AI50">
        <v>-28.932248574701134</v>
      </c>
      <c r="AP50" s="33" t="s">
        <v>1810</v>
      </c>
      <c r="AQ50" s="33" t="s">
        <v>63</v>
      </c>
      <c r="AR50" s="34">
        <v>706867</v>
      </c>
      <c r="AS50" s="1">
        <v>41436</v>
      </c>
      <c r="AT50">
        <v>1</v>
      </c>
      <c r="AU50">
        <v>148</v>
      </c>
      <c r="AV50">
        <v>1</v>
      </c>
      <c r="AW50" t="s">
        <v>1810</v>
      </c>
      <c r="AX50" s="3">
        <v>36.149229147900002</v>
      </c>
      <c r="AY50" s="3">
        <v>-23.111336110180694</v>
      </c>
      <c r="AZ50" s="3">
        <v>9.8643311022188769</v>
      </c>
      <c r="BA50" s="3">
        <v>7.2517520519811107</v>
      </c>
      <c r="BB50" s="3">
        <v>3.6646406911228491</v>
      </c>
      <c r="BC50" t="s">
        <v>1803</v>
      </c>
      <c r="BD50">
        <f>VAR(AY50:AY51)</f>
        <v>15.231746058638919</v>
      </c>
      <c r="BE50">
        <f>VAR(BA50:BA51)</f>
        <v>0.28142261283063119</v>
      </c>
      <c r="BF50">
        <v>1</v>
      </c>
    </row>
    <row r="51" spans="1:58">
      <c r="A51" s="1">
        <v>44124.415254629632</v>
      </c>
      <c r="B51" t="s">
        <v>1811</v>
      </c>
      <c r="D51" t="s">
        <v>1638</v>
      </c>
      <c r="E51" t="s">
        <v>1639</v>
      </c>
      <c r="F51">
        <v>7</v>
      </c>
      <c r="G51">
        <v>1.0309999999999999</v>
      </c>
      <c r="H51">
        <v>5.4986385000000002</v>
      </c>
      <c r="I51">
        <v>87992736</v>
      </c>
      <c r="J51">
        <v>10.367342443045747</v>
      </c>
      <c r="K51">
        <v>7.2054086120956793</v>
      </c>
      <c r="L51">
        <v>3.149756</v>
      </c>
      <c r="M51">
        <v>28498260</v>
      </c>
      <c r="N51">
        <v>48.537339619900003</v>
      </c>
      <c r="O51">
        <v>-22.413850995779637</v>
      </c>
      <c r="P51">
        <v>7.37</v>
      </c>
      <c r="Q51">
        <v>-22.53</v>
      </c>
      <c r="R51" s="3">
        <f t="shared" si="0"/>
        <v>-0.16459138790432082</v>
      </c>
      <c r="S51" s="3">
        <f t="shared" si="1"/>
        <v>0.11614900422036456</v>
      </c>
      <c r="U51" s="1">
        <v>44070.473449074074</v>
      </c>
      <c r="V51" t="s">
        <v>1812</v>
      </c>
      <c r="X51" t="s">
        <v>1813</v>
      </c>
      <c r="Y51" t="s">
        <v>1642</v>
      </c>
      <c r="Z51">
        <v>8</v>
      </c>
      <c r="AA51">
        <v>1.1080000000000001</v>
      </c>
      <c r="AB51">
        <v>6.3936400000000004</v>
      </c>
      <c r="AC51">
        <v>95150592</v>
      </c>
      <c r="AD51">
        <v>10.648904073483489</v>
      </c>
      <c r="AE51">
        <v>3.3366676063783194</v>
      </c>
      <c r="AF51">
        <v>3.0076897499999999</v>
      </c>
      <c r="AG51">
        <v>27534520</v>
      </c>
      <c r="AH51">
        <v>42.405469800099993</v>
      </c>
      <c r="AI51">
        <v>-29.786282601560362</v>
      </c>
      <c r="AJ51">
        <f>VAR(AE51:AE52)</f>
        <v>2.6259579932727565E-3</v>
      </c>
      <c r="AK51">
        <f>VAR(AI51:AI52)</f>
        <v>4.2465738646697671E-2</v>
      </c>
      <c r="AL51">
        <f>AJ51*AN51</f>
        <v>2.6259579932727565E-3</v>
      </c>
      <c r="AM51">
        <f>AK51*AN51</f>
        <v>4.2465738646697671E-2</v>
      </c>
      <c r="AN51">
        <f>COUNT(AI51:AI52)-1</f>
        <v>1</v>
      </c>
      <c r="AP51" s="35" t="s">
        <v>1814</v>
      </c>
      <c r="AQ51" s="35" t="s">
        <v>63</v>
      </c>
      <c r="AR51" s="35">
        <v>717927</v>
      </c>
      <c r="AS51" s="36">
        <v>41465</v>
      </c>
      <c r="AT51">
        <v>2</v>
      </c>
      <c r="AV51">
        <v>1</v>
      </c>
      <c r="AW51" t="s">
        <v>1814</v>
      </c>
      <c r="AX51" s="3">
        <v>37.972013561899999</v>
      </c>
      <c r="AY51" s="3">
        <v>-28.630710360698401</v>
      </c>
      <c r="AZ51" s="3">
        <v>9.4451072892479786</v>
      </c>
      <c r="BA51" s="3">
        <v>6.5015219368422539</v>
      </c>
      <c r="BB51" s="3">
        <v>4.0202839839761459</v>
      </c>
      <c r="BC51" t="s">
        <v>1803</v>
      </c>
    </row>
    <row r="52" spans="1:58">
      <c r="A52" s="1">
        <v>44124.610532407409</v>
      </c>
      <c r="B52" t="s">
        <v>1815</v>
      </c>
      <c r="D52" t="s">
        <v>1638</v>
      </c>
      <c r="E52" t="s">
        <v>1639</v>
      </c>
      <c r="F52">
        <v>32</v>
      </c>
      <c r="G52">
        <v>1.018</v>
      </c>
      <c r="H52">
        <v>5.4091740000000001</v>
      </c>
      <c r="I52">
        <v>85680400</v>
      </c>
      <c r="J52">
        <v>10.376167251818909</v>
      </c>
      <c r="K52">
        <v>7.3310483612838393</v>
      </c>
      <c r="L52">
        <v>3.0841924999999999</v>
      </c>
      <c r="M52">
        <v>28513232</v>
      </c>
      <c r="N52">
        <v>49.097572977700004</v>
      </c>
      <c r="O52">
        <v>-22.47974338742344</v>
      </c>
      <c r="P52">
        <v>7.37</v>
      </c>
      <c r="Q52">
        <v>-22.53</v>
      </c>
      <c r="R52" s="3">
        <f t="shared" si="0"/>
        <v>-3.8951638716160808E-2</v>
      </c>
      <c r="S52" s="3">
        <f t="shared" si="1"/>
        <v>5.025661257656111E-2</v>
      </c>
      <c r="U52" s="1">
        <v>44070.83216435185</v>
      </c>
      <c r="V52" t="s">
        <v>1816</v>
      </c>
      <c r="X52" t="s">
        <v>1813</v>
      </c>
      <c r="Y52" t="s">
        <v>1642</v>
      </c>
      <c r="Z52">
        <v>52</v>
      </c>
      <c r="AA52">
        <v>1.145</v>
      </c>
      <c r="AB52">
        <v>6.6979569999999997</v>
      </c>
      <c r="AC52">
        <v>98983960</v>
      </c>
      <c r="AD52">
        <v>10.733177308388967</v>
      </c>
      <c r="AE52">
        <v>3.2641975022901817</v>
      </c>
      <c r="AF52">
        <v>3.0898957500000002</v>
      </c>
      <c r="AG52">
        <v>28347804</v>
      </c>
      <c r="AH52">
        <v>42.5975391622</v>
      </c>
      <c r="AI52">
        <v>-30.077712657136988</v>
      </c>
      <c r="AP52" s="33" t="s">
        <v>1817</v>
      </c>
      <c r="AQ52" s="33" t="s">
        <v>267</v>
      </c>
      <c r="AR52" s="34">
        <v>716146</v>
      </c>
      <c r="AS52" s="1">
        <v>41472</v>
      </c>
      <c r="AT52">
        <v>1</v>
      </c>
      <c r="AU52">
        <v>97</v>
      </c>
      <c r="AV52">
        <v>1</v>
      </c>
      <c r="AW52" t="s">
        <v>1817</v>
      </c>
      <c r="AX52" s="3">
        <v>38.404341613</v>
      </c>
      <c r="AY52" s="3">
        <v>-26.915809388521541</v>
      </c>
      <c r="AZ52" s="3">
        <v>10.178548593756837</v>
      </c>
      <c r="BA52" s="3">
        <v>4.9796965102864865</v>
      </c>
      <c r="BB52" s="3">
        <v>3.7730665879569383</v>
      </c>
      <c r="BC52" t="s">
        <v>1803</v>
      </c>
      <c r="BD52">
        <f>VAR(AY52:AY53)</f>
        <v>0.29452856214715506</v>
      </c>
      <c r="BE52">
        <f>VAR(BA52:BA53)</f>
        <v>3.0131753941059998</v>
      </c>
      <c r="BF52">
        <v>1</v>
      </c>
    </row>
    <row r="53" spans="1:58">
      <c r="A53" s="1">
        <v>44124.806192129632</v>
      </c>
      <c r="B53" t="s">
        <v>1818</v>
      </c>
      <c r="D53" t="s">
        <v>1638</v>
      </c>
      <c r="E53" t="s">
        <v>1639</v>
      </c>
      <c r="F53">
        <v>57</v>
      </c>
      <c r="G53">
        <v>0.99399999999999999</v>
      </c>
      <c r="H53">
        <v>5.2482994999999999</v>
      </c>
      <c r="I53">
        <v>82785440</v>
      </c>
      <c r="J53">
        <v>10.191927333440393</v>
      </c>
      <c r="K53">
        <v>7.3397987860204505</v>
      </c>
      <c r="L53">
        <v>2.9544264999999998</v>
      </c>
      <c r="M53">
        <v>26714808</v>
      </c>
      <c r="N53">
        <v>48.040562648300003</v>
      </c>
      <c r="O53">
        <v>-22.474153444283438</v>
      </c>
      <c r="P53">
        <v>7.37</v>
      </c>
      <c r="Q53">
        <v>-22.53</v>
      </c>
      <c r="R53" s="3">
        <f t="shared" si="0"/>
        <v>-3.0201213979549557E-2</v>
      </c>
      <c r="S53" s="3">
        <f t="shared" si="1"/>
        <v>5.5846555716563273E-2</v>
      </c>
      <c r="U53" s="1">
        <v>44070.587361111109</v>
      </c>
      <c r="V53" t="s">
        <v>1819</v>
      </c>
      <c r="X53" t="s">
        <v>1820</v>
      </c>
      <c r="Y53" t="s">
        <v>1651</v>
      </c>
      <c r="Z53">
        <v>22</v>
      </c>
      <c r="AA53">
        <v>1.1120000000000001</v>
      </c>
      <c r="AB53">
        <v>4.3729005000000001</v>
      </c>
      <c r="AC53">
        <v>64200348</v>
      </c>
      <c r="AD53">
        <v>7.2151575759117073</v>
      </c>
      <c r="AE53">
        <v>8.0589007453472377</v>
      </c>
      <c r="AF53">
        <v>2.0172082499999999</v>
      </c>
      <c r="AG53">
        <v>18184628</v>
      </c>
      <c r="AH53">
        <v>27.848061960399999</v>
      </c>
      <c r="AI53">
        <v>-26.891281446881386</v>
      </c>
      <c r="AJ53">
        <f>VAR(AE53:AE54)</f>
        <v>1.4738322663564079E-4</v>
      </c>
      <c r="AK53">
        <f>VAR(AI53:AI54)</f>
        <v>1.3557929989612017E-3</v>
      </c>
      <c r="AL53">
        <f>AJ53*AN53</f>
        <v>1.4738322663564079E-4</v>
      </c>
      <c r="AM53">
        <f>AK53*AN53</f>
        <v>1.3557929989612017E-3</v>
      </c>
      <c r="AN53">
        <f>COUNT(AI53:AI54)-1</f>
        <v>1</v>
      </c>
      <c r="AP53" s="35" t="s">
        <v>1821</v>
      </c>
      <c r="AQ53" s="35" t="s">
        <v>267</v>
      </c>
      <c r="AR53" s="35">
        <v>716166</v>
      </c>
      <c r="AS53" s="36">
        <v>41486</v>
      </c>
      <c r="AT53">
        <v>2</v>
      </c>
      <c r="AV53">
        <v>1</v>
      </c>
      <c r="AW53" t="s">
        <v>1821</v>
      </c>
      <c r="AX53" s="3">
        <v>37.593389934000001</v>
      </c>
      <c r="AY53" s="3">
        <v>-27.683309958094171</v>
      </c>
      <c r="AZ53" s="3">
        <v>9.8181286319999987</v>
      </c>
      <c r="BA53" s="3">
        <v>7.4345591924363408</v>
      </c>
      <c r="BB53" s="3">
        <v>3.8289771241611907</v>
      </c>
      <c r="BC53" t="s">
        <v>1803</v>
      </c>
    </row>
    <row r="54" spans="1:58">
      <c r="A54" s="1">
        <v>44125.656435185185</v>
      </c>
      <c r="B54" t="s">
        <v>1822</v>
      </c>
      <c r="D54" t="s">
        <v>1638</v>
      </c>
      <c r="E54" t="s">
        <v>1639</v>
      </c>
      <c r="F54">
        <v>7</v>
      </c>
      <c r="G54">
        <v>1.0209999999999999</v>
      </c>
      <c r="H54">
        <v>6.1852954999999996</v>
      </c>
      <c r="I54">
        <v>88960432</v>
      </c>
      <c r="J54">
        <v>10.40316814116488</v>
      </c>
      <c r="K54">
        <v>7.2571663619606603</v>
      </c>
      <c r="L54">
        <v>3.1005837500000002</v>
      </c>
      <c r="M54">
        <v>28329360</v>
      </c>
      <c r="N54">
        <v>48.664796649800003</v>
      </c>
      <c r="O54">
        <v>-22.512603839476995</v>
      </c>
      <c r="P54">
        <v>7.37</v>
      </c>
      <c r="Q54">
        <v>-22.53</v>
      </c>
      <c r="R54" s="3">
        <f t="shared" si="0"/>
        <v>-0.11283363803933977</v>
      </c>
      <c r="S54" s="3">
        <f t="shared" si="1"/>
        <v>1.7396160523006188E-2</v>
      </c>
      <c r="U54" s="1">
        <v>44070.595532407409</v>
      </c>
      <c r="V54" t="s">
        <v>1823</v>
      </c>
      <c r="X54" t="s">
        <v>1820</v>
      </c>
      <c r="Y54" t="s">
        <v>1651</v>
      </c>
      <c r="Z54">
        <v>23</v>
      </c>
      <c r="AA54">
        <v>1.1879999999999999</v>
      </c>
      <c r="AB54">
        <v>5.0001804999999999</v>
      </c>
      <c r="AC54">
        <v>75636528</v>
      </c>
      <c r="AD54">
        <v>7.8927635823546307</v>
      </c>
      <c r="AE54">
        <v>8.0417319814642063</v>
      </c>
      <c r="AF54">
        <v>2.2955705000000002</v>
      </c>
      <c r="AG54">
        <v>20712364</v>
      </c>
      <c r="AH54">
        <v>29.716987933599999</v>
      </c>
      <c r="AI54">
        <v>-26.943354338081342</v>
      </c>
      <c r="AP54" s="33" t="s">
        <v>1824</v>
      </c>
      <c r="AQ54" s="33" t="s">
        <v>418</v>
      </c>
      <c r="AR54" s="34">
        <v>712887</v>
      </c>
      <c r="AS54" s="1">
        <v>41494</v>
      </c>
      <c r="AT54">
        <v>1</v>
      </c>
      <c r="AU54">
        <v>66</v>
      </c>
      <c r="AV54">
        <v>1</v>
      </c>
      <c r="AW54" t="s">
        <v>1824</v>
      </c>
      <c r="AX54" s="3">
        <v>70.528728037899995</v>
      </c>
      <c r="AY54" s="3">
        <v>-33.205529200696162</v>
      </c>
      <c r="AZ54" s="3">
        <v>10.32761200675208</v>
      </c>
      <c r="BA54" s="3">
        <v>-0.83327904515319184</v>
      </c>
      <c r="BB54" s="3">
        <v>6.8291419150708883</v>
      </c>
      <c r="BC54" t="s">
        <v>1803</v>
      </c>
      <c r="BD54">
        <f>VAR(AY54:AY55)</f>
        <v>3.6504245226857113E-3</v>
      </c>
      <c r="BE54">
        <f>VAR(BA54:BA55)</f>
        <v>6.7023758706893588E-2</v>
      </c>
      <c r="BF54">
        <v>1</v>
      </c>
    </row>
    <row r="55" spans="1:58">
      <c r="A55" s="1">
        <v>44125.851215277777</v>
      </c>
      <c r="B55" t="s">
        <v>1825</v>
      </c>
      <c r="D55" t="s">
        <v>1638</v>
      </c>
      <c r="E55" t="s">
        <v>1639</v>
      </c>
      <c r="F55">
        <v>32</v>
      </c>
      <c r="G55">
        <v>1.022</v>
      </c>
      <c r="H55">
        <v>6.0802544999999997</v>
      </c>
      <c r="I55">
        <v>87998368</v>
      </c>
      <c r="J55">
        <v>10.368000526668922</v>
      </c>
      <c r="K55">
        <v>7.2334818836372072</v>
      </c>
      <c r="L55">
        <v>3.0388540000000002</v>
      </c>
      <c r="M55">
        <v>27613760</v>
      </c>
      <c r="N55">
        <v>48.697680074600001</v>
      </c>
      <c r="O55">
        <v>-22.374228264513242</v>
      </c>
      <c r="P55">
        <v>7.37</v>
      </c>
      <c r="Q55">
        <v>-22.53</v>
      </c>
      <c r="R55" s="3">
        <f t="shared" si="0"/>
        <v>-0.13651811636279287</v>
      </c>
      <c r="S55" s="3">
        <f t="shared" si="1"/>
        <v>0.15577173548675916</v>
      </c>
      <c r="U55" s="1">
        <v>44076.535775462966</v>
      </c>
      <c r="V55" t="s">
        <v>1826</v>
      </c>
      <c r="X55" t="s">
        <v>1827</v>
      </c>
      <c r="Y55" t="s">
        <v>1642</v>
      </c>
      <c r="Z55">
        <v>13</v>
      </c>
      <c r="AA55">
        <v>1.147</v>
      </c>
      <c r="AB55">
        <v>4.8347645000000004</v>
      </c>
      <c r="AC55">
        <v>70394560</v>
      </c>
      <c r="AD55">
        <v>7.7511854639999997</v>
      </c>
      <c r="AE55">
        <v>6.8698905761728106</v>
      </c>
      <c r="AF55">
        <v>2.0197246249999998</v>
      </c>
      <c r="AG55">
        <v>18919152</v>
      </c>
      <c r="AH55">
        <v>29.825324657700001</v>
      </c>
      <c r="AI55">
        <v>-26.994137707167933</v>
      </c>
      <c r="AJ55">
        <f>VAR(AE55:AE56)</f>
        <v>1.1553998693887835E-3</v>
      </c>
      <c r="AK55">
        <f>VAR(AI55:AI56)</f>
        <v>0.15276835264974142</v>
      </c>
      <c r="AL55">
        <f>AJ55*AN55</f>
        <v>1.1553998693887835E-3</v>
      </c>
      <c r="AM55">
        <f>AK55*AN55</f>
        <v>0.15276835264974142</v>
      </c>
      <c r="AN55">
        <f>COUNT(AI55:AI56)-1</f>
        <v>1</v>
      </c>
      <c r="AP55" s="35" t="s">
        <v>1828</v>
      </c>
      <c r="AQ55" s="35" t="s">
        <v>418</v>
      </c>
      <c r="AR55" s="35">
        <v>715887</v>
      </c>
      <c r="AS55" s="36">
        <v>41508</v>
      </c>
      <c r="AT55">
        <v>2</v>
      </c>
      <c r="AV55">
        <v>1</v>
      </c>
      <c r="AW55" t="s">
        <v>1828</v>
      </c>
      <c r="AX55" s="3">
        <v>70.651070859599997</v>
      </c>
      <c r="AY55" s="3">
        <v>-33.290974206667087</v>
      </c>
      <c r="AZ55" s="3">
        <v>10.124055140897934</v>
      </c>
      <c r="BA55" s="3">
        <v>-1.1994040475960555</v>
      </c>
      <c r="BB55" s="3">
        <v>6.9785347744889643</v>
      </c>
      <c r="BC55" t="s">
        <v>1829</v>
      </c>
    </row>
    <row r="56" spans="1:58">
      <c r="A56" s="1">
        <v>44126.04587962963</v>
      </c>
      <c r="B56" t="s">
        <v>1830</v>
      </c>
      <c r="D56" t="s">
        <v>1638</v>
      </c>
      <c r="E56" t="s">
        <v>1639</v>
      </c>
      <c r="F56">
        <v>57</v>
      </c>
      <c r="G56">
        <v>1.0629999999999999</v>
      </c>
      <c r="H56">
        <v>6.2608639999999998</v>
      </c>
      <c r="I56">
        <v>90151272</v>
      </c>
      <c r="J56">
        <v>10.173336689624019</v>
      </c>
      <c r="K56">
        <v>7.5058366295738956</v>
      </c>
      <c r="L56">
        <v>3.0664189999999998</v>
      </c>
      <c r="M56">
        <v>28448732</v>
      </c>
      <c r="N56">
        <v>48.708317118000004</v>
      </c>
      <c r="O56">
        <v>-22.493047334207819</v>
      </c>
      <c r="P56">
        <v>7.37</v>
      </c>
      <c r="Q56">
        <v>-22.53</v>
      </c>
      <c r="R56" s="3">
        <f t="shared" si="0"/>
        <v>0.13583662957389553</v>
      </c>
      <c r="S56" s="3">
        <f t="shared" si="1"/>
        <v>3.6952665792181705E-2</v>
      </c>
      <c r="U56" s="1">
        <v>44077.42428240741</v>
      </c>
      <c r="V56" t="s">
        <v>1831</v>
      </c>
      <c r="X56" t="s">
        <v>1827</v>
      </c>
      <c r="Y56" t="s">
        <v>1642</v>
      </c>
      <c r="Z56">
        <v>57</v>
      </c>
      <c r="AA56">
        <v>1.2110000000000001</v>
      </c>
      <c r="AB56">
        <v>5.6057920000000001</v>
      </c>
      <c r="AC56">
        <v>85186760</v>
      </c>
      <c r="AD56">
        <v>8.7563660639999998</v>
      </c>
      <c r="AE56">
        <v>6.821819797743732</v>
      </c>
      <c r="AF56">
        <v>2.4323507499999999</v>
      </c>
      <c r="AG56">
        <v>22022460</v>
      </c>
      <c r="AH56">
        <v>33.449504213399997</v>
      </c>
      <c r="AI56">
        <v>-27.546891454599358</v>
      </c>
      <c r="AP56" s="33" t="s">
        <v>1832</v>
      </c>
      <c r="AQ56" s="33" t="s">
        <v>998</v>
      </c>
      <c r="AR56" s="34">
        <v>738567</v>
      </c>
      <c r="AS56" s="1">
        <v>41831</v>
      </c>
      <c r="AT56">
        <v>1</v>
      </c>
      <c r="AU56">
        <v>18</v>
      </c>
      <c r="AV56">
        <v>1</v>
      </c>
      <c r="AW56" t="s">
        <v>1833</v>
      </c>
      <c r="AX56" s="3">
        <v>31.3702976567</v>
      </c>
      <c r="AY56" s="3">
        <v>-27.412061158689259</v>
      </c>
      <c r="AZ56" s="3">
        <v>7.9051541999385595</v>
      </c>
      <c r="BA56" s="3">
        <v>7.2773368401842893</v>
      </c>
      <c r="BB56" s="3">
        <v>3.9683346919335003</v>
      </c>
      <c r="BC56" t="s">
        <v>1834</v>
      </c>
      <c r="BD56">
        <f>VAR(AY56:AY57)</f>
        <v>2.5637195139382084E-2</v>
      </c>
      <c r="BE56">
        <f>VAR(BA56:BA57)</f>
        <v>0.13283782528241145</v>
      </c>
      <c r="BF56">
        <v>1</v>
      </c>
    </row>
    <row r="57" spans="1:58">
      <c r="A57" s="1">
        <v>42664</v>
      </c>
      <c r="B57" t="s">
        <v>1835</v>
      </c>
      <c r="D57" t="s">
        <v>1638</v>
      </c>
      <c r="E57" t="s">
        <v>1639</v>
      </c>
      <c r="F57">
        <v>7</v>
      </c>
      <c r="G57">
        <v>0.99199999999999999</v>
      </c>
      <c r="H57">
        <v>5.6639404999999998</v>
      </c>
      <c r="I57">
        <v>84259856</v>
      </c>
      <c r="J57">
        <v>10.020570662756294</v>
      </c>
      <c r="K57">
        <v>7.2596144083120153</v>
      </c>
      <c r="L57">
        <v>2.9751954999999999</v>
      </c>
      <c r="M57">
        <v>27109400</v>
      </c>
      <c r="N57">
        <v>48.337128940099994</v>
      </c>
      <c r="O57">
        <v>-22.791769904600045</v>
      </c>
      <c r="P57">
        <v>7.37</v>
      </c>
      <c r="Q57">
        <v>-22.53</v>
      </c>
      <c r="R57" s="3">
        <f t="shared" si="0"/>
        <v>-0.11038559168798479</v>
      </c>
      <c r="S57" s="3">
        <f t="shared" si="1"/>
        <v>-0.2617699046000439</v>
      </c>
      <c r="U57" s="1">
        <v>44076.646041666667</v>
      </c>
      <c r="V57" t="s">
        <v>1836</v>
      </c>
      <c r="X57" t="s">
        <v>1837</v>
      </c>
      <c r="Y57" t="s">
        <v>1651</v>
      </c>
      <c r="Z57">
        <v>27</v>
      </c>
      <c r="AA57">
        <v>1.1919999999999999</v>
      </c>
      <c r="AB57">
        <v>4.3968594999999997</v>
      </c>
      <c r="AC57">
        <v>64239216</v>
      </c>
      <c r="AD57">
        <v>6.9102285600000002</v>
      </c>
      <c r="AE57">
        <v>3.7265591875571906</v>
      </c>
      <c r="AF57">
        <v>1.9421511250000001</v>
      </c>
      <c r="AG57">
        <v>17750404</v>
      </c>
      <c r="AH57">
        <v>26.966672449499999</v>
      </c>
      <c r="AI57">
        <v>-25.163374202432585</v>
      </c>
      <c r="AJ57">
        <f>VAR(AE57:AE58)</f>
        <v>5.6411605377066059E-4</v>
      </c>
      <c r="AK57">
        <f>VAR(AI57:AI58)</f>
        <v>9.4748287597778702E-3</v>
      </c>
      <c r="AL57">
        <f>AJ57*AN57</f>
        <v>5.6411605377066059E-4</v>
      </c>
      <c r="AM57">
        <f>AK57*AN57</f>
        <v>9.4748287597778702E-3</v>
      </c>
      <c r="AN57">
        <f>COUNT(AI57:AI58)-1</f>
        <v>1</v>
      </c>
      <c r="AP57" s="33" t="s">
        <v>1838</v>
      </c>
      <c r="AQ57" s="33" t="s">
        <v>798</v>
      </c>
      <c r="AR57" s="34">
        <v>737726</v>
      </c>
      <c r="AS57" s="1">
        <v>41800</v>
      </c>
      <c r="AT57">
        <v>1</v>
      </c>
      <c r="AU57">
        <v>13</v>
      </c>
      <c r="AV57">
        <v>1</v>
      </c>
      <c r="AW57" t="s">
        <v>1839</v>
      </c>
      <c r="AX57" s="3">
        <v>33.514911659300004</v>
      </c>
      <c r="AY57" s="3">
        <v>-27.185622667529376</v>
      </c>
      <c r="AZ57" s="3">
        <v>8.1680926356071257</v>
      </c>
      <c r="BA57" s="3">
        <v>6.7618995010587435</v>
      </c>
      <c r="BB57" s="3">
        <v>4.1031502891138398</v>
      </c>
      <c r="BC57" t="s">
        <v>1834</v>
      </c>
    </row>
    <row r="58" spans="1:58">
      <c r="A58" s="1">
        <v>42664</v>
      </c>
      <c r="B58" t="s">
        <v>1840</v>
      </c>
      <c r="D58" t="s">
        <v>1638</v>
      </c>
      <c r="E58" t="s">
        <v>1639</v>
      </c>
      <c r="F58">
        <v>32</v>
      </c>
      <c r="G58">
        <v>1.002</v>
      </c>
      <c r="H58">
        <v>5.8987714999999996</v>
      </c>
      <c r="I58">
        <v>85443344</v>
      </c>
      <c r="J58">
        <v>10.16703821209637</v>
      </c>
      <c r="K58">
        <v>7.2745497719978136</v>
      </c>
      <c r="L58">
        <v>3.0149395000000001</v>
      </c>
      <c r="M58">
        <v>27695544</v>
      </c>
      <c r="N58">
        <v>49.036813695099994</v>
      </c>
      <c r="O58">
        <v>-22.559585429187113</v>
      </c>
      <c r="P58">
        <v>7.37</v>
      </c>
      <c r="Q58">
        <v>-22.53</v>
      </c>
      <c r="R58" s="3">
        <f t="shared" si="0"/>
        <v>-9.5450228002186499E-2</v>
      </c>
      <c r="S58" s="3">
        <f t="shared" si="1"/>
        <v>-2.95854291871116E-2</v>
      </c>
      <c r="U58" s="1">
        <v>44076.653935185182</v>
      </c>
      <c r="V58" t="s">
        <v>1841</v>
      </c>
      <c r="X58" t="s">
        <v>1837</v>
      </c>
      <c r="Y58" t="s">
        <v>1651</v>
      </c>
      <c r="Z58">
        <v>28</v>
      </c>
      <c r="AA58">
        <v>1.282</v>
      </c>
      <c r="AB58">
        <v>4.693041</v>
      </c>
      <c r="AC58">
        <v>67992464</v>
      </c>
      <c r="AD58">
        <v>6.7844359680000004</v>
      </c>
      <c r="AE58">
        <v>3.6929700210366989</v>
      </c>
      <c r="AF58">
        <v>2.1008247500000001</v>
      </c>
      <c r="AG58">
        <v>19306888</v>
      </c>
      <c r="AH58">
        <v>27.2192517573</v>
      </c>
      <c r="AI58">
        <v>-25.301031957461337</v>
      </c>
      <c r="AP58" s="37" t="s">
        <v>1842</v>
      </c>
      <c r="AQ58" s="40" t="s">
        <v>423</v>
      </c>
      <c r="AR58" s="38">
        <v>724206</v>
      </c>
      <c r="AS58" s="39">
        <v>41495</v>
      </c>
      <c r="AT58">
        <v>1</v>
      </c>
      <c r="AU58">
        <v>47</v>
      </c>
      <c r="AV58">
        <v>1</v>
      </c>
      <c r="AW58" t="s">
        <v>1842</v>
      </c>
      <c r="AX58" s="3">
        <v>37.263160667099996</v>
      </c>
      <c r="AY58" s="3">
        <v>-25.971443160740399</v>
      </c>
      <c r="AZ58" s="3">
        <v>9.2962514399999989</v>
      </c>
      <c r="BA58" s="3">
        <v>3.8528231418343846</v>
      </c>
      <c r="BB58" s="3">
        <v>4.0084071421265257</v>
      </c>
      <c r="BC58" t="s">
        <v>1829</v>
      </c>
      <c r="BD58">
        <f>VAR(AY58:AY59)</f>
        <v>0.7863719202601146</v>
      </c>
      <c r="BE58">
        <f>VAR(BA58:BA59)</f>
        <v>8.5233427177839332</v>
      </c>
      <c r="BF58">
        <v>1</v>
      </c>
    </row>
    <row r="59" spans="1:58">
      <c r="A59" s="1">
        <v>42664</v>
      </c>
      <c r="B59" t="s">
        <v>1843</v>
      </c>
      <c r="D59" t="s">
        <v>1638</v>
      </c>
      <c r="E59" t="s">
        <v>1639</v>
      </c>
      <c r="F59">
        <v>57</v>
      </c>
      <c r="G59">
        <v>1.024</v>
      </c>
      <c r="H59">
        <v>6.0452459999999997</v>
      </c>
      <c r="I59">
        <v>87371856</v>
      </c>
      <c r="J59">
        <v>10.157955467370405</v>
      </c>
      <c r="K59">
        <v>7.3049196544277235</v>
      </c>
      <c r="L59">
        <v>3.0897532499999998</v>
      </c>
      <c r="M59">
        <v>27684120</v>
      </c>
      <c r="N59">
        <v>49.070789737199995</v>
      </c>
      <c r="O59">
        <v>-22.711261598981686</v>
      </c>
      <c r="P59">
        <v>7.37</v>
      </c>
      <c r="Q59">
        <v>-22.53</v>
      </c>
      <c r="R59" s="3">
        <f t="shared" si="0"/>
        <v>-6.5080345572276599E-2</v>
      </c>
      <c r="S59" s="3">
        <f t="shared" si="1"/>
        <v>-0.18126159898168481</v>
      </c>
      <c r="U59" s="1">
        <v>44077.685428240744</v>
      </c>
      <c r="V59" t="s">
        <v>1844</v>
      </c>
      <c r="X59" t="s">
        <v>1845</v>
      </c>
      <c r="Y59" t="s">
        <v>1642</v>
      </c>
      <c r="Z59">
        <v>8</v>
      </c>
      <c r="AA59">
        <v>1.19</v>
      </c>
      <c r="AB59">
        <v>6.4364105</v>
      </c>
      <c r="AC59">
        <v>97611752</v>
      </c>
      <c r="AD59">
        <v>10.091484186000001</v>
      </c>
      <c r="AE59">
        <v>1.6263343633672955</v>
      </c>
      <c r="AF59">
        <v>3.1149537500000002</v>
      </c>
      <c r="AG59">
        <v>28998112</v>
      </c>
      <c r="AH59">
        <v>44.434554165400002</v>
      </c>
      <c r="AI59">
        <v>-29.77874255042968</v>
      </c>
      <c r="AJ59">
        <f>VAR(AE59:AE60)</f>
        <v>1.7784474505055933E-4</v>
      </c>
      <c r="AK59">
        <f>VAR(AI59:AI60)</f>
        <v>4.2186453431165866E-2</v>
      </c>
      <c r="AL59">
        <f>AJ59*AN59</f>
        <v>1.7784474505055933E-4</v>
      </c>
      <c r="AM59">
        <f>AK59*AN59</f>
        <v>4.2186453431165866E-2</v>
      </c>
      <c r="AN59">
        <f>COUNT(AI59:AI60)-1</f>
        <v>1</v>
      </c>
      <c r="AP59" s="41" t="s">
        <v>1846</v>
      </c>
      <c r="AQ59" s="33" t="s">
        <v>423</v>
      </c>
      <c r="AR59" s="34">
        <v>715586</v>
      </c>
      <c r="AS59" s="1">
        <v>41509</v>
      </c>
      <c r="AT59">
        <v>2</v>
      </c>
      <c r="AU59">
        <v>59</v>
      </c>
      <c r="AV59">
        <v>1</v>
      </c>
      <c r="AW59" t="s">
        <v>1846</v>
      </c>
      <c r="AX59" s="3">
        <v>41.653905001800005</v>
      </c>
      <c r="AY59" s="3">
        <v>-24.717352318528309</v>
      </c>
      <c r="AZ59" s="3">
        <v>11.789268576</v>
      </c>
      <c r="BA59" s="3">
        <v>7.981586326562697</v>
      </c>
      <c r="BB59" s="3">
        <v>3.5332051970210374</v>
      </c>
      <c r="BC59" t="s">
        <v>1829</v>
      </c>
    </row>
    <row r="60" spans="1:58">
      <c r="A60" s="1">
        <v>0</v>
      </c>
      <c r="B60" t="s">
        <v>1847</v>
      </c>
      <c r="D60" t="s">
        <v>1638</v>
      </c>
      <c r="E60" t="s">
        <v>1639</v>
      </c>
      <c r="F60">
        <v>12</v>
      </c>
      <c r="G60">
        <v>0.99299999999999999</v>
      </c>
      <c r="H60">
        <v>5.7835359999999998</v>
      </c>
      <c r="I60">
        <v>85605784</v>
      </c>
      <c r="J60">
        <v>10.212788972282929</v>
      </c>
      <c r="K60">
        <v>7.3372288871473623</v>
      </c>
      <c r="L60">
        <v>2.9596082500000001</v>
      </c>
      <c r="M60">
        <v>26984744</v>
      </c>
      <c r="N60">
        <v>48.93768279399999</v>
      </c>
      <c r="O60">
        <v>-22.458891840366711</v>
      </c>
      <c r="P60">
        <v>7.37</v>
      </c>
      <c r="Q60">
        <v>-22.53</v>
      </c>
      <c r="R60" s="3">
        <f t="shared" si="0"/>
        <v>-3.2771112852637785E-2</v>
      </c>
      <c r="S60" s="3">
        <f t="shared" si="1"/>
        <v>7.1108159633290313E-2</v>
      </c>
      <c r="U60" s="1">
        <v>44078.02957175926</v>
      </c>
      <c r="V60" t="s">
        <v>1848</v>
      </c>
      <c r="X60" t="s">
        <v>1845</v>
      </c>
      <c r="Y60" t="s">
        <v>1642</v>
      </c>
      <c r="Z60">
        <v>52</v>
      </c>
      <c r="AA60">
        <v>1.161</v>
      </c>
      <c r="AB60">
        <v>6.2653334999999997</v>
      </c>
      <c r="AC60">
        <v>96318752</v>
      </c>
      <c r="AD60">
        <v>10.216521294</v>
      </c>
      <c r="AE60">
        <v>1.6074746313940909</v>
      </c>
      <c r="AF60">
        <v>3.0865862499999999</v>
      </c>
      <c r="AG60">
        <v>28101256</v>
      </c>
      <c r="AH60">
        <v>44.829885821699996</v>
      </c>
      <c r="AI60">
        <v>-30.069212698400744</v>
      </c>
      <c r="AP60" s="33" t="s">
        <v>1849</v>
      </c>
      <c r="AQ60" s="33" t="s">
        <v>392</v>
      </c>
      <c r="AR60" s="34">
        <v>703807</v>
      </c>
      <c r="AS60" s="1">
        <v>41492</v>
      </c>
      <c r="AT60">
        <v>1</v>
      </c>
      <c r="AU60">
        <v>536</v>
      </c>
      <c r="AV60">
        <v>1</v>
      </c>
      <c r="AW60" t="s">
        <v>1849</v>
      </c>
      <c r="AX60" s="3">
        <v>27.903576326100001</v>
      </c>
      <c r="AY60" s="3">
        <v>-22.767339326212028</v>
      </c>
      <c r="AZ60" s="3">
        <v>6.8707199760000002</v>
      </c>
      <c r="BA60" s="3">
        <v>8.4090311221011422</v>
      </c>
      <c r="BB60" s="3">
        <v>4.0612303257256199</v>
      </c>
      <c r="BC60" t="s">
        <v>1829</v>
      </c>
      <c r="BD60">
        <f>VAR(AY60:AY61)</f>
        <v>5.4889859633261597</v>
      </c>
      <c r="BE60">
        <f>VAR(BA60:BA61)</f>
        <v>0.63018880344646167</v>
      </c>
      <c r="BF60">
        <v>1</v>
      </c>
    </row>
    <row r="61" spans="1:58">
      <c r="A61" s="1">
        <v>0</v>
      </c>
      <c r="B61" t="s">
        <v>1850</v>
      </c>
      <c r="D61" t="s">
        <v>1638</v>
      </c>
      <c r="E61" t="s">
        <v>1639</v>
      </c>
      <c r="F61">
        <v>37</v>
      </c>
      <c r="G61">
        <v>1.008</v>
      </c>
      <c r="H61">
        <v>5.7765304999999998</v>
      </c>
      <c r="I61">
        <v>87975848</v>
      </c>
      <c r="J61">
        <v>10.227125908753752</v>
      </c>
      <c r="K61">
        <v>7.1206476957704696</v>
      </c>
      <c r="L61">
        <v>2.8811149999999999</v>
      </c>
      <c r="M61">
        <v>26334920</v>
      </c>
      <c r="N61">
        <v>49.003128173999997</v>
      </c>
      <c r="O61">
        <v>-22.546763676433581</v>
      </c>
      <c r="P61">
        <v>7.37</v>
      </c>
      <c r="Q61">
        <v>-22.53</v>
      </c>
      <c r="R61" s="3">
        <f t="shared" si="0"/>
        <v>-0.24935230422953047</v>
      </c>
      <c r="S61" s="3">
        <f t="shared" si="1"/>
        <v>-1.6763676433580343E-2</v>
      </c>
      <c r="U61" s="1">
        <v>44077.79488425926</v>
      </c>
      <c r="V61" t="s">
        <v>1851</v>
      </c>
      <c r="X61" t="s">
        <v>1852</v>
      </c>
      <c r="Y61" t="s">
        <v>1651</v>
      </c>
      <c r="Z61">
        <v>22</v>
      </c>
      <c r="AA61">
        <v>1.282</v>
      </c>
      <c r="AB61">
        <v>7.8438165</v>
      </c>
      <c r="AC61">
        <v>120583616</v>
      </c>
      <c r="AD61">
        <v>11.589234341999999</v>
      </c>
      <c r="AE61">
        <v>11.104662811100361</v>
      </c>
      <c r="AF61">
        <v>3.0699652500000001</v>
      </c>
      <c r="AG61">
        <v>28503244</v>
      </c>
      <c r="AH61">
        <v>40.969246201799997</v>
      </c>
      <c r="AI61">
        <v>-27.215083026090234</v>
      </c>
      <c r="AJ61">
        <f>VAR(AE61:AE62)</f>
        <v>5.315303862706666E-3</v>
      </c>
      <c r="AK61">
        <f>VAR(AI61:AI62)</f>
        <v>2.6624887675001416E-2</v>
      </c>
      <c r="AL61">
        <f>AJ61*AN61</f>
        <v>5.315303862706666E-3</v>
      </c>
      <c r="AM61">
        <f>AK61*AN61</f>
        <v>2.6624887675001416E-2</v>
      </c>
      <c r="AN61">
        <f>COUNT(AI61:AI62)-1</f>
        <v>1</v>
      </c>
      <c r="AP61" s="35" t="s">
        <v>1853</v>
      </c>
      <c r="AQ61" s="35" t="s">
        <v>392</v>
      </c>
      <c r="AR61" s="35">
        <v>704307</v>
      </c>
      <c r="AS61" s="36">
        <v>41514</v>
      </c>
      <c r="AT61">
        <v>2</v>
      </c>
      <c r="AV61">
        <v>2</v>
      </c>
      <c r="AW61" t="s">
        <v>1853</v>
      </c>
      <c r="AX61" s="3">
        <v>35.256816184799995</v>
      </c>
      <c r="AY61" s="3">
        <v>-19.454037057077453</v>
      </c>
      <c r="AZ61" s="3">
        <v>9.2793581280000001</v>
      </c>
      <c r="BA61" s="3">
        <v>9.5316965250119665</v>
      </c>
      <c r="BB61" s="3">
        <v>3.799488682133553</v>
      </c>
      <c r="BC61" t="s">
        <v>1829</v>
      </c>
    </row>
    <row r="62" spans="1:58">
      <c r="A62" s="1">
        <v>0</v>
      </c>
      <c r="B62" t="s">
        <v>1854</v>
      </c>
      <c r="D62" t="s">
        <v>1638</v>
      </c>
      <c r="E62" t="s">
        <v>1639</v>
      </c>
      <c r="F62">
        <v>62</v>
      </c>
      <c r="G62">
        <v>1.0580000000000001</v>
      </c>
      <c r="H62">
        <v>6.0234094999999996</v>
      </c>
      <c r="I62">
        <v>91932120</v>
      </c>
      <c r="J62">
        <v>10.154240903119245</v>
      </c>
      <c r="K62">
        <v>7.1805150815895242</v>
      </c>
      <c r="L62">
        <v>3.0597029999999998</v>
      </c>
      <c r="M62">
        <v>27379296</v>
      </c>
      <c r="N62">
        <v>48.747731031999997</v>
      </c>
      <c r="O62">
        <v>-22.590152913394611</v>
      </c>
      <c r="P62">
        <v>7.37</v>
      </c>
      <c r="Q62">
        <v>-22.53</v>
      </c>
      <c r="R62" s="3">
        <f t="shared" si="0"/>
        <v>-0.18948491841047588</v>
      </c>
      <c r="S62" s="3">
        <f t="shared" si="1"/>
        <v>-6.0152913394610152E-2</v>
      </c>
      <c r="U62" s="1">
        <v>44077.802719907406</v>
      </c>
      <c r="V62" t="s">
        <v>1855</v>
      </c>
      <c r="X62" t="s">
        <v>1852</v>
      </c>
      <c r="Y62" t="s">
        <v>1651</v>
      </c>
      <c r="Z62">
        <v>23</v>
      </c>
      <c r="AA62">
        <v>1.1879999999999999</v>
      </c>
      <c r="AB62">
        <v>7.4034564999999999</v>
      </c>
      <c r="AC62">
        <v>112862400</v>
      </c>
      <c r="AD62">
        <v>11.814378996</v>
      </c>
      <c r="AE62">
        <v>11.001557972584347</v>
      </c>
      <c r="AF62">
        <v>2.9355829999999998</v>
      </c>
      <c r="AG62">
        <v>26719152</v>
      </c>
      <c r="AH62">
        <v>41.516243841800005</v>
      </c>
      <c r="AI62">
        <v>-26.984323897668403</v>
      </c>
      <c r="AP62" s="33" t="s">
        <v>1856</v>
      </c>
      <c r="AQ62" s="33" t="s">
        <v>248</v>
      </c>
      <c r="AR62" s="34">
        <v>708227</v>
      </c>
      <c r="AS62" s="1">
        <v>41470</v>
      </c>
      <c r="AT62">
        <v>1</v>
      </c>
      <c r="AU62">
        <v>275</v>
      </c>
      <c r="AV62">
        <v>1</v>
      </c>
      <c r="AW62" t="s">
        <v>1856</v>
      </c>
      <c r="AX62" s="3">
        <v>39.732757836799998</v>
      </c>
      <c r="AY62" s="3">
        <v>-26.985891755814443</v>
      </c>
      <c r="AZ62" s="3">
        <v>10.577920247999998</v>
      </c>
      <c r="BA62" s="3">
        <v>9.8211842226601433</v>
      </c>
      <c r="BB62" s="3">
        <v>3.7561975232619473</v>
      </c>
      <c r="BC62" t="s">
        <v>1857</v>
      </c>
      <c r="BD62">
        <f>VAR(AY62:AY63)</f>
        <v>0.23010556297721868</v>
      </c>
      <c r="BE62">
        <f>VAR(BA62:BA63)</f>
        <v>8.2523084003234878E-3</v>
      </c>
      <c r="BF62">
        <v>1</v>
      </c>
    </row>
    <row r="63" spans="1:58">
      <c r="A63" s="1">
        <v>44180</v>
      </c>
      <c r="B63" t="s">
        <v>1858</v>
      </c>
      <c r="D63" t="s">
        <v>1638</v>
      </c>
      <c r="E63" t="s">
        <v>1639</v>
      </c>
      <c r="F63">
        <v>12</v>
      </c>
      <c r="G63">
        <v>1.036</v>
      </c>
      <c r="H63">
        <v>5.820049</v>
      </c>
      <c r="I63">
        <v>89418800</v>
      </c>
      <c r="J63">
        <v>10.545261628150879</v>
      </c>
      <c r="K63">
        <v>7.3402682769747569</v>
      </c>
      <c r="L63">
        <v>18.530035999999999</v>
      </c>
      <c r="M63">
        <v>167411456</v>
      </c>
      <c r="N63">
        <v>48.988972620000006</v>
      </c>
      <c r="O63">
        <v>-22.394019160805442</v>
      </c>
      <c r="P63">
        <v>7.37</v>
      </c>
      <c r="Q63">
        <v>-22.53</v>
      </c>
      <c r="R63" s="3">
        <f t="shared" si="0"/>
        <v>-2.9731723025243184E-2</v>
      </c>
      <c r="S63" s="3">
        <f t="shared" si="1"/>
        <v>0.13598083919455917</v>
      </c>
      <c r="U63" s="1">
        <v>44118.648460648146</v>
      </c>
      <c r="V63" t="s">
        <v>1859</v>
      </c>
      <c r="X63" t="s">
        <v>1860</v>
      </c>
      <c r="Y63" t="s">
        <v>1642</v>
      </c>
      <c r="Z63">
        <v>13</v>
      </c>
      <c r="AA63">
        <v>1.2110000000000001</v>
      </c>
      <c r="AB63">
        <v>6.4469634999999998</v>
      </c>
      <c r="AC63">
        <v>96106432</v>
      </c>
      <c r="AD63">
        <v>9.3459301939281616</v>
      </c>
      <c r="AE63">
        <v>5.8418432903508259</v>
      </c>
      <c r="AF63">
        <v>1.410685875</v>
      </c>
      <c r="AG63">
        <v>12752016</v>
      </c>
      <c r="AH63">
        <v>34.926483637500006</v>
      </c>
      <c r="AI63">
        <v>-27.690497177161806</v>
      </c>
      <c r="AJ63">
        <f>VAR(AE63:AE64)</f>
        <v>6.5318030111375103E-3</v>
      </c>
      <c r="AK63">
        <f>VAR(AI63:AI64)</f>
        <v>1.2294229637408765E-2</v>
      </c>
      <c r="AL63">
        <f>AJ63*AN63</f>
        <v>6.5318030111375103E-3</v>
      </c>
      <c r="AM63">
        <f>AK63*AN63</f>
        <v>1.2294229637408765E-2</v>
      </c>
      <c r="AN63">
        <f>COUNT(AI63:AI64)-1</f>
        <v>1</v>
      </c>
      <c r="AP63" s="35" t="s">
        <v>1861</v>
      </c>
      <c r="AQ63" s="35" t="s">
        <v>248</v>
      </c>
      <c r="AR63" s="35">
        <v>719227</v>
      </c>
      <c r="AS63" s="36">
        <v>41498</v>
      </c>
      <c r="AT63">
        <v>2</v>
      </c>
      <c r="AV63">
        <v>1</v>
      </c>
      <c r="AW63" t="s">
        <v>1861</v>
      </c>
      <c r="AX63" s="3">
        <v>33.997172927899996</v>
      </c>
      <c r="AY63" s="3">
        <v>-27.664280380390679</v>
      </c>
      <c r="AZ63" s="3">
        <v>8.9992869119999988</v>
      </c>
      <c r="BA63" s="3">
        <v>9.6927139272582608</v>
      </c>
      <c r="BB63" s="3">
        <v>3.7777629783718578</v>
      </c>
      <c r="BC63" t="s">
        <v>1857</v>
      </c>
    </row>
    <row r="64" spans="1:58">
      <c r="A64" s="1">
        <v>44180</v>
      </c>
      <c r="B64" t="s">
        <v>1862</v>
      </c>
      <c r="D64" t="s">
        <v>1638</v>
      </c>
      <c r="E64" t="s">
        <v>1639</v>
      </c>
      <c r="F64">
        <v>37</v>
      </c>
      <c r="G64">
        <v>1</v>
      </c>
      <c r="H64">
        <v>5.580406</v>
      </c>
      <c r="I64">
        <v>84754368</v>
      </c>
      <c r="J64">
        <v>10.295334404749578</v>
      </c>
      <c r="K64">
        <v>7.323663889448528</v>
      </c>
      <c r="L64">
        <v>17.545586</v>
      </c>
      <c r="M64">
        <v>158211392</v>
      </c>
      <c r="N64">
        <v>48.707748442499998</v>
      </c>
      <c r="O64">
        <v>-22.366210499125934</v>
      </c>
      <c r="P64">
        <v>7.37</v>
      </c>
      <c r="Q64">
        <v>-22.53</v>
      </c>
      <c r="R64" s="3">
        <f t="shared" si="0"/>
        <v>-4.6336110551472132E-2</v>
      </c>
      <c r="S64" s="3">
        <f t="shared" si="1"/>
        <v>0.16378950087406707</v>
      </c>
      <c r="U64" s="1">
        <v>44118.991307870368</v>
      </c>
      <c r="V64" t="s">
        <v>1863</v>
      </c>
      <c r="X64" t="s">
        <v>1860</v>
      </c>
      <c r="Y64" t="s">
        <v>1642</v>
      </c>
      <c r="Z64">
        <v>57</v>
      </c>
      <c r="AA64">
        <v>1.248</v>
      </c>
      <c r="AB64">
        <v>6.4963255000000002</v>
      </c>
      <c r="AC64">
        <v>97601680</v>
      </c>
      <c r="AD64">
        <v>9.1876449820452315</v>
      </c>
      <c r="AE64">
        <v>5.7275471573354215</v>
      </c>
      <c r="AF64">
        <v>1.4076932499999999</v>
      </c>
      <c r="AG64">
        <v>12512624</v>
      </c>
      <c r="AH64">
        <v>34.448402722500006</v>
      </c>
      <c r="AI64">
        <v>-27.847304253771306</v>
      </c>
      <c r="AP64" s="35" t="s">
        <v>1864</v>
      </c>
      <c r="AQ64" s="35" t="s">
        <v>219</v>
      </c>
      <c r="AR64" s="35">
        <v>704546</v>
      </c>
      <c r="AS64" s="36">
        <v>41485</v>
      </c>
      <c r="AT64">
        <v>2</v>
      </c>
      <c r="AV64">
        <v>1</v>
      </c>
      <c r="AW64" t="s">
        <v>1864</v>
      </c>
      <c r="AX64" s="3">
        <v>33.105560781300007</v>
      </c>
      <c r="AY64" s="3">
        <v>-24.835397592101227</v>
      </c>
      <c r="AZ64" s="3">
        <v>8.3765724000000006</v>
      </c>
      <c r="BA64" s="3">
        <v>7.1194441085896276</v>
      </c>
      <c r="BB64" s="3">
        <v>3.952160764622533</v>
      </c>
      <c r="BC64" t="s">
        <v>1857</v>
      </c>
      <c r="BD64">
        <f>VAR(AY64:AY65)</f>
        <v>3.7341952627069762E-2</v>
      </c>
      <c r="BE64">
        <f>VAR(BA64:BA65)</f>
        <v>0.90750264356547916</v>
      </c>
      <c r="BF64">
        <v>1</v>
      </c>
    </row>
    <row r="65" spans="1:58">
      <c r="A65" s="1">
        <v>44180</v>
      </c>
      <c r="B65" t="s">
        <v>1865</v>
      </c>
      <c r="D65" t="s">
        <v>1638</v>
      </c>
      <c r="E65" t="s">
        <v>1639</v>
      </c>
      <c r="F65">
        <v>62</v>
      </c>
      <c r="G65">
        <v>1.0529999999999999</v>
      </c>
      <c r="H65">
        <v>5.7729284999999999</v>
      </c>
      <c r="I65">
        <v>88783776</v>
      </c>
      <c r="J65">
        <v>10.257943585918969</v>
      </c>
      <c r="K65">
        <v>7.2763148628657328</v>
      </c>
      <c r="L65">
        <v>18.231567999999999</v>
      </c>
      <c r="M65">
        <v>165459808</v>
      </c>
      <c r="N65">
        <v>48.449301180000006</v>
      </c>
      <c r="O65">
        <v>-22.345534191700089</v>
      </c>
      <c r="P65">
        <v>7.37</v>
      </c>
      <c r="Q65">
        <v>-22.53</v>
      </c>
      <c r="R65" s="3">
        <f t="shared" si="0"/>
        <v>-9.3685137134267293E-2</v>
      </c>
      <c r="S65" s="3">
        <f t="shared" si="1"/>
        <v>0.18446580829991177</v>
      </c>
      <c r="U65" s="1">
        <v>44118.757696759261</v>
      </c>
      <c r="V65" t="s">
        <v>1866</v>
      </c>
      <c r="X65" t="s">
        <v>1867</v>
      </c>
      <c r="Y65" t="s">
        <v>1651</v>
      </c>
      <c r="Z65">
        <v>27</v>
      </c>
      <c r="AA65">
        <v>1.2</v>
      </c>
      <c r="AB65">
        <v>7.8089424999999997</v>
      </c>
      <c r="AC65">
        <v>116379720</v>
      </c>
      <c r="AD65">
        <v>11.531096837974973</v>
      </c>
      <c r="AE65">
        <v>6.6594832944595836</v>
      </c>
      <c r="AF65">
        <v>1.614077</v>
      </c>
      <c r="AG65">
        <v>14488504</v>
      </c>
      <c r="AH65">
        <v>40.678742422500001</v>
      </c>
      <c r="AI65">
        <v>-29.177945493314283</v>
      </c>
      <c r="AJ65">
        <f>VAR(AE65:AE66)</f>
        <v>1.1880588332953027E-4</v>
      </c>
      <c r="AK65">
        <f>VAR(AI65:AI66)</f>
        <v>1.7167630281515729E-3</v>
      </c>
      <c r="AL65">
        <f>AJ65*AN65</f>
        <v>1.1880588332953027E-4</v>
      </c>
      <c r="AM65">
        <f>AK65*AN65</f>
        <v>1.7167630281515729E-3</v>
      </c>
      <c r="AN65">
        <f>COUNT(AI65:AI66)-1</f>
        <v>1</v>
      </c>
      <c r="AP65" s="33" t="s">
        <v>1868</v>
      </c>
      <c r="AQ65" s="33" t="s">
        <v>219</v>
      </c>
      <c r="AR65" s="34">
        <v>704126</v>
      </c>
      <c r="AS65" s="1">
        <v>41465</v>
      </c>
      <c r="AT65">
        <v>1</v>
      </c>
      <c r="AU65">
        <v>633</v>
      </c>
      <c r="AV65">
        <v>1</v>
      </c>
      <c r="AW65" t="s">
        <v>1868</v>
      </c>
      <c r="AX65" s="3">
        <v>36.494346012599998</v>
      </c>
      <c r="AY65" s="3">
        <v>-25.108681154091588</v>
      </c>
      <c r="AZ65" s="3">
        <v>8.786480976</v>
      </c>
      <c r="BA65" s="3">
        <v>5.7722227878219607</v>
      </c>
      <c r="BB65" s="3">
        <v>4.1534655469331998</v>
      </c>
      <c r="BC65" t="s">
        <v>1857</v>
      </c>
    </row>
    <row r="66" spans="1:58">
      <c r="A66" s="1">
        <v>44131</v>
      </c>
      <c r="B66" t="s">
        <v>1869</v>
      </c>
      <c r="D66" t="s">
        <v>1870</v>
      </c>
      <c r="E66" t="s">
        <v>1639</v>
      </c>
      <c r="F66">
        <v>32</v>
      </c>
      <c r="G66">
        <v>0.99</v>
      </c>
      <c r="H66">
        <v>5.6090949999999999</v>
      </c>
      <c r="I66">
        <v>83806384</v>
      </c>
      <c r="J66">
        <v>10.040226664327983</v>
      </c>
      <c r="K66">
        <v>7.444817928755481</v>
      </c>
      <c r="L66">
        <v>2.9045649999999998</v>
      </c>
      <c r="M66">
        <v>26288100</v>
      </c>
      <c r="N66">
        <v>49.049385616000002</v>
      </c>
      <c r="O66">
        <v>-22.570542743592856</v>
      </c>
      <c r="P66">
        <v>7.37</v>
      </c>
      <c r="Q66">
        <v>-22.53</v>
      </c>
      <c r="R66" s="3">
        <f t="shared" si="0"/>
        <v>7.4817928755480878E-2</v>
      </c>
      <c r="S66" s="3">
        <f t="shared" si="1"/>
        <v>-4.0542743592855146E-2</v>
      </c>
      <c r="U66" s="1">
        <v>44118.765474537038</v>
      </c>
      <c r="V66" t="s">
        <v>1871</v>
      </c>
      <c r="X66" t="s">
        <v>1867</v>
      </c>
      <c r="Y66" t="s">
        <v>1651</v>
      </c>
      <c r="Z66">
        <v>28</v>
      </c>
      <c r="AA66">
        <v>1.1850000000000001</v>
      </c>
      <c r="AB66">
        <v>7.6131134999999999</v>
      </c>
      <c r="AC66">
        <v>114662608</v>
      </c>
      <c r="AD66">
        <v>11.519221317083444</v>
      </c>
      <c r="AE66">
        <v>6.6440686336894252</v>
      </c>
      <c r="AF66">
        <v>1.6005363749999999</v>
      </c>
      <c r="AG66">
        <v>14189796</v>
      </c>
      <c r="AH66">
        <v>40.451534045000002</v>
      </c>
      <c r="AI66">
        <v>-29.236541790606033</v>
      </c>
      <c r="AP66" s="33" t="s">
        <v>1872</v>
      </c>
      <c r="AQ66" s="33" t="s">
        <v>139</v>
      </c>
      <c r="AR66" s="34">
        <v>703007</v>
      </c>
      <c r="AS66" s="1">
        <v>41451</v>
      </c>
      <c r="AT66">
        <v>1</v>
      </c>
      <c r="AU66">
        <v>81</v>
      </c>
      <c r="AV66">
        <v>1</v>
      </c>
      <c r="AW66" t="s">
        <v>1872</v>
      </c>
      <c r="AX66" s="3">
        <v>29.993233111799999</v>
      </c>
      <c r="AY66" s="3">
        <v>-24.928779166588086</v>
      </c>
      <c r="AZ66" s="3">
        <v>7.2582496559999994</v>
      </c>
      <c r="BA66" s="3">
        <v>8.1065842814199343</v>
      </c>
      <c r="BB66" s="3">
        <v>4.132295599257354</v>
      </c>
      <c r="BC66" t="s">
        <v>1857</v>
      </c>
      <c r="BD66">
        <f>VAR(AY66:AY67)</f>
        <v>0.11379687672163337</v>
      </c>
      <c r="BE66">
        <f>VAR(BA66:BA67)</f>
        <v>6.7660566327501059E-2</v>
      </c>
      <c r="BF66">
        <v>1</v>
      </c>
    </row>
    <row r="67" spans="1:58">
      <c r="A67" s="1">
        <v>44131</v>
      </c>
      <c r="B67" t="s">
        <v>1873</v>
      </c>
      <c r="D67" t="s">
        <v>1870</v>
      </c>
      <c r="E67" t="s">
        <v>1639</v>
      </c>
      <c r="F67">
        <v>57</v>
      </c>
      <c r="G67">
        <v>0.998</v>
      </c>
      <c r="H67">
        <v>5.6089564999999997</v>
      </c>
      <c r="I67">
        <v>84523264</v>
      </c>
      <c r="J67">
        <v>10.014517779956034</v>
      </c>
      <c r="K67">
        <v>7.4792463466561383</v>
      </c>
      <c r="L67">
        <v>2.8362552499999998</v>
      </c>
      <c r="M67">
        <v>25890956</v>
      </c>
      <c r="N67">
        <v>49.008194097100002</v>
      </c>
      <c r="O67">
        <v>-22.608957037071455</v>
      </c>
      <c r="P67">
        <v>7.37</v>
      </c>
      <c r="Q67">
        <v>-22.53</v>
      </c>
      <c r="R67" s="3">
        <f t="shared" si="0"/>
        <v>0.10924634665613819</v>
      </c>
      <c r="S67" s="3">
        <f t="shared" si="1"/>
        <v>-7.8957037071454295E-2</v>
      </c>
      <c r="U67" s="1">
        <v>44123.596597222226</v>
      </c>
      <c r="V67" t="s">
        <v>1874</v>
      </c>
      <c r="X67" t="s">
        <v>1875</v>
      </c>
      <c r="Y67" t="s">
        <v>1642</v>
      </c>
      <c r="Z67">
        <v>13</v>
      </c>
      <c r="AA67">
        <v>1.24</v>
      </c>
      <c r="AB67">
        <v>5.6046665000000004</v>
      </c>
      <c r="AC67">
        <v>86364896</v>
      </c>
      <c r="AD67">
        <v>8.3786784614626093</v>
      </c>
      <c r="AE67">
        <v>6.99504909360975</v>
      </c>
      <c r="AF67">
        <v>2.7038445000000002</v>
      </c>
      <c r="AG67">
        <v>24381916</v>
      </c>
      <c r="AH67">
        <v>34.688962110599995</v>
      </c>
      <c r="AI67">
        <v>-33.509386983174636</v>
      </c>
      <c r="AJ67">
        <f>VAR(AE67:AE68)</f>
        <v>1.0233169074100614E-3</v>
      </c>
      <c r="AK67">
        <f>VAR(AI67:AI68)</f>
        <v>3.2367756938816764E-3</v>
      </c>
      <c r="AL67">
        <f>AJ67*AN67</f>
        <v>1.0233169074100614E-3</v>
      </c>
      <c r="AM67">
        <f>AK67*AN67</f>
        <v>3.2367756938816764E-3</v>
      </c>
      <c r="AN67">
        <f>COUNT(AI67:AI68)-1</f>
        <v>1</v>
      </c>
      <c r="AP67" s="35" t="s">
        <v>1876</v>
      </c>
      <c r="AQ67" s="35" t="s">
        <v>139</v>
      </c>
      <c r="AR67" s="35">
        <v>703147</v>
      </c>
      <c r="AS67" s="36">
        <v>41472</v>
      </c>
      <c r="AT67">
        <v>2</v>
      </c>
      <c r="AV67">
        <v>1</v>
      </c>
      <c r="AW67" t="s">
        <v>1876</v>
      </c>
      <c r="AX67" s="3">
        <v>31.456446804300001</v>
      </c>
      <c r="AY67" s="3">
        <v>-24.451711295689964</v>
      </c>
      <c r="AZ67" s="3">
        <v>8.3404845720000012</v>
      </c>
      <c r="BA67" s="3">
        <v>7.7387240733856837</v>
      </c>
      <c r="BB67" s="3">
        <v>3.7715370771025745</v>
      </c>
      <c r="BC67" t="s">
        <v>1857</v>
      </c>
    </row>
    <row r="68" spans="1:58">
      <c r="A68" s="1">
        <v>44181</v>
      </c>
      <c r="B68" t="s">
        <v>1877</v>
      </c>
      <c r="D68" t="s">
        <v>1638</v>
      </c>
      <c r="E68" t="s">
        <v>1639</v>
      </c>
      <c r="F68">
        <v>7</v>
      </c>
      <c r="G68">
        <v>1.046</v>
      </c>
      <c r="H68">
        <v>5.6238735000000002</v>
      </c>
      <c r="I68">
        <v>85886240</v>
      </c>
      <c r="J68">
        <v>10.241015087701903</v>
      </c>
      <c r="K68">
        <v>7.3662628775934715</v>
      </c>
      <c r="L68">
        <v>17.813099999999999</v>
      </c>
      <c r="M68">
        <v>160556208</v>
      </c>
      <c r="N68">
        <v>48.7435397904</v>
      </c>
      <c r="O68">
        <v>-22.492680757613648</v>
      </c>
      <c r="P68">
        <v>7.37</v>
      </c>
      <c r="Q68">
        <v>-22.53</v>
      </c>
      <c r="R68" s="3">
        <f t="shared" si="0"/>
        <v>-3.7371224065285702E-3</v>
      </c>
      <c r="S68" s="3">
        <f t="shared" si="1"/>
        <v>3.7319242386352869E-2</v>
      </c>
      <c r="U68" s="1">
        <v>44123.939375000002</v>
      </c>
      <c r="V68" t="s">
        <v>1878</v>
      </c>
      <c r="X68" t="s">
        <v>1875</v>
      </c>
      <c r="Y68" t="s">
        <v>1642</v>
      </c>
      <c r="Z68">
        <v>57</v>
      </c>
      <c r="AA68">
        <v>1.198</v>
      </c>
      <c r="AB68">
        <v>5.3185950000000002</v>
      </c>
      <c r="AC68">
        <v>83670472</v>
      </c>
      <c r="AD68">
        <v>8.3808854364486614</v>
      </c>
      <c r="AE68">
        <v>6.9498093564882755</v>
      </c>
      <c r="AF68">
        <v>2.6009985000000002</v>
      </c>
      <c r="AG68">
        <v>22987836</v>
      </c>
      <c r="AH68">
        <v>34.997669380799998</v>
      </c>
      <c r="AI68">
        <v>-33.42892860021945</v>
      </c>
      <c r="AP68" s="33" t="s">
        <v>1879</v>
      </c>
      <c r="AQ68" s="33" t="s">
        <v>40</v>
      </c>
      <c r="AR68" s="34">
        <v>703047</v>
      </c>
      <c r="AS68" s="1">
        <v>41431</v>
      </c>
      <c r="AT68">
        <v>1</v>
      </c>
      <c r="AU68">
        <v>585</v>
      </c>
      <c r="AV68">
        <v>2</v>
      </c>
      <c r="AW68" t="s">
        <v>1879</v>
      </c>
      <c r="AX68" s="3">
        <v>40.027309473199999</v>
      </c>
      <c r="AY68" s="3">
        <v>-34.613697410471765</v>
      </c>
      <c r="AZ68" s="3">
        <v>10.801780122</v>
      </c>
      <c r="BA68" s="3">
        <v>12.653709172730203</v>
      </c>
      <c r="BB68" s="3">
        <v>3.7056215754361008</v>
      </c>
      <c r="BC68" t="s">
        <v>1857</v>
      </c>
      <c r="BD68">
        <f>VAR(AY68:AY69)</f>
        <v>28.901861462688885</v>
      </c>
      <c r="BE68">
        <f>VAR(BA68:BA69)</f>
        <v>0.73143392718875944</v>
      </c>
      <c r="BF68">
        <v>1</v>
      </c>
    </row>
    <row r="69" spans="1:58">
      <c r="A69" s="1">
        <v>44181</v>
      </c>
      <c r="B69" t="s">
        <v>1880</v>
      </c>
      <c r="D69" t="s">
        <v>1638</v>
      </c>
      <c r="E69" t="s">
        <v>1639</v>
      </c>
      <c r="F69">
        <v>32</v>
      </c>
      <c r="G69">
        <v>1.06</v>
      </c>
      <c r="H69">
        <v>5.7128059999999996</v>
      </c>
      <c r="I69">
        <v>86687456</v>
      </c>
      <c r="J69">
        <v>10.266700714764166</v>
      </c>
      <c r="K69">
        <v>7.4715945701005513</v>
      </c>
      <c r="L69">
        <v>18.038830000000001</v>
      </c>
      <c r="M69">
        <v>162853392</v>
      </c>
      <c r="N69">
        <v>49.0110722712</v>
      </c>
      <c r="O69">
        <v>-22.4700675777794</v>
      </c>
      <c r="P69">
        <v>7.37</v>
      </c>
      <c r="Q69">
        <v>-22.53</v>
      </c>
      <c r="R69" s="3">
        <f t="shared" ref="R69:R132" si="2">K69-P69</f>
        <v>0.10159457010055117</v>
      </c>
      <c r="S69" s="3">
        <f t="shared" ref="S69:S114" si="3">O69-Q69</f>
        <v>5.9932422220601467E-2</v>
      </c>
      <c r="U69" s="1">
        <v>44123.705960648149</v>
      </c>
      <c r="V69" t="s">
        <v>1881</v>
      </c>
      <c r="X69" t="s">
        <v>1882</v>
      </c>
      <c r="Y69" t="s">
        <v>1651</v>
      </c>
      <c r="Z69">
        <v>27</v>
      </c>
      <c r="AA69">
        <v>1.1910000000000001</v>
      </c>
      <c r="AB69">
        <v>6.7194149999999997</v>
      </c>
      <c r="AC69">
        <v>105433440</v>
      </c>
      <c r="AD69">
        <v>10.673099096196891</v>
      </c>
      <c r="AE69">
        <v>11.093926939319765</v>
      </c>
      <c r="AF69">
        <v>2.9380090000000001</v>
      </c>
      <c r="AG69">
        <v>26370020</v>
      </c>
      <c r="AH69">
        <v>39.576539281400002</v>
      </c>
      <c r="AI69">
        <v>-28.590102673398974</v>
      </c>
      <c r="AJ69">
        <f>VAR(AE69:AE70)</f>
        <v>4.0877133413816918E-3</v>
      </c>
      <c r="AK69">
        <f>VAR(AI69:AI70)</f>
        <v>2.9727790684774403E-3</v>
      </c>
      <c r="AL69">
        <f>AJ69*AN69</f>
        <v>4.0877133413816918E-3</v>
      </c>
      <c r="AM69">
        <f>AK69*AN69</f>
        <v>2.9727790684774403E-3</v>
      </c>
      <c r="AN69">
        <f>COUNT(AI69:AI70)-1</f>
        <v>1</v>
      </c>
      <c r="AP69" s="35" t="s">
        <v>1883</v>
      </c>
      <c r="AQ69" s="35" t="s">
        <v>40</v>
      </c>
      <c r="AR69" s="35">
        <v>711087</v>
      </c>
      <c r="AS69" s="36">
        <v>41456</v>
      </c>
      <c r="AT69">
        <v>2</v>
      </c>
      <c r="AV69">
        <v>1</v>
      </c>
      <c r="AW69" t="s">
        <v>1883</v>
      </c>
      <c r="AX69" s="3">
        <v>36.571120467699998</v>
      </c>
      <c r="AY69" s="3">
        <v>-27.010821446379151</v>
      </c>
      <c r="AZ69" s="3">
        <v>9.5493331080000008</v>
      </c>
      <c r="BA69" s="3">
        <v>11.444218430980801</v>
      </c>
      <c r="BB69" s="3">
        <v>3.8297041326438137</v>
      </c>
      <c r="BC69" t="s">
        <v>1857</v>
      </c>
    </row>
    <row r="70" spans="1:58">
      <c r="A70" s="1">
        <v>44181</v>
      </c>
      <c r="B70" t="s">
        <v>1884</v>
      </c>
      <c r="D70" t="s">
        <v>1638</v>
      </c>
      <c r="E70" t="s">
        <v>1639</v>
      </c>
      <c r="F70">
        <v>57</v>
      </c>
      <c r="G70">
        <v>0.99</v>
      </c>
      <c r="H70">
        <v>5.3161104999999997</v>
      </c>
      <c r="I70">
        <v>81755424</v>
      </c>
      <c r="J70">
        <v>10.240125446827216</v>
      </c>
      <c r="K70">
        <v>7.2742412440598319</v>
      </c>
      <c r="L70">
        <v>16.764249</v>
      </c>
      <c r="M70">
        <v>150838048</v>
      </c>
      <c r="N70">
        <v>48.912337890000003</v>
      </c>
      <c r="O70">
        <v>-22.404000943017987</v>
      </c>
      <c r="P70">
        <v>7.37</v>
      </c>
      <c r="Q70">
        <v>-22.53</v>
      </c>
      <c r="R70" s="3">
        <f t="shared" si="2"/>
        <v>-9.575875594016825E-2</v>
      </c>
      <c r="S70" s="3">
        <f t="shared" si="3"/>
        <v>0.12599905698201397</v>
      </c>
      <c r="U70" s="1">
        <v>44123.713738425926</v>
      </c>
      <c r="V70" t="s">
        <v>1885</v>
      </c>
      <c r="X70" t="s">
        <v>1882</v>
      </c>
      <c r="Y70" t="s">
        <v>1651</v>
      </c>
      <c r="Z70">
        <v>28</v>
      </c>
      <c r="AA70">
        <v>1.18</v>
      </c>
      <c r="AB70">
        <v>6.5376704999999999</v>
      </c>
      <c r="AC70">
        <v>102922992</v>
      </c>
      <c r="AD70">
        <v>10.482933134872331</v>
      </c>
      <c r="AE70">
        <v>11.003508873189354</v>
      </c>
      <c r="AF70">
        <v>2.8346127499999998</v>
      </c>
      <c r="AG70">
        <v>26084836</v>
      </c>
      <c r="AH70">
        <v>39.598652307400002</v>
      </c>
      <c r="AI70">
        <v>-28.512995227993521</v>
      </c>
      <c r="AP70" s="33" t="s">
        <v>1886</v>
      </c>
      <c r="AQ70" s="35" t="s">
        <v>517</v>
      </c>
      <c r="AR70" s="34">
        <v>726107</v>
      </c>
      <c r="AS70" s="1">
        <v>41513</v>
      </c>
      <c r="AT70">
        <v>1</v>
      </c>
      <c r="AU70">
        <v>171</v>
      </c>
      <c r="AV70">
        <v>1</v>
      </c>
      <c r="AW70" t="s">
        <v>1886</v>
      </c>
      <c r="AX70" s="3">
        <v>40.044946337500001</v>
      </c>
      <c r="AY70" s="3">
        <v>-28.882441309739807</v>
      </c>
      <c r="AZ70" s="3">
        <v>10.612975585048943</v>
      </c>
      <c r="BA70" s="3">
        <v>12.248614392597299</v>
      </c>
      <c r="BB70" s="3">
        <v>3.7732062998348384</v>
      </c>
      <c r="BC70" t="s">
        <v>1887</v>
      </c>
      <c r="BD70">
        <f>VAR(AY70:AY71)</f>
        <v>0.59698747468952584</v>
      </c>
      <c r="BE70">
        <f>VAR(BA70:BA71)</f>
        <v>5.0039308791070214E-2</v>
      </c>
      <c r="BF70">
        <v>1</v>
      </c>
    </row>
    <row r="71" spans="1:58">
      <c r="A71" s="1">
        <v>44182</v>
      </c>
      <c r="B71" t="s">
        <v>1888</v>
      </c>
      <c r="D71" t="s">
        <v>1638</v>
      </c>
      <c r="E71" t="s">
        <v>1639</v>
      </c>
      <c r="F71">
        <v>7</v>
      </c>
      <c r="G71">
        <v>1.0149999999999999</v>
      </c>
      <c r="H71">
        <v>5.0845085000000001</v>
      </c>
      <c r="I71">
        <v>85463584</v>
      </c>
      <c r="J71">
        <v>10.192514713373352</v>
      </c>
      <c r="K71">
        <v>7.3431668470061595</v>
      </c>
      <c r="L71">
        <v>17.027670000000001</v>
      </c>
      <c r="M71">
        <v>156411344</v>
      </c>
      <c r="N71">
        <v>48.122959156500002</v>
      </c>
      <c r="O71">
        <v>-22.468031328036087</v>
      </c>
      <c r="P71">
        <v>7.37</v>
      </c>
      <c r="Q71">
        <v>-22.53</v>
      </c>
      <c r="R71" s="3">
        <f t="shared" si="2"/>
        <v>-2.6833152993840592E-2</v>
      </c>
      <c r="S71" s="3">
        <f t="shared" si="3"/>
        <v>6.196867196391409E-2</v>
      </c>
      <c r="U71" s="1">
        <v>44124.423055555555</v>
      </c>
      <c r="V71" t="s">
        <v>1889</v>
      </c>
      <c r="X71" t="s">
        <v>1890</v>
      </c>
      <c r="Y71" t="s">
        <v>1642</v>
      </c>
      <c r="Z71">
        <v>8</v>
      </c>
      <c r="AA71">
        <v>1.242</v>
      </c>
      <c r="AB71">
        <v>5.3717024999999996</v>
      </c>
      <c r="AC71">
        <v>86305600</v>
      </c>
      <c r="AD71">
        <v>8.3916079077231309</v>
      </c>
      <c r="AE71">
        <v>8.034298218890239</v>
      </c>
      <c r="AF71">
        <v>2.4772142499999998</v>
      </c>
      <c r="AG71">
        <v>22210776</v>
      </c>
      <c r="AH71">
        <v>31.406534486700004</v>
      </c>
      <c r="AI71">
        <v>-29.71365906688122</v>
      </c>
      <c r="AJ71">
        <f>VAR(AE71:AE72)</f>
        <v>1.703903876392578E-3</v>
      </c>
      <c r="AK71">
        <f>VAR(AI71:AI72)</f>
        <v>5.9293567397099775E-2</v>
      </c>
      <c r="AL71">
        <f>AJ71*AN71</f>
        <v>1.703903876392578E-3</v>
      </c>
      <c r="AM71">
        <f>AK71*AN71</f>
        <v>5.9293567397099775E-2</v>
      </c>
      <c r="AN71">
        <f>COUNT(AI71:AI72)-1</f>
        <v>1</v>
      </c>
      <c r="AP71" s="41" t="s">
        <v>1891</v>
      </c>
      <c r="AQ71" s="33" t="s">
        <v>517</v>
      </c>
      <c r="AR71" s="34">
        <v>725527</v>
      </c>
      <c r="AS71" s="1">
        <v>41533</v>
      </c>
      <c r="AT71">
        <v>2</v>
      </c>
      <c r="AU71">
        <v>317</v>
      </c>
      <c r="AV71">
        <v>1</v>
      </c>
      <c r="AW71" t="s">
        <v>1891</v>
      </c>
      <c r="AX71" s="3">
        <v>34.404239967499997</v>
      </c>
      <c r="AY71" s="3">
        <v>-27.789749702112545</v>
      </c>
      <c r="AZ71" s="3">
        <v>8.9510408042826679</v>
      </c>
      <c r="BA71" s="3">
        <v>11.93226234569047</v>
      </c>
      <c r="BB71" s="3">
        <v>3.8436021821103892</v>
      </c>
      <c r="BC71" t="s">
        <v>1887</v>
      </c>
    </row>
    <row r="72" spans="1:58">
      <c r="A72" s="1">
        <v>44182</v>
      </c>
      <c r="B72" t="s">
        <v>1892</v>
      </c>
      <c r="D72" t="s">
        <v>1638</v>
      </c>
      <c r="E72" t="s">
        <v>1639</v>
      </c>
      <c r="F72">
        <v>32</v>
      </c>
      <c r="G72">
        <v>1.0489999999999999</v>
      </c>
      <c r="H72">
        <v>5.3867859999999999</v>
      </c>
      <c r="I72">
        <v>88562424</v>
      </c>
      <c r="J72">
        <v>10.124456744743924</v>
      </c>
      <c r="K72">
        <v>7.4064538291266899</v>
      </c>
      <c r="L72">
        <v>18.070599999999999</v>
      </c>
      <c r="M72">
        <v>163543392</v>
      </c>
      <c r="N72">
        <v>48.583817280000005</v>
      </c>
      <c r="O72">
        <v>-22.524409769323082</v>
      </c>
      <c r="P72">
        <v>7.37</v>
      </c>
      <c r="Q72">
        <v>-22.53</v>
      </c>
      <c r="R72" s="3">
        <f t="shared" si="2"/>
        <v>3.6453829126689818E-2</v>
      </c>
      <c r="S72" s="3">
        <f t="shared" si="3"/>
        <v>5.5902306769191057E-3</v>
      </c>
      <c r="U72" s="1">
        <v>44124.76699074074</v>
      </c>
      <c r="V72" t="s">
        <v>1893</v>
      </c>
      <c r="X72" t="s">
        <v>1890</v>
      </c>
      <c r="Y72" t="s">
        <v>1642</v>
      </c>
      <c r="Z72">
        <v>52</v>
      </c>
      <c r="AA72">
        <v>1.2450000000000001</v>
      </c>
      <c r="AB72">
        <v>4.782432</v>
      </c>
      <c r="AC72">
        <v>77110024</v>
      </c>
      <c r="AD72">
        <v>7.5352946677667978</v>
      </c>
      <c r="AE72">
        <v>7.9759217874064188</v>
      </c>
      <c r="AF72">
        <v>2.208656</v>
      </c>
      <c r="AG72">
        <v>19674892</v>
      </c>
      <c r="AH72">
        <v>28.205219180000004</v>
      </c>
      <c r="AI72">
        <v>-29.369294238836602</v>
      </c>
      <c r="AP72" s="33" t="s">
        <v>1894</v>
      </c>
      <c r="AQ72" s="33" t="s">
        <v>391</v>
      </c>
      <c r="AR72" s="34">
        <v>721567</v>
      </c>
      <c r="AS72" s="1">
        <v>41491</v>
      </c>
      <c r="AT72">
        <v>1</v>
      </c>
      <c r="AU72">
        <v>265</v>
      </c>
      <c r="AV72">
        <v>1</v>
      </c>
      <c r="AW72" t="s">
        <v>1894</v>
      </c>
      <c r="AX72" s="3">
        <v>37.063420355000005</v>
      </c>
      <c r="AY72" s="3">
        <v>-28.568250399014854</v>
      </c>
      <c r="AZ72" s="3">
        <v>10.337267148350708</v>
      </c>
      <c r="BA72" s="3">
        <v>6.0086654139416549</v>
      </c>
      <c r="BB72" s="3">
        <v>3.5854176759776788</v>
      </c>
      <c r="BC72" t="s">
        <v>1887</v>
      </c>
      <c r="BD72">
        <f>VAR(AY72:AY73)</f>
        <v>0.37983799017887154</v>
      </c>
      <c r="BE72">
        <f>VAR(BA72:BA73)</f>
        <v>1.0467131886918253</v>
      </c>
      <c r="BF72">
        <v>1</v>
      </c>
    </row>
    <row r="73" spans="1:58">
      <c r="A73" s="1">
        <v>44182</v>
      </c>
      <c r="B73" t="s">
        <v>1895</v>
      </c>
      <c r="D73" t="s">
        <v>1638</v>
      </c>
      <c r="E73" t="s">
        <v>1639</v>
      </c>
      <c r="F73">
        <v>57</v>
      </c>
      <c r="G73">
        <v>1.0409999999999999</v>
      </c>
      <c r="H73">
        <v>5.2390565000000002</v>
      </c>
      <c r="I73">
        <v>88023760</v>
      </c>
      <c r="J73">
        <v>10.048977756418061</v>
      </c>
      <c r="K73">
        <v>7.3667977015751696</v>
      </c>
      <c r="L73">
        <v>17.485811999999999</v>
      </c>
      <c r="M73">
        <v>160820048</v>
      </c>
      <c r="N73">
        <v>48.570571831500004</v>
      </c>
      <c r="O73">
        <v>-22.436761688812339</v>
      </c>
      <c r="P73">
        <v>7.37</v>
      </c>
      <c r="Q73">
        <v>-22.53</v>
      </c>
      <c r="R73" s="3">
        <f t="shared" si="2"/>
        <v>-3.2022984248305519E-3</v>
      </c>
      <c r="S73" s="3">
        <f t="shared" si="3"/>
        <v>9.3238311187661793E-2</v>
      </c>
      <c r="U73" s="1">
        <v>44124.532395833332</v>
      </c>
      <c r="V73" t="s">
        <v>1896</v>
      </c>
      <c r="X73" t="s">
        <v>1897</v>
      </c>
      <c r="Y73" t="s">
        <v>1651</v>
      </c>
      <c r="Z73">
        <v>22</v>
      </c>
      <c r="AA73">
        <v>1.206</v>
      </c>
      <c r="AB73">
        <v>4.7317790000000004</v>
      </c>
      <c r="AC73">
        <v>76115368</v>
      </c>
      <c r="AD73">
        <v>7.7093472448179465</v>
      </c>
      <c r="AE73">
        <v>3.3487531367103411</v>
      </c>
      <c r="AF73">
        <v>2.30551225</v>
      </c>
      <c r="AG73">
        <v>20855636</v>
      </c>
      <c r="AH73">
        <v>30.3030277905</v>
      </c>
      <c r="AI73">
        <v>-28.521574629024027</v>
      </c>
      <c r="AJ73">
        <f>VAR(AE73:AE74)</f>
        <v>7.8367057371865907E-3</v>
      </c>
      <c r="AK73">
        <f>VAR(AI73:AI74)</f>
        <v>1.147582697659086E-2</v>
      </c>
      <c r="AL73">
        <f>AJ73*AN73</f>
        <v>7.8367057371865907E-3</v>
      </c>
      <c r="AM73">
        <f>AK73*AN73</f>
        <v>1.147582697659086E-2</v>
      </c>
      <c r="AN73">
        <f>COUNT(AI73:AI74)-1</f>
        <v>1</v>
      </c>
      <c r="AP73" s="35" t="s">
        <v>1898</v>
      </c>
      <c r="AQ73" s="35" t="s">
        <v>391</v>
      </c>
      <c r="AR73" s="35">
        <v>729787</v>
      </c>
      <c r="AS73" s="36">
        <v>41534</v>
      </c>
      <c r="AT73">
        <v>2</v>
      </c>
      <c r="AV73">
        <v>1</v>
      </c>
      <c r="AW73" t="s">
        <v>1898</v>
      </c>
      <c r="AX73" s="3">
        <v>38.903722877500002</v>
      </c>
      <c r="AY73" s="3">
        <v>-27.696656468128605</v>
      </c>
      <c r="AZ73" s="3">
        <v>10.430951603383873</v>
      </c>
      <c r="BA73" s="3">
        <v>7.4555331955249153</v>
      </c>
      <c r="BB73" s="3">
        <v>3.7296427360356428</v>
      </c>
      <c r="BC73" t="s">
        <v>1887</v>
      </c>
    </row>
    <row r="74" spans="1:58">
      <c r="A74" s="1">
        <v>44347</v>
      </c>
      <c r="B74" t="s">
        <v>1899</v>
      </c>
      <c r="D74" t="s">
        <v>1638</v>
      </c>
      <c r="E74" t="s">
        <v>1639</v>
      </c>
      <c r="F74">
        <v>12</v>
      </c>
      <c r="G74">
        <v>1.0389999999999999</v>
      </c>
      <c r="H74">
        <v>5.4521974999999996</v>
      </c>
      <c r="I74">
        <v>74235776</v>
      </c>
      <c r="J74">
        <v>10.117227215128924</v>
      </c>
      <c r="K74">
        <v>7.7041912077194672</v>
      </c>
      <c r="L74">
        <v>1.620716125</v>
      </c>
      <c r="M74">
        <v>14896012</v>
      </c>
      <c r="N74">
        <v>44.558934812699995</v>
      </c>
      <c r="O74">
        <v>-22.087084854342066</v>
      </c>
      <c r="P74">
        <v>7.71</v>
      </c>
      <c r="Q74">
        <v>-22.06</v>
      </c>
      <c r="R74" s="3">
        <f t="shared" si="2"/>
        <v>-5.8087922805327707E-3</v>
      </c>
      <c r="S74" s="3">
        <f t="shared" si="3"/>
        <v>-2.7084854342067644E-2</v>
      </c>
      <c r="U74" s="1">
        <v>44124.540254629632</v>
      </c>
      <c r="V74" t="s">
        <v>1900</v>
      </c>
      <c r="X74" t="s">
        <v>1897</v>
      </c>
      <c r="Y74" t="s">
        <v>1651</v>
      </c>
      <c r="Z74">
        <v>23</v>
      </c>
      <c r="AA74">
        <v>1.1839999999999999</v>
      </c>
      <c r="AB74">
        <v>5.1191310000000003</v>
      </c>
      <c r="AC74">
        <v>81057808</v>
      </c>
      <c r="AD74">
        <v>8.3631787974606198</v>
      </c>
      <c r="AE74">
        <v>3.2235596405758646</v>
      </c>
      <c r="AF74">
        <v>2.5108000000000001</v>
      </c>
      <c r="AG74">
        <v>22498116</v>
      </c>
      <c r="AH74">
        <v>33.179933912800003</v>
      </c>
      <c r="AI74">
        <v>-28.370076596188014</v>
      </c>
      <c r="AP74" s="33" t="s">
        <v>1901</v>
      </c>
      <c r="AQ74" s="33" t="s">
        <v>117</v>
      </c>
      <c r="AR74" s="34">
        <v>713866</v>
      </c>
      <c r="AS74" s="1">
        <v>41449</v>
      </c>
      <c r="AT74">
        <v>1</v>
      </c>
      <c r="AU74">
        <v>633</v>
      </c>
      <c r="AV74">
        <v>1</v>
      </c>
      <c r="AW74" t="s">
        <v>1901</v>
      </c>
      <c r="AX74" s="3">
        <v>39.742324570000001</v>
      </c>
      <c r="AY74" s="3">
        <v>-28.170365803088824</v>
      </c>
      <c r="AZ74" s="3">
        <v>10.78049406162504</v>
      </c>
      <c r="BA74" s="3">
        <v>6.1589697358656084</v>
      </c>
      <c r="BB74" s="3">
        <v>3.6865030807325807</v>
      </c>
      <c r="BC74" t="s">
        <v>1887</v>
      </c>
      <c r="BD74">
        <f>VAR(AY74:AY75)</f>
        <v>0.53755782637124383</v>
      </c>
      <c r="BE74">
        <f>VAR(BA74:BA75)</f>
        <v>0.12142898928073928</v>
      </c>
      <c r="BF74">
        <v>1</v>
      </c>
    </row>
    <row r="75" spans="1:58">
      <c r="A75" s="1">
        <v>44347</v>
      </c>
      <c r="B75" t="s">
        <v>1902</v>
      </c>
      <c r="D75" t="s">
        <v>1638</v>
      </c>
      <c r="E75" t="s">
        <v>1639</v>
      </c>
      <c r="F75">
        <v>37</v>
      </c>
      <c r="G75">
        <v>1.036</v>
      </c>
      <c r="H75">
        <v>5.2857805000000004</v>
      </c>
      <c r="I75">
        <v>73020024</v>
      </c>
      <c r="J75">
        <v>9.7893938529575806</v>
      </c>
      <c r="K75">
        <v>7.7295652140494209</v>
      </c>
      <c r="L75">
        <v>1.510269125</v>
      </c>
      <c r="M75">
        <v>13720108</v>
      </c>
      <c r="N75">
        <v>43.438866094799998</v>
      </c>
      <c r="O75">
        <v>-21.924895987828751</v>
      </c>
      <c r="P75">
        <v>7.71</v>
      </c>
      <c r="Q75">
        <v>-22.06</v>
      </c>
      <c r="R75" s="3">
        <f t="shared" si="2"/>
        <v>1.9565214049420909E-2</v>
      </c>
      <c r="S75" s="3">
        <f t="shared" si="3"/>
        <v>0.13510401217124723</v>
      </c>
      <c r="U75" s="1">
        <v>44125.664224537039</v>
      </c>
      <c r="V75" t="s">
        <v>1903</v>
      </c>
      <c r="X75" t="s">
        <v>1904</v>
      </c>
      <c r="Y75" t="s">
        <v>1642</v>
      </c>
      <c r="Z75">
        <v>8</v>
      </c>
      <c r="AA75">
        <v>1.218</v>
      </c>
      <c r="AB75">
        <v>6.4029480000000003</v>
      </c>
      <c r="AC75">
        <v>92815840</v>
      </c>
      <c r="AD75">
        <v>9.1287744487392253</v>
      </c>
      <c r="AE75">
        <v>4.6479207880588547</v>
      </c>
      <c r="AF75">
        <v>2.6063260000000001</v>
      </c>
      <c r="AG75">
        <v>23858388</v>
      </c>
      <c r="AH75">
        <v>34.444458329600003</v>
      </c>
      <c r="AI75">
        <v>-29.815295635763491</v>
      </c>
      <c r="AJ75">
        <f>VAR(AE75:AE76)</f>
        <v>8.049933394353824E-2</v>
      </c>
      <c r="AK75">
        <f>VAR(AI75:AI76)</f>
        <v>1.389224210146928E-2</v>
      </c>
      <c r="AL75">
        <f>AJ75*AN75</f>
        <v>8.049933394353824E-2</v>
      </c>
      <c r="AM75">
        <f>AK75*AN75</f>
        <v>1.389224210146928E-2</v>
      </c>
      <c r="AN75">
        <f>COUNT(AI75:AI76)-1</f>
        <v>1</v>
      </c>
      <c r="AP75" s="35" t="s">
        <v>1905</v>
      </c>
      <c r="AQ75" s="35" t="s">
        <v>117</v>
      </c>
      <c r="AR75" s="35">
        <v>721506</v>
      </c>
      <c r="AS75" s="36">
        <v>41481</v>
      </c>
      <c r="AT75">
        <v>2</v>
      </c>
      <c r="AV75">
        <v>2</v>
      </c>
      <c r="AW75" t="s">
        <v>1905</v>
      </c>
      <c r="AX75" s="3">
        <v>40.565138233750005</v>
      </c>
      <c r="AY75" s="3">
        <v>-29.207243641960158</v>
      </c>
      <c r="AZ75" s="3">
        <v>11.525159077529208</v>
      </c>
      <c r="BA75" s="3">
        <v>6.6517759640745044</v>
      </c>
      <c r="BB75" s="3">
        <v>3.5197031087267612</v>
      </c>
      <c r="BC75" t="s">
        <v>1887</v>
      </c>
    </row>
    <row r="76" spans="1:58">
      <c r="A76" s="1">
        <v>44347</v>
      </c>
      <c r="B76" t="s">
        <v>1906</v>
      </c>
      <c r="D76" t="s">
        <v>1638</v>
      </c>
      <c r="E76" t="s">
        <v>1639</v>
      </c>
      <c r="F76">
        <v>62</v>
      </c>
      <c r="G76">
        <v>1.0489999999999999</v>
      </c>
      <c r="H76">
        <v>5.5454299999999996</v>
      </c>
      <c r="I76">
        <v>79146408</v>
      </c>
      <c r="J76">
        <v>10.399535328065006</v>
      </c>
      <c r="K76">
        <v>7.7679259730463404</v>
      </c>
      <c r="L76">
        <v>1.636193875</v>
      </c>
      <c r="M76">
        <v>14478856</v>
      </c>
      <c r="N76">
        <v>46.140228918299997</v>
      </c>
      <c r="O76">
        <v>-22.022638744374436</v>
      </c>
      <c r="P76">
        <v>7.71</v>
      </c>
      <c r="Q76">
        <v>-22.06</v>
      </c>
      <c r="R76" s="3">
        <f t="shared" si="2"/>
        <v>5.7925973046340395E-2</v>
      </c>
      <c r="S76" s="3">
        <f t="shared" si="3"/>
        <v>3.7361255625562251E-2</v>
      </c>
      <c r="U76" s="1">
        <v>44126.007002314815</v>
      </c>
      <c r="V76" t="s">
        <v>1907</v>
      </c>
      <c r="X76" t="s">
        <v>1904</v>
      </c>
      <c r="Y76" t="s">
        <v>1642</v>
      </c>
      <c r="Z76">
        <v>52</v>
      </c>
      <c r="AA76">
        <v>1.214</v>
      </c>
      <c r="AB76">
        <v>6.1354335000000004</v>
      </c>
      <c r="AC76">
        <v>89274584</v>
      </c>
      <c r="AD76">
        <v>8.7743757936748459</v>
      </c>
      <c r="AE76">
        <v>4.2466743950693644</v>
      </c>
      <c r="AF76">
        <v>2.5741832499999999</v>
      </c>
      <c r="AG76">
        <v>22912212</v>
      </c>
      <c r="AH76">
        <v>34.372206505800008</v>
      </c>
      <c r="AI76">
        <v>-29.98198242049143</v>
      </c>
      <c r="AP76" s="33" t="s">
        <v>1908</v>
      </c>
      <c r="AQ76" s="33" t="s">
        <v>686</v>
      </c>
      <c r="AR76" s="34">
        <v>727147</v>
      </c>
      <c r="AS76" s="1">
        <v>41508</v>
      </c>
      <c r="AT76">
        <v>1</v>
      </c>
      <c r="AU76">
        <v>148</v>
      </c>
      <c r="AV76">
        <v>1</v>
      </c>
      <c r="AW76" t="s">
        <v>1908</v>
      </c>
      <c r="AX76" s="3">
        <v>28.838285804999998</v>
      </c>
      <c r="AY76" s="3">
        <v>-27.682050880363953</v>
      </c>
      <c r="AZ76" s="3">
        <v>7.4578652000785981</v>
      </c>
      <c r="BA76" s="3">
        <v>6.4602615040867821</v>
      </c>
      <c r="BB76" s="3">
        <v>3.8668285134325133</v>
      </c>
      <c r="BC76" t="s">
        <v>1909</v>
      </c>
      <c r="BD76">
        <f>VAR(AY76:AY77)</f>
        <v>6.8602712550963201</v>
      </c>
      <c r="BE76">
        <f>VAR(BA76:BA77)</f>
        <v>0.25872039331416063</v>
      </c>
      <c r="BF76">
        <v>1</v>
      </c>
    </row>
    <row r="77" spans="1:58">
      <c r="A77" s="1">
        <v>44321</v>
      </c>
      <c r="B77" t="s">
        <v>1910</v>
      </c>
      <c r="D77" t="s">
        <v>1638</v>
      </c>
      <c r="E77" t="s">
        <v>1639</v>
      </c>
      <c r="F77">
        <v>12</v>
      </c>
      <c r="G77">
        <v>1.042</v>
      </c>
      <c r="H77">
        <v>5.6312234999999999</v>
      </c>
      <c r="I77">
        <v>79217112</v>
      </c>
      <c r="J77">
        <v>10.393922720663411</v>
      </c>
      <c r="K77">
        <v>7.6845270195984146</v>
      </c>
      <c r="L77">
        <v>1.67496175</v>
      </c>
      <c r="M77">
        <v>15068804</v>
      </c>
      <c r="N77">
        <v>45.878086275000001</v>
      </c>
      <c r="O77">
        <v>-22.054768548189145</v>
      </c>
      <c r="P77">
        <v>7.71</v>
      </c>
      <c r="Q77">
        <v>-22.06</v>
      </c>
      <c r="R77" s="3">
        <f t="shared" si="2"/>
        <v>-2.547298040158541E-2</v>
      </c>
      <c r="S77" s="3">
        <f t="shared" si="3"/>
        <v>5.2314518108538266E-3</v>
      </c>
      <c r="U77" s="1">
        <v>44125.773321759261</v>
      </c>
      <c r="V77" t="s">
        <v>1911</v>
      </c>
      <c r="X77" t="s">
        <v>1912</v>
      </c>
      <c r="Y77" t="s">
        <v>1651</v>
      </c>
      <c r="Z77">
        <v>22</v>
      </c>
      <c r="AA77">
        <v>1.2290000000000001</v>
      </c>
      <c r="AB77">
        <v>5.6321585000000001</v>
      </c>
      <c r="AC77">
        <v>81852904</v>
      </c>
      <c r="AD77">
        <v>7.9898777661680702</v>
      </c>
      <c r="AE77">
        <v>5.5394837118538813</v>
      </c>
      <c r="AF77">
        <v>2.4232757500000002</v>
      </c>
      <c r="AG77">
        <v>21864944</v>
      </c>
      <c r="AH77">
        <v>31.966028220800002</v>
      </c>
      <c r="AI77">
        <v>-27.734409070417158</v>
      </c>
      <c r="AJ77">
        <f>VAR(AE77:AE78)</f>
        <v>1.6946369881135376E-3</v>
      </c>
      <c r="AK77">
        <f>VAR(AI77:AI78)</f>
        <v>6.6982204009543318E-3</v>
      </c>
      <c r="AL77">
        <f>AJ77*AN77</f>
        <v>1.6946369881135376E-3</v>
      </c>
      <c r="AM77">
        <f>AK77*AN77</f>
        <v>6.6982204009543318E-3</v>
      </c>
      <c r="AN77">
        <f>COUNT(AI77:AI78)-1</f>
        <v>1</v>
      </c>
      <c r="AP77" s="35" t="s">
        <v>1913</v>
      </c>
      <c r="AQ77" s="35" t="s">
        <v>686</v>
      </c>
      <c r="AR77" s="35">
        <v>731327</v>
      </c>
      <c r="AS77" s="36">
        <v>41544</v>
      </c>
      <c r="AT77">
        <v>2</v>
      </c>
      <c r="AV77">
        <v>1</v>
      </c>
      <c r="AW77" t="s">
        <v>1913</v>
      </c>
      <c r="AX77" s="3">
        <v>42.007368485899995</v>
      </c>
      <c r="AY77" s="3">
        <v>-31.38617594712299</v>
      </c>
      <c r="AZ77" s="3">
        <v>10.759889300463771</v>
      </c>
      <c r="BA77" s="3">
        <v>5.7409279329055662</v>
      </c>
      <c r="BB77" s="3">
        <v>3.9040706937467657</v>
      </c>
      <c r="BC77" t="s">
        <v>1909</v>
      </c>
    </row>
    <row r="78" spans="1:58">
      <c r="A78" s="1">
        <v>44321</v>
      </c>
      <c r="B78" t="s">
        <v>1914</v>
      </c>
      <c r="D78" t="s">
        <v>1638</v>
      </c>
      <c r="E78" t="s">
        <v>1639</v>
      </c>
      <c r="F78">
        <v>37</v>
      </c>
      <c r="G78">
        <v>1.036</v>
      </c>
      <c r="H78">
        <v>5.4092165000000003</v>
      </c>
      <c r="I78">
        <v>79864744</v>
      </c>
      <c r="J78">
        <v>10.494598906709683</v>
      </c>
      <c r="K78">
        <v>7.5933102202161464</v>
      </c>
      <c r="L78">
        <v>1.6642486249999999</v>
      </c>
      <c r="M78">
        <v>14842008</v>
      </c>
      <c r="N78">
        <v>46.039622296500006</v>
      </c>
      <c r="O78">
        <v>-22.157412651440616</v>
      </c>
      <c r="P78">
        <v>7.71</v>
      </c>
      <c r="Q78">
        <v>-22.06</v>
      </c>
      <c r="R78" s="3">
        <f t="shared" si="2"/>
        <v>-0.11668977978385353</v>
      </c>
      <c r="S78" s="3">
        <f t="shared" si="3"/>
        <v>-9.7412651440617282E-2</v>
      </c>
      <c r="U78" s="1">
        <v>44125.781099537038</v>
      </c>
      <c r="V78" t="s">
        <v>1915</v>
      </c>
      <c r="X78" t="s">
        <v>1912</v>
      </c>
      <c r="Y78" t="s">
        <v>1651</v>
      </c>
      <c r="Z78">
        <v>23</v>
      </c>
      <c r="AA78">
        <v>1.2849999999999999</v>
      </c>
      <c r="AB78">
        <v>5.3819084999999998</v>
      </c>
      <c r="AC78">
        <v>77548512</v>
      </c>
      <c r="AD78">
        <v>7.2449274228520526</v>
      </c>
      <c r="AE78">
        <v>5.4812662404537331</v>
      </c>
      <c r="AF78">
        <v>2.3714602500000002</v>
      </c>
      <c r="AG78">
        <v>21153892</v>
      </c>
      <c r="AH78">
        <v>29.601153893400003</v>
      </c>
      <c r="AI78">
        <v>-27.850152065029828</v>
      </c>
      <c r="AP78" s="33" t="s">
        <v>1916</v>
      </c>
      <c r="AQ78" s="33" t="s">
        <v>1494</v>
      </c>
      <c r="AR78" s="34">
        <v>727107</v>
      </c>
      <c r="AS78" s="1">
        <v>41500</v>
      </c>
      <c r="AT78">
        <v>1</v>
      </c>
      <c r="AU78">
        <v>540</v>
      </c>
      <c r="AV78">
        <v>1</v>
      </c>
      <c r="AW78" t="s">
        <v>1916</v>
      </c>
      <c r="AX78" s="3">
        <v>41.153640705599997</v>
      </c>
      <c r="AY78" s="3">
        <v>-34.396681532687246</v>
      </c>
      <c r="AZ78" s="3">
        <v>10.733280129842816</v>
      </c>
      <c r="BA78" s="3">
        <v>7.2997401670816764</v>
      </c>
      <c r="BB78" s="3">
        <v>3.8342091334387516</v>
      </c>
      <c r="BC78" t="s">
        <v>1909</v>
      </c>
      <c r="BD78">
        <f>VAR(AY78:AY79)</f>
        <v>0.43015014505023086</v>
      </c>
      <c r="BE78">
        <f>VAR(BA78:BA79)</f>
        <v>5.3566226387154997E-2</v>
      </c>
      <c r="BF78">
        <v>1</v>
      </c>
    </row>
    <row r="79" spans="1:58">
      <c r="A79" s="1">
        <v>44321</v>
      </c>
      <c r="B79" t="s">
        <v>1917</v>
      </c>
      <c r="D79" t="s">
        <v>1638</v>
      </c>
      <c r="E79" t="s">
        <v>1639</v>
      </c>
      <c r="F79">
        <v>62</v>
      </c>
      <c r="G79">
        <v>1.0069999999999999</v>
      </c>
      <c r="H79">
        <v>5.3588190000000004</v>
      </c>
      <c r="I79">
        <v>75881792</v>
      </c>
      <c r="J79">
        <v>10.184507549529108</v>
      </c>
      <c r="K79">
        <v>7.6228891993122136</v>
      </c>
      <c r="L79">
        <v>1.5817201249999999</v>
      </c>
      <c r="M79">
        <v>14171052</v>
      </c>
      <c r="N79">
        <v>45.6897048489</v>
      </c>
      <c r="O79">
        <v>-22.040435761067908</v>
      </c>
      <c r="P79">
        <v>7.71</v>
      </c>
      <c r="Q79">
        <v>-22.06</v>
      </c>
      <c r="R79" s="3">
        <f t="shared" si="2"/>
        <v>-8.7110800687786316E-2</v>
      </c>
      <c r="S79" s="3">
        <f t="shared" si="3"/>
        <v>1.9564238932090916E-2</v>
      </c>
      <c r="U79" s="1">
        <v>42664</v>
      </c>
      <c r="V79" t="s">
        <v>1918</v>
      </c>
      <c r="X79" t="s">
        <v>1919</v>
      </c>
      <c r="Y79" t="s">
        <v>1642</v>
      </c>
      <c r="Z79">
        <v>8</v>
      </c>
      <c r="AA79">
        <v>1.2290000000000001</v>
      </c>
      <c r="AB79">
        <v>4.7011310000000002</v>
      </c>
      <c r="AC79">
        <v>70099832</v>
      </c>
      <c r="AD79">
        <v>6.7578774490059335</v>
      </c>
      <c r="AE79">
        <v>7.5424963455974945</v>
      </c>
      <c r="AF79">
        <v>2.1728565</v>
      </c>
      <c r="AG79">
        <v>19110232</v>
      </c>
      <c r="AH79">
        <v>27.688928983099999</v>
      </c>
      <c r="AI79">
        <v>-25.418660622120054</v>
      </c>
      <c r="AJ79">
        <f>VAR(AE79:AE80)</f>
        <v>6.7430636706590757E-3</v>
      </c>
      <c r="AK79">
        <f>VAR(AI79:AI80)</f>
        <v>1.7406930775805098E-2</v>
      </c>
      <c r="AL79">
        <f>AJ79*AN79</f>
        <v>6.7430636706590757E-3</v>
      </c>
      <c r="AM79">
        <f>AK79*AN79</f>
        <v>1.7406930775805098E-2</v>
      </c>
      <c r="AN79">
        <f>COUNT(AI79:AI80)-1</f>
        <v>1</v>
      </c>
      <c r="AP79" s="35" t="s">
        <v>1920</v>
      </c>
      <c r="AQ79" s="35" t="s">
        <v>1494</v>
      </c>
      <c r="AR79" s="35">
        <v>731347</v>
      </c>
      <c r="AS79" s="36">
        <v>41543</v>
      </c>
      <c r="AT79">
        <v>2</v>
      </c>
      <c r="AV79">
        <v>2</v>
      </c>
      <c r="AW79" s="1" t="s">
        <v>1920</v>
      </c>
      <c r="AX79" s="3">
        <v>34.843315745699996</v>
      </c>
      <c r="AY79" s="5">
        <v>-33.469157791697043</v>
      </c>
      <c r="AZ79" s="3">
        <v>8.3797819489556353</v>
      </c>
      <c r="BA79" s="3">
        <v>6.9724292250490123</v>
      </c>
      <c r="BB79" s="3">
        <v>4.1580217669079671</v>
      </c>
      <c r="BC79" t="s">
        <v>1909</v>
      </c>
    </row>
    <row r="80" spans="1:58">
      <c r="A80" s="1">
        <v>44323</v>
      </c>
      <c r="B80" t="s">
        <v>1921</v>
      </c>
      <c r="D80" t="s">
        <v>1638</v>
      </c>
      <c r="E80" t="s">
        <v>1639</v>
      </c>
      <c r="F80">
        <v>7</v>
      </c>
      <c r="G80">
        <v>1.044</v>
      </c>
      <c r="H80">
        <v>5.3708530000000003</v>
      </c>
      <c r="I80">
        <v>77048552</v>
      </c>
      <c r="J80">
        <v>10.194764251872023</v>
      </c>
      <c r="K80">
        <v>7.7185419757786047</v>
      </c>
      <c r="L80">
        <v>4.6648944999999999</v>
      </c>
      <c r="M80">
        <v>41356444</v>
      </c>
      <c r="N80">
        <v>45.254571596999995</v>
      </c>
      <c r="O80">
        <v>-22.029195892070138</v>
      </c>
      <c r="P80">
        <v>7.71</v>
      </c>
      <c r="Q80">
        <v>-22.06</v>
      </c>
      <c r="R80" s="3">
        <f t="shared" si="2"/>
        <v>8.5419757786047157E-3</v>
      </c>
      <c r="S80" s="3">
        <f t="shared" si="3"/>
        <v>3.0804107929860436E-2</v>
      </c>
      <c r="U80" s="1">
        <v>42664</v>
      </c>
      <c r="V80" t="s">
        <v>1922</v>
      </c>
      <c r="X80" t="s">
        <v>1919</v>
      </c>
      <c r="Y80" t="s">
        <v>1642</v>
      </c>
      <c r="Z80">
        <v>52</v>
      </c>
      <c r="AA80">
        <v>1.212</v>
      </c>
      <c r="AB80">
        <v>4.9363365000000003</v>
      </c>
      <c r="AC80">
        <v>71046368</v>
      </c>
      <c r="AD80">
        <v>7.0205683153000207</v>
      </c>
      <c r="AE80">
        <v>7.4263665589735703</v>
      </c>
      <c r="AF80">
        <v>2.1456795</v>
      </c>
      <c r="AG80">
        <v>19019140</v>
      </c>
      <c r="AH80">
        <v>28.521513997899998</v>
      </c>
      <c r="AI80">
        <v>-25.605245352340965</v>
      </c>
      <c r="AP80" s="33" t="s">
        <v>1923</v>
      </c>
      <c r="AQ80" s="33" t="s">
        <v>1496</v>
      </c>
      <c r="AR80" s="34">
        <v>727166</v>
      </c>
      <c r="AS80" s="1">
        <v>41504</v>
      </c>
      <c r="AT80">
        <v>1</v>
      </c>
      <c r="AU80">
        <v>111</v>
      </c>
      <c r="AV80">
        <v>1</v>
      </c>
      <c r="AW80" t="s">
        <v>1923</v>
      </c>
      <c r="AX80" s="3">
        <v>38.849190826199994</v>
      </c>
      <c r="AY80" s="3">
        <v>-27.680467777747548</v>
      </c>
      <c r="AZ80" s="3">
        <v>10.372241681774764</v>
      </c>
      <c r="BA80" s="3">
        <v>10.65993372444674</v>
      </c>
      <c r="BB80" s="3">
        <v>3.7454961056742966</v>
      </c>
      <c r="BC80" t="s">
        <v>1909</v>
      </c>
      <c r="BD80">
        <f>VAR(AY80:AY81)</f>
        <v>20.799510737326727</v>
      </c>
      <c r="BE80">
        <f>VAR(BA80:BA81)</f>
        <v>0.83494860334339749</v>
      </c>
      <c r="BF80">
        <v>1</v>
      </c>
    </row>
    <row r="81" spans="1:58">
      <c r="A81" s="1">
        <v>44323</v>
      </c>
      <c r="B81" t="s">
        <v>1924</v>
      </c>
      <c r="D81" t="s">
        <v>1638</v>
      </c>
      <c r="E81" t="s">
        <v>1639</v>
      </c>
      <c r="F81">
        <v>32</v>
      </c>
      <c r="G81">
        <v>1.022</v>
      </c>
      <c r="H81">
        <v>5.441249</v>
      </c>
      <c r="I81">
        <v>75788672</v>
      </c>
      <c r="J81">
        <v>10.310668797016767</v>
      </c>
      <c r="K81">
        <v>7.5622362521665174</v>
      </c>
      <c r="L81">
        <v>4.2911374999999996</v>
      </c>
      <c r="M81">
        <v>39198112</v>
      </c>
      <c r="N81">
        <v>45.332194809000001</v>
      </c>
      <c r="O81">
        <v>-22.060166701954923</v>
      </c>
      <c r="P81">
        <v>7.71</v>
      </c>
      <c r="Q81">
        <v>-22.06</v>
      </c>
      <c r="R81" s="3">
        <f t="shared" si="2"/>
        <v>-0.14776374783348256</v>
      </c>
      <c r="S81" s="3">
        <f t="shared" si="3"/>
        <v>-1.6670195492451967E-4</v>
      </c>
      <c r="U81" s="1">
        <v>42664</v>
      </c>
      <c r="V81" t="s">
        <v>1925</v>
      </c>
      <c r="X81" t="s">
        <v>1926</v>
      </c>
      <c r="Y81" t="s">
        <v>1651</v>
      </c>
      <c r="Z81">
        <v>22</v>
      </c>
      <c r="AA81">
        <v>1.204</v>
      </c>
      <c r="AB81">
        <v>5.7493835000000004</v>
      </c>
      <c r="AC81">
        <v>83096280</v>
      </c>
      <c r="AD81">
        <v>8.2160900379861044</v>
      </c>
      <c r="AE81">
        <v>9.8562713888676363</v>
      </c>
      <c r="AF81">
        <v>2.3248864999999999</v>
      </c>
      <c r="AG81">
        <v>20800668</v>
      </c>
      <c r="AH81">
        <v>30.503378505599997</v>
      </c>
      <c r="AI81">
        <v>-33.296227691955579</v>
      </c>
      <c r="AJ81">
        <f>VAR(AE81:AE82)</f>
        <v>4.7842204245566296E-2</v>
      </c>
      <c r="AK81">
        <f>VAR(AI81:AI82)</f>
        <v>8.7762122387055705E-2</v>
      </c>
      <c r="AL81">
        <f>AJ81*AN81</f>
        <v>4.7842204245566296E-2</v>
      </c>
      <c r="AM81">
        <f>AK81*AN81</f>
        <v>8.7762122387055705E-2</v>
      </c>
      <c r="AN81">
        <f>COUNT(AI81:AI82)-1</f>
        <v>1</v>
      </c>
      <c r="AP81" s="35" t="s">
        <v>1927</v>
      </c>
      <c r="AQ81" s="35" t="s">
        <v>1496</v>
      </c>
      <c r="AR81" s="35">
        <v>727366</v>
      </c>
      <c r="AS81" s="36">
        <v>41539</v>
      </c>
      <c r="AT81">
        <v>2</v>
      </c>
      <c r="AV81">
        <v>1</v>
      </c>
      <c r="AW81" t="s">
        <v>1927</v>
      </c>
      <c r="AX81" s="3">
        <v>23.3509281561</v>
      </c>
      <c r="AY81" s="3">
        <v>-34.13019811898306</v>
      </c>
      <c r="AZ81" s="3">
        <v>5.6335592641972791</v>
      </c>
      <c r="BA81" s="3">
        <v>9.3676886986537227</v>
      </c>
      <c r="BB81" s="3">
        <v>4.1449689372225418</v>
      </c>
      <c r="BC81" t="s">
        <v>1909</v>
      </c>
    </row>
    <row r="82" spans="1:58">
      <c r="A82" s="1">
        <v>44323</v>
      </c>
      <c r="B82" t="s">
        <v>1928</v>
      </c>
      <c r="D82" t="s">
        <v>1638</v>
      </c>
      <c r="E82" t="s">
        <v>1639</v>
      </c>
      <c r="F82">
        <v>57</v>
      </c>
      <c r="G82">
        <v>1.0229999999999999</v>
      </c>
      <c r="H82">
        <v>5.1821305000000004</v>
      </c>
      <c r="I82">
        <v>74601680</v>
      </c>
      <c r="J82">
        <v>10.027758458235134</v>
      </c>
      <c r="K82">
        <v>7.6353609472375137</v>
      </c>
      <c r="L82">
        <v>4.3260899999999998</v>
      </c>
      <c r="M82">
        <v>38477584</v>
      </c>
      <c r="N82">
        <v>45.226373971500003</v>
      </c>
      <c r="O82">
        <v>-22.047549095974599</v>
      </c>
      <c r="P82">
        <v>7.71</v>
      </c>
      <c r="Q82">
        <v>-22.06</v>
      </c>
      <c r="R82" s="3">
        <f t="shared" si="2"/>
        <v>-7.463905276248628E-2</v>
      </c>
      <c r="S82" s="3">
        <f t="shared" si="3"/>
        <v>1.2450904025399723E-2</v>
      </c>
      <c r="U82" s="1">
        <v>42664</v>
      </c>
      <c r="V82" t="s">
        <v>1929</v>
      </c>
      <c r="X82" t="s">
        <v>1926</v>
      </c>
      <c r="Y82" t="s">
        <v>1651</v>
      </c>
      <c r="Z82">
        <v>23</v>
      </c>
      <c r="AA82">
        <v>1.2210000000000001</v>
      </c>
      <c r="AB82">
        <v>5.0835879999999998</v>
      </c>
      <c r="AC82">
        <v>74751128</v>
      </c>
      <c r="AD82">
        <v>7.321180067200471</v>
      </c>
      <c r="AE82">
        <v>10.165600353711106</v>
      </c>
      <c r="AF82">
        <v>2.14616775</v>
      </c>
      <c r="AG82">
        <v>19017596</v>
      </c>
      <c r="AH82">
        <v>27.498243326399997</v>
      </c>
      <c r="AI82">
        <v>-32.87727155490289</v>
      </c>
      <c r="AP82" s="33" t="s">
        <v>1930</v>
      </c>
      <c r="AQ82" s="35" t="s">
        <v>485</v>
      </c>
      <c r="AR82" s="34">
        <v>711566</v>
      </c>
      <c r="AS82" s="1">
        <v>41506</v>
      </c>
      <c r="AT82">
        <v>1</v>
      </c>
      <c r="AU82">
        <v>35</v>
      </c>
      <c r="AV82">
        <v>1</v>
      </c>
      <c r="AW82" t="s">
        <v>1930</v>
      </c>
      <c r="AX82" s="3">
        <v>41.657752768400002</v>
      </c>
      <c r="AY82" s="3">
        <v>-22.678759429121577</v>
      </c>
      <c r="AZ82" s="3">
        <v>10.844979739518831</v>
      </c>
      <c r="BA82" s="3">
        <v>-1.7226196953379309</v>
      </c>
      <c r="BB82" s="3">
        <v>3.8412015300130262</v>
      </c>
      <c r="BC82" t="s">
        <v>1931</v>
      </c>
      <c r="BD82">
        <f>VAR(AY82:AY83)</f>
        <v>1.0545238965356325</v>
      </c>
      <c r="BE82">
        <f>VAR(BA82:BA83)</f>
        <v>4.8291878838375026E-2</v>
      </c>
      <c r="BF82">
        <v>1</v>
      </c>
    </row>
    <row r="83" spans="1:58">
      <c r="A83" s="1">
        <v>44350</v>
      </c>
      <c r="B83" t="s">
        <v>1932</v>
      </c>
      <c r="D83" t="s">
        <v>1638</v>
      </c>
      <c r="E83" t="s">
        <v>1639</v>
      </c>
      <c r="F83">
        <v>7</v>
      </c>
      <c r="G83">
        <v>0.98799999999999999</v>
      </c>
      <c r="H83">
        <v>4.9253724999999999</v>
      </c>
      <c r="I83">
        <v>71379592</v>
      </c>
      <c r="J83">
        <v>10.106142337204274</v>
      </c>
      <c r="K83">
        <v>7.6821137378534061</v>
      </c>
      <c r="L83">
        <v>4.2215115000000001</v>
      </c>
      <c r="M83">
        <v>38372244</v>
      </c>
      <c r="N83">
        <v>44.981094760799998</v>
      </c>
      <c r="O83">
        <v>-22.071312522455536</v>
      </c>
      <c r="P83">
        <v>7.71</v>
      </c>
      <c r="Q83">
        <v>-22.06</v>
      </c>
      <c r="R83" s="3">
        <f t="shared" si="2"/>
        <v>-2.7886262146593843E-2</v>
      </c>
      <c r="S83" s="3">
        <f t="shared" si="3"/>
        <v>-1.1312522455536822E-2</v>
      </c>
      <c r="U83" s="1">
        <v>0</v>
      </c>
      <c r="V83" t="s">
        <v>1933</v>
      </c>
      <c r="X83" t="s">
        <v>1934</v>
      </c>
      <c r="Y83" t="s">
        <v>1642</v>
      </c>
      <c r="Z83">
        <v>13</v>
      </c>
      <c r="AA83">
        <v>1.2010000000000001</v>
      </c>
      <c r="AB83">
        <v>7.2338639999999996</v>
      </c>
      <c r="AC83">
        <v>110168096</v>
      </c>
      <c r="AD83">
        <v>10.86588756546174</v>
      </c>
      <c r="AE83">
        <v>7.1252843667752659</v>
      </c>
      <c r="AF83">
        <v>2.7909039999999998</v>
      </c>
      <c r="AG83">
        <v>25631776</v>
      </c>
      <c r="AH83">
        <v>38.955855938999996</v>
      </c>
      <c r="AI83">
        <v>-24.143767097596871</v>
      </c>
      <c r="AJ83">
        <f>VAR(AE83:AE84)</f>
        <v>2.1567836375068934E-2</v>
      </c>
      <c r="AK83">
        <f>VAR(AI83:AI84)</f>
        <v>2.1658652880091746E-3</v>
      </c>
      <c r="AL83">
        <f>AJ83*AN83</f>
        <v>2.1567836375068934E-2</v>
      </c>
      <c r="AM83">
        <f>AK83*AN83</f>
        <v>2.1658652880091746E-3</v>
      </c>
      <c r="AN83">
        <f>COUNT(AI83:AI84)-1</f>
        <v>1</v>
      </c>
      <c r="AP83" s="40" t="s">
        <v>1935</v>
      </c>
      <c r="AQ83" s="37" t="s">
        <v>485</v>
      </c>
      <c r="AR83" s="38">
        <v>709726</v>
      </c>
      <c r="AS83" s="39">
        <v>41534</v>
      </c>
      <c r="AT83">
        <v>2</v>
      </c>
      <c r="AU83">
        <v>75</v>
      </c>
      <c r="AV83">
        <v>1</v>
      </c>
      <c r="AW83" t="s">
        <v>1935</v>
      </c>
      <c r="AX83" s="3">
        <v>40.076052227300003</v>
      </c>
      <c r="AY83" s="3">
        <v>-21.226503324616843</v>
      </c>
      <c r="AZ83" s="3">
        <v>10.825888700828674</v>
      </c>
      <c r="BA83" s="3">
        <v>-1.4118404204871937</v>
      </c>
      <c r="BB83" s="3">
        <v>3.7018718125406513</v>
      </c>
      <c r="BC83" t="s">
        <v>1931</v>
      </c>
    </row>
    <row r="84" spans="1:58">
      <c r="A84" s="1">
        <v>44350</v>
      </c>
      <c r="B84" t="s">
        <v>1936</v>
      </c>
      <c r="D84" t="s">
        <v>1638</v>
      </c>
      <c r="E84" t="s">
        <v>1639</v>
      </c>
      <c r="F84">
        <v>32</v>
      </c>
      <c r="G84">
        <v>1.0129999999999999</v>
      </c>
      <c r="H84">
        <v>5.2103725000000001</v>
      </c>
      <c r="I84">
        <v>74366056</v>
      </c>
      <c r="J84">
        <v>10.326684537231502</v>
      </c>
      <c r="K84">
        <v>7.6349807888695151</v>
      </c>
      <c r="L84">
        <v>4.3654019999999996</v>
      </c>
      <c r="M84">
        <v>39900420</v>
      </c>
      <c r="N84">
        <v>45.683861332200003</v>
      </c>
      <c r="O84">
        <v>-22.036902392453282</v>
      </c>
      <c r="P84">
        <v>7.71</v>
      </c>
      <c r="Q84">
        <v>-22.06</v>
      </c>
      <c r="R84" s="3">
        <f t="shared" si="2"/>
        <v>-7.501921113048482E-2</v>
      </c>
      <c r="S84" s="3">
        <f t="shared" si="3"/>
        <v>2.3097607546716858E-2</v>
      </c>
      <c r="U84" s="1">
        <v>0</v>
      </c>
      <c r="V84" t="s">
        <v>1937</v>
      </c>
      <c r="X84" t="s">
        <v>1934</v>
      </c>
      <c r="Y84" t="s">
        <v>1642</v>
      </c>
      <c r="Z84">
        <v>57</v>
      </c>
      <c r="AA84">
        <v>1.2749999999999999</v>
      </c>
      <c r="AB84">
        <v>7.9587455</v>
      </c>
      <c r="AC84">
        <v>120389120</v>
      </c>
      <c r="AD84">
        <v>10.981802905519466</v>
      </c>
      <c r="AE84">
        <v>7.3329756587211197</v>
      </c>
      <c r="AF84">
        <v>2.9400442500000001</v>
      </c>
      <c r="AG84">
        <v>26615112</v>
      </c>
      <c r="AH84">
        <v>39.476704266999995</v>
      </c>
      <c r="AI84">
        <v>-24.209582981515712</v>
      </c>
      <c r="AP84" s="33" t="s">
        <v>1938</v>
      </c>
      <c r="AQ84" s="33" t="s">
        <v>185</v>
      </c>
      <c r="AR84" s="34">
        <v>720446</v>
      </c>
      <c r="AS84" s="1">
        <v>41463</v>
      </c>
      <c r="AT84">
        <v>1</v>
      </c>
      <c r="AU84">
        <v>405</v>
      </c>
      <c r="AV84">
        <v>1</v>
      </c>
      <c r="AW84" t="s">
        <v>1938</v>
      </c>
      <c r="AX84" s="3">
        <v>25.983894886600002</v>
      </c>
      <c r="AY84" s="3">
        <v>-27.23816675050913</v>
      </c>
      <c r="AZ84" s="3">
        <v>5.892795252545997</v>
      </c>
      <c r="BA84" s="3">
        <v>8.3478689615554558</v>
      </c>
      <c r="BB84" s="3">
        <v>4.409434533700046</v>
      </c>
      <c r="BC84" t="s">
        <v>1939</v>
      </c>
      <c r="BD84">
        <f>VAR(AY84:AY85)</f>
        <v>0.34863915605915496</v>
      </c>
      <c r="BE84">
        <f>VAR(BA84:BA85)</f>
        <v>5.1246781532322387</v>
      </c>
      <c r="BF84">
        <v>1</v>
      </c>
    </row>
    <row r="85" spans="1:58">
      <c r="A85" s="1">
        <v>44350</v>
      </c>
      <c r="B85" t="s">
        <v>1940</v>
      </c>
      <c r="D85" t="s">
        <v>1638</v>
      </c>
      <c r="E85" t="s">
        <v>1639</v>
      </c>
      <c r="F85">
        <v>57</v>
      </c>
      <c r="G85">
        <v>1.012</v>
      </c>
      <c r="H85">
        <v>4.6260705</v>
      </c>
      <c r="I85">
        <v>74442480</v>
      </c>
      <c r="J85">
        <v>10.280214767539126</v>
      </c>
      <c r="K85">
        <v>7.7083925616449687</v>
      </c>
      <c r="L85">
        <v>4.3542905000000003</v>
      </c>
      <c r="M85">
        <v>39321868</v>
      </c>
      <c r="N85">
        <v>45.794149371899998</v>
      </c>
      <c r="O85">
        <v>-22.130568183949062</v>
      </c>
      <c r="P85">
        <v>7.71</v>
      </c>
      <c r="Q85">
        <v>-22.06</v>
      </c>
      <c r="R85" s="3">
        <f t="shared" si="2"/>
        <v>-1.6074383550312987E-3</v>
      </c>
      <c r="S85" s="3">
        <f t="shared" si="3"/>
        <v>-7.0568183949063723E-2</v>
      </c>
      <c r="U85" s="1">
        <v>0</v>
      </c>
      <c r="V85" t="s">
        <v>1941</v>
      </c>
      <c r="X85" t="s">
        <v>1942</v>
      </c>
      <c r="Y85" t="s">
        <v>1651</v>
      </c>
      <c r="Z85">
        <v>27</v>
      </c>
      <c r="AA85">
        <v>1.28</v>
      </c>
      <c r="AB85">
        <v>5.7193690000000004</v>
      </c>
      <c r="AC85">
        <v>84945280</v>
      </c>
      <c r="AD85">
        <v>7.7773739458896296</v>
      </c>
      <c r="AE85">
        <v>11.013257242939821</v>
      </c>
      <c r="AF85">
        <v>2.266289</v>
      </c>
      <c r="AG85">
        <v>20264876</v>
      </c>
      <c r="AH85">
        <v>29.444163748999998</v>
      </c>
      <c r="AI85">
        <v>-26.895478531974007</v>
      </c>
      <c r="AJ85">
        <f>VAR(AE85:AE86)</f>
        <v>0.12887094813449357</v>
      </c>
      <c r="AK85">
        <f>VAR(AI85:AI86)</f>
        <v>4.0312695701423301E-4</v>
      </c>
      <c r="AL85">
        <f>AJ85*AN85</f>
        <v>0.12887094813449357</v>
      </c>
      <c r="AM85">
        <f>AK85*AN85</f>
        <v>4.0312695701423301E-4</v>
      </c>
      <c r="AN85">
        <f>COUNT(AI85:AI86)-1</f>
        <v>1</v>
      </c>
      <c r="AP85" s="35" t="s">
        <v>1943</v>
      </c>
      <c r="AQ85" s="35" t="s">
        <v>185</v>
      </c>
      <c r="AR85" s="35">
        <v>723386</v>
      </c>
      <c r="AS85" s="36">
        <v>41486</v>
      </c>
      <c r="AT85">
        <v>2</v>
      </c>
      <c r="AV85">
        <v>1</v>
      </c>
      <c r="AW85" t="s">
        <v>1943</v>
      </c>
      <c r="AX85" s="3">
        <v>40.704305692000005</v>
      </c>
      <c r="AY85" s="3">
        <v>-26.403134827695212</v>
      </c>
      <c r="AZ85" s="3">
        <v>10.807326560538829</v>
      </c>
      <c r="BA85" s="3">
        <v>5.1464073724583006</v>
      </c>
      <c r="BB85" s="3">
        <v>3.7663621492317132</v>
      </c>
      <c r="BC85" t="s">
        <v>1939</v>
      </c>
    </row>
    <row r="86" spans="1:58">
      <c r="A86" s="1">
        <v>44351</v>
      </c>
      <c r="B86" t="s">
        <v>1944</v>
      </c>
      <c r="D86" t="s">
        <v>1638</v>
      </c>
      <c r="E86" t="s">
        <v>1639</v>
      </c>
      <c r="F86">
        <v>12</v>
      </c>
      <c r="G86">
        <v>1.0049999999999999</v>
      </c>
      <c r="H86">
        <v>5.0387310000000003</v>
      </c>
      <c r="I86">
        <v>73698016</v>
      </c>
      <c r="J86">
        <v>10.571068217827055</v>
      </c>
      <c r="K86">
        <v>7.7563550112736941</v>
      </c>
      <c r="L86">
        <v>3.3424557500000001</v>
      </c>
      <c r="M86">
        <v>34802464</v>
      </c>
      <c r="N86">
        <v>45.668332800000002</v>
      </c>
      <c r="O86">
        <v>-22.069965262803382</v>
      </c>
      <c r="P86">
        <v>7.71</v>
      </c>
      <c r="Q86">
        <v>-22.06</v>
      </c>
      <c r="R86" s="3">
        <f t="shared" si="2"/>
        <v>4.6355011273694124E-2</v>
      </c>
      <c r="S86" s="3">
        <f t="shared" si="3"/>
        <v>-9.9652628033837232E-3</v>
      </c>
      <c r="U86" s="1">
        <v>0</v>
      </c>
      <c r="V86" t="s">
        <v>1945</v>
      </c>
      <c r="X86" t="s">
        <v>1942</v>
      </c>
      <c r="Y86" t="s">
        <v>1651</v>
      </c>
      <c r="Z86">
        <v>28</v>
      </c>
      <c r="AA86">
        <v>1.2649999999999999</v>
      </c>
      <c r="AB86">
        <v>5.8425064999999998</v>
      </c>
      <c r="AC86">
        <v>88126528</v>
      </c>
      <c r="AD86">
        <v>8.2338947307576298</v>
      </c>
      <c r="AE86">
        <v>10.505574373158904</v>
      </c>
      <c r="AF86">
        <v>2.4040889999999999</v>
      </c>
      <c r="AG86">
        <v>21335652</v>
      </c>
      <c r="AH86">
        <v>31.329231933999999</v>
      </c>
      <c r="AI86">
        <v>-26.923873142625123</v>
      </c>
      <c r="AP86" s="33" t="s">
        <v>1946</v>
      </c>
      <c r="AQ86" s="33" t="s">
        <v>553</v>
      </c>
      <c r="AR86" s="34">
        <v>714467</v>
      </c>
      <c r="AS86" s="1">
        <v>41520</v>
      </c>
      <c r="AT86">
        <v>1</v>
      </c>
      <c r="AU86">
        <v>328</v>
      </c>
      <c r="AV86">
        <v>1</v>
      </c>
      <c r="AW86" t="s">
        <v>1946</v>
      </c>
      <c r="AX86" s="3">
        <v>12.753498449999999</v>
      </c>
      <c r="AY86" s="3">
        <v>-22.120616377905105</v>
      </c>
      <c r="AZ86" s="3">
        <v>3.0645327066061991</v>
      </c>
      <c r="BA86" s="3">
        <v>10.251593955547058</v>
      </c>
      <c r="BB86" s="3">
        <v>4.1616454027419385</v>
      </c>
      <c r="BC86" t="s">
        <v>1947</v>
      </c>
      <c r="BD86">
        <f>VAR(AY86:AY87)</f>
        <v>0.31644376061177809</v>
      </c>
      <c r="BE86">
        <f>VAR(BA86:BA87)</f>
        <v>0.2747903218595657</v>
      </c>
      <c r="BF86">
        <v>1</v>
      </c>
    </row>
    <row r="87" spans="1:58">
      <c r="A87" s="1">
        <v>44351</v>
      </c>
      <c r="B87" t="s">
        <v>1948</v>
      </c>
      <c r="D87" t="s">
        <v>1638</v>
      </c>
      <c r="E87" t="s">
        <v>1639</v>
      </c>
      <c r="F87">
        <v>37</v>
      </c>
      <c r="G87">
        <v>1.008</v>
      </c>
      <c r="H87">
        <v>5.0188174999999999</v>
      </c>
      <c r="I87">
        <v>73993480</v>
      </c>
      <c r="J87">
        <v>10.418052825535764</v>
      </c>
      <c r="K87">
        <v>7.7321052224642948</v>
      </c>
      <c r="L87">
        <v>3.3427834999999999</v>
      </c>
      <c r="M87">
        <v>34069548</v>
      </c>
      <c r="N87">
        <v>45.829323899999999</v>
      </c>
      <c r="O87">
        <v>-21.939461010443722</v>
      </c>
      <c r="P87">
        <v>7.71</v>
      </c>
      <c r="Q87">
        <v>-22.06</v>
      </c>
      <c r="R87" s="3">
        <f t="shared" si="2"/>
        <v>2.2105222464294805E-2</v>
      </c>
      <c r="S87" s="3">
        <f t="shared" si="3"/>
        <v>0.12053898955627673</v>
      </c>
      <c r="U87" s="1">
        <v>44180</v>
      </c>
      <c r="V87" t="s">
        <v>1949</v>
      </c>
      <c r="X87" t="s">
        <v>1950</v>
      </c>
      <c r="Y87" t="s">
        <v>1642</v>
      </c>
      <c r="Z87">
        <v>13</v>
      </c>
      <c r="AA87">
        <v>1.26</v>
      </c>
      <c r="AB87">
        <v>6.8076474999999999</v>
      </c>
      <c r="AC87">
        <v>105170160</v>
      </c>
      <c r="AD87">
        <v>10.255577352732356</v>
      </c>
      <c r="AE87">
        <v>14.887197200681875</v>
      </c>
      <c r="AF87">
        <v>17.072136</v>
      </c>
      <c r="AG87">
        <v>155134736</v>
      </c>
      <c r="AH87">
        <v>37.554868522500001</v>
      </c>
      <c r="AI87">
        <v>-21.765598232207083</v>
      </c>
      <c r="AJ87">
        <f>VAR(AE87:AE88)</f>
        <v>1.4449020883323862E-4</v>
      </c>
      <c r="AK87">
        <f>VAR(AI87:AI88)</f>
        <v>1.9819193162182228E-2</v>
      </c>
      <c r="AL87">
        <f>AJ87*AN87</f>
        <v>1.4449020883323862E-4</v>
      </c>
      <c r="AM87">
        <f>AK87*AN87</f>
        <v>1.9819193162182228E-2</v>
      </c>
      <c r="AN87">
        <f>COUNT(AI87:AI88)-1</f>
        <v>1</v>
      </c>
      <c r="AP87" s="35" t="s">
        <v>1951</v>
      </c>
      <c r="AQ87" s="35" t="s">
        <v>553</v>
      </c>
      <c r="AR87" s="35">
        <v>728487</v>
      </c>
      <c r="AS87" s="36">
        <v>41534</v>
      </c>
      <c r="AT87">
        <v>2</v>
      </c>
      <c r="AV87">
        <v>1</v>
      </c>
      <c r="AW87" t="s">
        <v>1951</v>
      </c>
      <c r="AX87" s="3">
        <v>20.598904787999999</v>
      </c>
      <c r="AY87" s="3">
        <v>-22.916158659134428</v>
      </c>
      <c r="AZ87" s="3">
        <v>5.3776906210771456</v>
      </c>
      <c r="BA87" s="3">
        <v>10.992931020396194</v>
      </c>
      <c r="BB87" s="3">
        <v>3.8304369364919064</v>
      </c>
      <c r="BC87" t="s">
        <v>1947</v>
      </c>
    </row>
    <row r="88" spans="1:58">
      <c r="A88" s="1">
        <v>44351</v>
      </c>
      <c r="B88" t="s">
        <v>1952</v>
      </c>
      <c r="D88" t="s">
        <v>1638</v>
      </c>
      <c r="E88" t="s">
        <v>1639</v>
      </c>
      <c r="F88">
        <v>62</v>
      </c>
      <c r="G88">
        <v>0.99399999999999999</v>
      </c>
      <c r="H88">
        <v>4.9318714999999997</v>
      </c>
      <c r="I88">
        <v>72952016</v>
      </c>
      <c r="J88">
        <v>10.286255002387374</v>
      </c>
      <c r="K88">
        <v>7.8148175876022865</v>
      </c>
      <c r="L88">
        <v>3.3534967500000001</v>
      </c>
      <c r="M88">
        <v>32938384</v>
      </c>
      <c r="N88">
        <v>45.664391700000003</v>
      </c>
      <c r="O88">
        <v>-22.06378442273288</v>
      </c>
      <c r="P88">
        <v>7.71</v>
      </c>
      <c r="Q88">
        <v>-22.06</v>
      </c>
      <c r="R88" s="3">
        <f t="shared" si="2"/>
        <v>0.10481758760228654</v>
      </c>
      <c r="S88" s="3">
        <f t="shared" si="3"/>
        <v>-3.7844227328811542E-3</v>
      </c>
      <c r="U88" s="1">
        <v>44180</v>
      </c>
      <c r="V88" t="s">
        <v>1953</v>
      </c>
      <c r="X88" t="s">
        <v>1950</v>
      </c>
      <c r="Y88" t="s">
        <v>1642</v>
      </c>
      <c r="Z88">
        <v>57</v>
      </c>
      <c r="AA88">
        <v>1.262</v>
      </c>
      <c r="AB88">
        <v>6.6848919999999996</v>
      </c>
      <c r="AC88">
        <v>101464952</v>
      </c>
      <c r="AD88">
        <v>9.7715930210989335</v>
      </c>
      <c r="AE88">
        <v>14.904196624721132</v>
      </c>
      <c r="AF88">
        <v>16.467766000000001</v>
      </c>
      <c r="AG88">
        <v>147677248</v>
      </c>
      <c r="AH88">
        <v>36.004159012499997</v>
      </c>
      <c r="AI88">
        <v>-21.566504318878813</v>
      </c>
      <c r="AP88" s="33" t="s">
        <v>1954</v>
      </c>
      <c r="AQ88" s="33" t="s">
        <v>345</v>
      </c>
      <c r="AR88" s="34">
        <v>722286</v>
      </c>
      <c r="AS88" s="1">
        <v>41485</v>
      </c>
      <c r="AT88">
        <v>1</v>
      </c>
      <c r="AU88">
        <v>284</v>
      </c>
      <c r="AV88">
        <v>1</v>
      </c>
      <c r="AW88" t="s">
        <v>1954</v>
      </c>
      <c r="AX88" s="3">
        <v>41.822293181900001</v>
      </c>
      <c r="AY88" s="3">
        <v>-27.469196160016377</v>
      </c>
      <c r="AZ88" s="3">
        <v>11.490811948094599</v>
      </c>
      <c r="BA88" s="3">
        <v>8.4342340563203084</v>
      </c>
      <c r="BB88" s="3">
        <v>3.6396290680603256</v>
      </c>
      <c r="BC88" t="s">
        <v>1955</v>
      </c>
      <c r="BD88">
        <f>VAR(AY88:AY89)</f>
        <v>0.10451057001447936</v>
      </c>
      <c r="BE88">
        <f>VAR(BA88:BA89)</f>
        <v>1.2508177744461761</v>
      </c>
      <c r="BF88">
        <v>1</v>
      </c>
    </row>
    <row r="89" spans="1:58">
      <c r="A89" s="1">
        <v>44370</v>
      </c>
      <c r="B89" t="s">
        <v>1956</v>
      </c>
      <c r="D89" t="s">
        <v>1638</v>
      </c>
      <c r="E89" t="s">
        <v>1639</v>
      </c>
      <c r="F89">
        <v>7</v>
      </c>
      <c r="G89">
        <v>1.0069999999999999</v>
      </c>
      <c r="H89">
        <v>4.8875299999999999</v>
      </c>
      <c r="I89">
        <v>73698096</v>
      </c>
      <c r="J89">
        <v>10.041674370531279</v>
      </c>
      <c r="K89">
        <v>7.651405234448748</v>
      </c>
      <c r="L89">
        <v>3.4997677500000002</v>
      </c>
      <c r="M89">
        <v>35297856</v>
      </c>
      <c r="N89">
        <v>44.783909966900005</v>
      </c>
      <c r="O89">
        <v>-22.051176087515213</v>
      </c>
      <c r="P89">
        <v>7.71</v>
      </c>
      <c r="Q89">
        <v>-22.06</v>
      </c>
      <c r="R89" s="3">
        <f t="shared" si="2"/>
        <v>-5.8594765551251982E-2</v>
      </c>
      <c r="S89" s="3">
        <f t="shared" si="3"/>
        <v>8.8239124847859784E-3</v>
      </c>
      <c r="U89" s="1">
        <v>44180</v>
      </c>
      <c r="V89" t="s">
        <v>1957</v>
      </c>
      <c r="X89" t="s">
        <v>1958</v>
      </c>
      <c r="Y89" t="s">
        <v>1651</v>
      </c>
      <c r="Z89">
        <v>27</v>
      </c>
      <c r="AA89">
        <v>1.27</v>
      </c>
      <c r="AB89">
        <v>7.3204070000000003</v>
      </c>
      <c r="AC89">
        <v>111226944</v>
      </c>
      <c r="AD89">
        <v>10.737536299090312</v>
      </c>
      <c r="AE89">
        <v>6.5138037415036756</v>
      </c>
      <c r="AF89">
        <v>18.114111999999999</v>
      </c>
      <c r="AG89">
        <v>164313472</v>
      </c>
      <c r="AH89">
        <v>39.721933282499997</v>
      </c>
      <c r="AI89">
        <v>-27.07959489520114</v>
      </c>
      <c r="AJ89">
        <f>VAR(AE89:AE90)</f>
        <v>1.3000403485678273E-2</v>
      </c>
      <c r="AK89">
        <f>VAR(AI89:AI90)</f>
        <v>5.0544410318629149E-2</v>
      </c>
      <c r="AL89">
        <f>AJ89*AN89</f>
        <v>1.3000403485678273E-2</v>
      </c>
      <c r="AM89">
        <f>AK89*AN89</f>
        <v>5.0544410318629149E-2</v>
      </c>
      <c r="AN89">
        <f>COUNT(AI89:AI90)-1</f>
        <v>1</v>
      </c>
      <c r="AP89" s="35" t="s">
        <v>1959</v>
      </c>
      <c r="AQ89" s="35" t="s">
        <v>345</v>
      </c>
      <c r="AR89" s="35">
        <v>722806</v>
      </c>
      <c r="AS89" s="36">
        <v>41514</v>
      </c>
      <c r="AT89">
        <v>2</v>
      </c>
      <c r="AV89">
        <v>1</v>
      </c>
      <c r="AW89" t="s">
        <v>1959</v>
      </c>
      <c r="AX89" s="3">
        <v>38.430540826300003</v>
      </c>
      <c r="AY89" s="3">
        <v>-27.926384458236004</v>
      </c>
      <c r="AZ89" s="3">
        <v>9.8190819965636109</v>
      </c>
      <c r="BA89" s="3">
        <v>6.852578104827586</v>
      </c>
      <c r="BB89" s="3">
        <v>3.9138629089511179</v>
      </c>
      <c r="BC89" t="s">
        <v>1955</v>
      </c>
    </row>
    <row r="90" spans="1:58">
      <c r="A90" s="1">
        <v>44370</v>
      </c>
      <c r="B90" t="s">
        <v>1960</v>
      </c>
      <c r="D90" t="s">
        <v>1638</v>
      </c>
      <c r="E90" t="s">
        <v>1639</v>
      </c>
      <c r="F90">
        <v>32</v>
      </c>
      <c r="G90">
        <v>1.0229999999999999</v>
      </c>
      <c r="H90">
        <v>5.0721455000000004</v>
      </c>
      <c r="I90">
        <v>76191656</v>
      </c>
      <c r="J90">
        <v>10.433262831391623</v>
      </c>
      <c r="K90">
        <v>7.6475911578822817</v>
      </c>
      <c r="L90">
        <v>3.6354867500000001</v>
      </c>
      <c r="M90">
        <v>36713312</v>
      </c>
      <c r="N90">
        <v>45.149358064200001</v>
      </c>
      <c r="O90">
        <v>-22.009597426399626</v>
      </c>
      <c r="P90">
        <v>7.71</v>
      </c>
      <c r="Q90">
        <v>-22.06</v>
      </c>
      <c r="R90" s="3">
        <f t="shared" si="2"/>
        <v>-6.2408842117718244E-2</v>
      </c>
      <c r="S90" s="3">
        <f t="shared" si="3"/>
        <v>5.0402573600372591E-2</v>
      </c>
      <c r="U90" s="1">
        <v>44180</v>
      </c>
      <c r="V90" t="s">
        <v>1961</v>
      </c>
      <c r="X90" t="s">
        <v>1958</v>
      </c>
      <c r="Y90" t="s">
        <v>1651</v>
      </c>
      <c r="Z90">
        <v>28</v>
      </c>
      <c r="AA90">
        <v>1.216</v>
      </c>
      <c r="AB90">
        <v>6.6974345</v>
      </c>
      <c r="AC90">
        <v>100743720</v>
      </c>
      <c r="AD90">
        <v>10.114935229673858</v>
      </c>
      <c r="AE90">
        <v>6.6750513987621813</v>
      </c>
      <c r="AF90">
        <v>16.799716</v>
      </c>
      <c r="AG90">
        <v>151346416</v>
      </c>
      <c r="AH90">
        <v>38.235382972500005</v>
      </c>
      <c r="AI90">
        <v>-26.761650213476067</v>
      </c>
      <c r="AP90" s="33" t="s">
        <v>1962</v>
      </c>
      <c r="AQ90" s="35" t="s">
        <v>708</v>
      </c>
      <c r="AR90" s="34">
        <v>738526</v>
      </c>
      <c r="AS90" s="1">
        <v>41774</v>
      </c>
      <c r="AT90">
        <v>1</v>
      </c>
      <c r="AU90">
        <v>261</v>
      </c>
      <c r="AV90">
        <v>3</v>
      </c>
      <c r="AW90" t="s">
        <v>1962</v>
      </c>
      <c r="AX90" s="3">
        <v>41.7580787988</v>
      </c>
      <c r="AY90" s="3">
        <v>-32.221069395044822</v>
      </c>
      <c r="AZ90" s="3">
        <v>9.5005331832623483</v>
      </c>
      <c r="BA90" s="3">
        <v>2.5027950241808075</v>
      </c>
      <c r="BB90" s="3">
        <v>4.395340555450896</v>
      </c>
      <c r="BC90" t="s">
        <v>1963</v>
      </c>
      <c r="BD90">
        <f>VAR(AY90:AY91)</f>
        <v>0.71484443916301854</v>
      </c>
      <c r="BE90">
        <f>VAR(BA90:BA91)</f>
        <v>0.69204529327467412</v>
      </c>
      <c r="BF90">
        <v>1</v>
      </c>
    </row>
    <row r="91" spans="1:58">
      <c r="A91" s="1">
        <v>44370</v>
      </c>
      <c r="B91" t="s">
        <v>1964</v>
      </c>
      <c r="D91" t="s">
        <v>1638</v>
      </c>
      <c r="E91" t="s">
        <v>1639</v>
      </c>
      <c r="F91">
        <v>57</v>
      </c>
      <c r="G91">
        <v>1.036</v>
      </c>
      <c r="H91">
        <v>5.1172155000000004</v>
      </c>
      <c r="I91">
        <v>76533664</v>
      </c>
      <c r="J91">
        <v>10.307872082834834</v>
      </c>
      <c r="K91">
        <v>7.8364378422374497</v>
      </c>
      <c r="L91">
        <v>3.6781955000000002</v>
      </c>
      <c r="M91">
        <v>36821064</v>
      </c>
      <c r="N91">
        <v>45.410247057500001</v>
      </c>
      <c r="O91">
        <v>-22.097222503590736</v>
      </c>
      <c r="P91">
        <v>7.71</v>
      </c>
      <c r="Q91">
        <v>-22.06</v>
      </c>
      <c r="R91" s="3">
        <f t="shared" si="2"/>
        <v>0.12643784223744969</v>
      </c>
      <c r="S91" s="3">
        <f t="shared" si="3"/>
        <v>-3.7222503590736977E-2</v>
      </c>
      <c r="U91" s="1">
        <v>44131</v>
      </c>
      <c r="V91" t="s">
        <v>1965</v>
      </c>
      <c r="X91" t="s">
        <v>1966</v>
      </c>
      <c r="Y91" t="s">
        <v>1642</v>
      </c>
      <c r="Z91">
        <v>8</v>
      </c>
      <c r="AA91">
        <v>0.47399999999999998</v>
      </c>
      <c r="AB91">
        <v>2.80656025</v>
      </c>
      <c r="AC91">
        <v>42409184</v>
      </c>
      <c r="AD91">
        <v>10.664588732087156</v>
      </c>
      <c r="AE91">
        <v>8.2186790877561933</v>
      </c>
      <c r="AF91">
        <v>1.241249</v>
      </c>
      <c r="AG91">
        <v>10859664</v>
      </c>
      <c r="AH91">
        <v>42.431597871599998</v>
      </c>
      <c r="AI91">
        <v>-25.757831597035185</v>
      </c>
      <c r="AJ91">
        <f>VAR(AE91:AE92)</f>
        <v>3.4832485475465677E-2</v>
      </c>
      <c r="AK91">
        <f>VAR(AI91:AI92)</f>
        <v>4.7365062673392425E-3</v>
      </c>
      <c r="AL91">
        <f>AJ91*AN91</f>
        <v>3.4832485475465677E-2</v>
      </c>
      <c r="AM91">
        <f>AK91*AN91</f>
        <v>4.7365062673392425E-3</v>
      </c>
      <c r="AN91">
        <f>COUNT(AI91:AI92)-1</f>
        <v>1</v>
      </c>
      <c r="AP91" s="33" t="s">
        <v>1967</v>
      </c>
      <c r="AQ91" s="33" t="s">
        <v>708</v>
      </c>
      <c r="AR91" s="34">
        <v>737946</v>
      </c>
      <c r="AS91" s="1">
        <v>41789</v>
      </c>
      <c r="AT91">
        <v>2</v>
      </c>
      <c r="AU91">
        <v>439</v>
      </c>
      <c r="AV91">
        <v>3</v>
      </c>
      <c r="AW91" t="s">
        <v>1967</v>
      </c>
      <c r="AX91" s="3">
        <v>41.208523550999999</v>
      </c>
      <c r="AY91" s="3">
        <v>-31.0253734143181</v>
      </c>
      <c r="AZ91" s="3">
        <v>10.417918595539192</v>
      </c>
      <c r="BA91" s="3">
        <v>3.6792688175775616</v>
      </c>
      <c r="BB91" s="3">
        <v>3.9555428632975609</v>
      </c>
      <c r="BC91" t="s">
        <v>1963</v>
      </c>
    </row>
    <row r="92" spans="1:58">
      <c r="A92" s="1">
        <v>44375</v>
      </c>
      <c r="B92" t="s">
        <v>1968</v>
      </c>
      <c r="D92" t="s">
        <v>1638</v>
      </c>
      <c r="E92" t="s">
        <v>1639</v>
      </c>
      <c r="F92">
        <v>12</v>
      </c>
      <c r="G92">
        <v>1.0209999999999999</v>
      </c>
      <c r="H92">
        <v>5.3184509999999996</v>
      </c>
      <c r="I92">
        <v>75063312</v>
      </c>
      <c r="J92">
        <v>10.437638608290612</v>
      </c>
      <c r="K92">
        <v>7.5917695998895187</v>
      </c>
      <c r="L92">
        <v>3.2370237500000001</v>
      </c>
      <c r="M92">
        <v>37275780</v>
      </c>
      <c r="N92">
        <v>45.320047589299996</v>
      </c>
      <c r="O92">
        <v>-21.971528371946597</v>
      </c>
      <c r="P92">
        <v>7.71</v>
      </c>
      <c r="Q92">
        <v>-22.06</v>
      </c>
      <c r="R92" s="3">
        <f t="shared" si="2"/>
        <v>-0.11823040011048125</v>
      </c>
      <c r="S92" s="3">
        <f t="shared" si="3"/>
        <v>8.8471628053401474E-2</v>
      </c>
      <c r="U92" s="1">
        <v>44131</v>
      </c>
      <c r="V92" t="s">
        <v>1969</v>
      </c>
      <c r="X92" t="s">
        <v>1966</v>
      </c>
      <c r="Y92" t="s">
        <v>1642</v>
      </c>
      <c r="Z92">
        <v>52</v>
      </c>
      <c r="AA92">
        <v>0.496</v>
      </c>
      <c r="AB92">
        <v>2.7820082500000001</v>
      </c>
      <c r="AC92">
        <v>41776356</v>
      </c>
      <c r="AD92">
        <v>10.120690831819338</v>
      </c>
      <c r="AE92">
        <v>7.954737861436902</v>
      </c>
      <c r="AF92">
        <v>1.2361746250000001</v>
      </c>
      <c r="AG92">
        <v>10852708</v>
      </c>
      <c r="AH92">
        <v>41.286919275700008</v>
      </c>
      <c r="AI92">
        <v>-25.660502194824556</v>
      </c>
      <c r="AP92" s="33" t="s">
        <v>1970</v>
      </c>
      <c r="AQ92" s="33" t="s">
        <v>703</v>
      </c>
      <c r="AR92" s="34">
        <v>743987</v>
      </c>
      <c r="AS92" s="1">
        <v>41773</v>
      </c>
      <c r="AT92">
        <v>1</v>
      </c>
      <c r="AU92">
        <v>196</v>
      </c>
      <c r="AV92">
        <v>1</v>
      </c>
      <c r="AW92" t="s">
        <v>1970</v>
      </c>
      <c r="AX92" s="3">
        <v>34.514317265999999</v>
      </c>
      <c r="AY92" s="3">
        <v>-28.088180623278916</v>
      </c>
      <c r="AZ92" s="3">
        <v>8.8755703701185418</v>
      </c>
      <c r="BA92" s="3">
        <v>6.8406970214714242</v>
      </c>
      <c r="BB92" s="3">
        <v>3.8886872422531451</v>
      </c>
      <c r="BC92" t="s">
        <v>1971</v>
      </c>
      <c r="BD92">
        <f>VAR(AY92:AY93)</f>
        <v>0.51255990612859803</v>
      </c>
      <c r="BE92">
        <f>VAR(BA92:BA93)</f>
        <v>6.1618879386324023E-2</v>
      </c>
      <c r="BF92">
        <v>1</v>
      </c>
    </row>
    <row r="93" spans="1:58">
      <c r="A93" s="1">
        <v>44375</v>
      </c>
      <c r="B93" t="s">
        <v>1972</v>
      </c>
      <c r="D93" t="s">
        <v>1638</v>
      </c>
      <c r="E93" t="s">
        <v>1639</v>
      </c>
      <c r="F93">
        <v>37</v>
      </c>
      <c r="G93">
        <v>1.012</v>
      </c>
      <c r="H93">
        <v>5.2548665000000003</v>
      </c>
      <c r="I93">
        <v>74064744</v>
      </c>
      <c r="J93">
        <v>10.275175102959494</v>
      </c>
      <c r="K93">
        <v>7.7259969772096042</v>
      </c>
      <c r="L93">
        <v>3.3965662499999998</v>
      </c>
      <c r="M93">
        <v>36755724</v>
      </c>
      <c r="N93">
        <v>45.535680648700001</v>
      </c>
      <c r="O93">
        <v>-21.970720985899703</v>
      </c>
      <c r="P93">
        <v>7.71</v>
      </c>
      <c r="Q93">
        <v>-22.06</v>
      </c>
      <c r="R93" s="3">
        <f t="shared" si="2"/>
        <v>1.5996977209604246E-2</v>
      </c>
      <c r="S93" s="3">
        <f t="shared" si="3"/>
        <v>8.9279014100295484E-2</v>
      </c>
      <c r="U93" s="1">
        <v>44131</v>
      </c>
      <c r="V93" t="s">
        <v>1973</v>
      </c>
      <c r="X93" t="s">
        <v>1974</v>
      </c>
      <c r="Y93" t="s">
        <v>1651</v>
      </c>
      <c r="Z93">
        <v>22</v>
      </c>
      <c r="AA93">
        <v>1.1879999999999999</v>
      </c>
      <c r="AB93">
        <v>6.3587555</v>
      </c>
      <c r="AC93">
        <v>95517344</v>
      </c>
      <c r="AD93">
        <v>9.5451273822012617</v>
      </c>
      <c r="AE93">
        <v>6.7498740856082922</v>
      </c>
      <c r="AF93">
        <v>2.6575734999999998</v>
      </c>
      <c r="AG93">
        <v>24104396</v>
      </c>
      <c r="AH93">
        <v>37.3118797821</v>
      </c>
      <c r="AI93">
        <v>-27.985856555266345</v>
      </c>
      <c r="AJ93">
        <f>VAR(AE93:AE94)</f>
        <v>2.1096231127594157E-2</v>
      </c>
      <c r="AK93">
        <f>VAR(AI93:AI94)</f>
        <v>7.0738606503724993E-3</v>
      </c>
      <c r="AL93">
        <f>AJ93*AN93</f>
        <v>2.1096231127594157E-2</v>
      </c>
      <c r="AM93">
        <f>AK93*AN93</f>
        <v>7.0738606503724993E-3</v>
      </c>
      <c r="AN93">
        <f>COUNT(AI93:AI94)-1</f>
        <v>1</v>
      </c>
      <c r="AP93" s="33" t="s">
        <v>1975</v>
      </c>
      <c r="AQ93" s="33" t="s">
        <v>703</v>
      </c>
      <c r="AR93" s="34">
        <v>744467</v>
      </c>
      <c r="AS93" s="43">
        <v>41787</v>
      </c>
      <c r="AT93">
        <v>2</v>
      </c>
      <c r="AV93">
        <v>1</v>
      </c>
      <c r="AW93" t="s">
        <v>1975</v>
      </c>
      <c r="AX93" s="3">
        <v>38.73161889</v>
      </c>
      <c r="AY93" s="3">
        <v>-29.100662629171957</v>
      </c>
      <c r="AZ93" s="3">
        <v>10.476588640598138</v>
      </c>
      <c r="BA93" s="3">
        <v>7.1917493804902008</v>
      </c>
      <c r="BB93" s="3">
        <v>3.6969685666486858</v>
      </c>
      <c r="BC93" t="s">
        <v>1971</v>
      </c>
    </row>
    <row r="94" spans="1:58">
      <c r="A94" s="1">
        <v>44375</v>
      </c>
      <c r="B94" t="s">
        <v>1976</v>
      </c>
      <c r="D94" t="s">
        <v>1638</v>
      </c>
      <c r="E94" t="s">
        <v>1639</v>
      </c>
      <c r="F94">
        <v>62</v>
      </c>
      <c r="G94">
        <v>1.028</v>
      </c>
      <c r="H94">
        <v>5.3501934999999996</v>
      </c>
      <c r="I94">
        <v>75877008</v>
      </c>
      <c r="J94">
        <v>10.189961631870844</v>
      </c>
      <c r="K94">
        <v>7.6748196564696265</v>
      </c>
      <c r="L94">
        <v>3.5497687500000001</v>
      </c>
      <c r="M94">
        <v>37017892</v>
      </c>
      <c r="N94">
        <v>45.565954954299997</v>
      </c>
      <c r="O94">
        <v>-21.953106943575843</v>
      </c>
      <c r="P94">
        <v>7.71</v>
      </c>
      <c r="Q94">
        <v>-22.06</v>
      </c>
      <c r="R94" s="3">
        <f t="shared" si="2"/>
        <v>-3.518034353037347E-2</v>
      </c>
      <c r="S94" s="3">
        <f t="shared" si="3"/>
        <v>0.10689305642415547</v>
      </c>
      <c r="U94" s="1">
        <v>44131</v>
      </c>
      <c r="V94" t="s">
        <v>1977</v>
      </c>
      <c r="X94" t="s">
        <v>1974</v>
      </c>
      <c r="Y94" t="s">
        <v>1651</v>
      </c>
      <c r="Z94">
        <v>23</v>
      </c>
      <c r="AA94">
        <v>1.1759999999999999</v>
      </c>
      <c r="AB94">
        <v>6.6542770000000004</v>
      </c>
      <c r="AC94">
        <v>99809400</v>
      </c>
      <c r="AD94">
        <v>10.093036610925958</v>
      </c>
      <c r="AE94">
        <v>6.9552821240468798</v>
      </c>
      <c r="AF94">
        <v>2.7746957499999998</v>
      </c>
      <c r="AG94">
        <v>25393744</v>
      </c>
      <c r="AH94">
        <v>39.549201870500006</v>
      </c>
      <c r="AI94">
        <v>-27.866912361205664</v>
      </c>
      <c r="AP94" s="33" t="s">
        <v>1978</v>
      </c>
      <c r="AQ94" s="35" t="s">
        <v>699</v>
      </c>
      <c r="AR94" s="34">
        <v>744007</v>
      </c>
      <c r="AS94" s="1">
        <v>41772</v>
      </c>
      <c r="AT94">
        <v>1</v>
      </c>
      <c r="AU94">
        <v>15</v>
      </c>
      <c r="AV94">
        <v>1</v>
      </c>
      <c r="AW94" t="s">
        <v>1978</v>
      </c>
      <c r="AX94" s="3">
        <v>41.578478137499999</v>
      </c>
      <c r="AY94" s="3">
        <v>-26.753493586392359</v>
      </c>
      <c r="AZ94" s="3">
        <v>10.764498077116389</v>
      </c>
      <c r="BA94" s="3">
        <v>8.0348767351078809</v>
      </c>
      <c r="BB94" s="3">
        <v>3.8625561396020154</v>
      </c>
      <c r="BC94" t="s">
        <v>1971</v>
      </c>
      <c r="BD94">
        <f>VAR(AY94:AY95)</f>
        <v>0.46567360440011801</v>
      </c>
      <c r="BE94">
        <f>VAR(BA94:BA95)</f>
        <v>3.2022711192244337E-5</v>
      </c>
      <c r="BF94">
        <v>1</v>
      </c>
    </row>
    <row r="95" spans="1:58">
      <c r="A95" s="1">
        <v>44376</v>
      </c>
      <c r="B95" t="s">
        <v>1979</v>
      </c>
      <c r="D95" t="s">
        <v>1638</v>
      </c>
      <c r="E95" t="s">
        <v>1639</v>
      </c>
      <c r="F95">
        <v>7</v>
      </c>
      <c r="G95">
        <v>1.0269999999999999</v>
      </c>
      <c r="H95">
        <v>5.2339840000000004</v>
      </c>
      <c r="I95">
        <v>75046272</v>
      </c>
      <c r="J95">
        <v>10.380462352185539</v>
      </c>
      <c r="K95">
        <v>7.7131833915358676</v>
      </c>
      <c r="L95">
        <v>3.5519810000000001</v>
      </c>
      <c r="M95">
        <v>37197776</v>
      </c>
      <c r="N95">
        <v>45.709833848400002</v>
      </c>
      <c r="O95">
        <v>-22.200961706990636</v>
      </c>
      <c r="P95">
        <v>7.71</v>
      </c>
      <c r="Q95">
        <v>-22.06</v>
      </c>
      <c r="R95" s="3">
        <f t="shared" si="2"/>
        <v>3.1833915358676634E-3</v>
      </c>
      <c r="S95" s="3">
        <f t="shared" si="3"/>
        <v>-0.14096170699063748</v>
      </c>
      <c r="U95" s="1">
        <v>44181</v>
      </c>
      <c r="V95" t="s">
        <v>1980</v>
      </c>
      <c r="X95" t="s">
        <v>1981</v>
      </c>
      <c r="Y95" t="s">
        <v>1642</v>
      </c>
      <c r="Z95">
        <v>8</v>
      </c>
      <c r="AA95">
        <v>1.2030000000000001</v>
      </c>
      <c r="AB95">
        <v>4.9620315000000002</v>
      </c>
      <c r="AC95">
        <v>77929032</v>
      </c>
      <c r="AD95">
        <v>8.0391347701967106</v>
      </c>
      <c r="AE95">
        <v>4.28794649495409</v>
      </c>
      <c r="AF95">
        <v>13.567644</v>
      </c>
      <c r="AG95">
        <v>120415856</v>
      </c>
      <c r="AH95">
        <v>32.048742842999999</v>
      </c>
      <c r="AI95">
        <v>-27.873939303122611</v>
      </c>
      <c r="AJ95">
        <f>VAR(AE95:AE96)</f>
        <v>7.2502382224283214E-3</v>
      </c>
      <c r="AK95">
        <f>VAR(AI95:AI96)</f>
        <v>5.1757091273912394E-4</v>
      </c>
      <c r="AL95">
        <f>AJ95*AN95</f>
        <v>7.2502382224283214E-3</v>
      </c>
      <c r="AM95">
        <f>AK95*AN95</f>
        <v>5.1757091273912394E-4</v>
      </c>
      <c r="AN95">
        <f>COUNT(AI95:AI96)-1</f>
        <v>1</v>
      </c>
      <c r="AP95" s="33" t="s">
        <v>1982</v>
      </c>
      <c r="AQ95" s="33" t="s">
        <v>699</v>
      </c>
      <c r="AR95" s="34">
        <v>743947</v>
      </c>
      <c r="AS95" s="1">
        <v>41786</v>
      </c>
      <c r="AT95">
        <v>2</v>
      </c>
      <c r="AU95">
        <v>87</v>
      </c>
      <c r="AV95">
        <v>1</v>
      </c>
      <c r="AW95" t="s">
        <v>1982</v>
      </c>
      <c r="AX95" s="3">
        <v>40.929565183499996</v>
      </c>
      <c r="AY95" s="3">
        <v>-27.718556904936918</v>
      </c>
      <c r="AZ95" s="3">
        <v>10.258362165497456</v>
      </c>
      <c r="BA95" s="3">
        <v>8.0268738967123809</v>
      </c>
      <c r="BB95" s="3">
        <v>3.9898732880732926</v>
      </c>
      <c r="BC95" t="s">
        <v>1971</v>
      </c>
    </row>
    <row r="96" spans="1:58">
      <c r="A96" s="1">
        <v>44376</v>
      </c>
      <c r="B96" t="s">
        <v>1983</v>
      </c>
      <c r="D96" t="s">
        <v>1638</v>
      </c>
      <c r="E96" t="s">
        <v>1639</v>
      </c>
      <c r="F96">
        <v>32</v>
      </c>
      <c r="G96">
        <v>0.99399999999999999</v>
      </c>
      <c r="H96">
        <v>4.9357839999999999</v>
      </c>
      <c r="I96">
        <v>70029000</v>
      </c>
      <c r="J96">
        <v>10.113878638092167</v>
      </c>
      <c r="K96">
        <v>7.7557021489164608</v>
      </c>
      <c r="L96">
        <v>3.3822264999999998</v>
      </c>
      <c r="M96">
        <v>35905276</v>
      </c>
      <c r="N96">
        <v>45.294106884599998</v>
      </c>
      <c r="O96">
        <v>-22.01741031463947</v>
      </c>
      <c r="P96">
        <v>7.71</v>
      </c>
      <c r="Q96">
        <v>-22.06</v>
      </c>
      <c r="R96" s="3">
        <f t="shared" si="2"/>
        <v>4.570214891646085E-2</v>
      </c>
      <c r="S96" s="3">
        <f t="shared" si="3"/>
        <v>4.2589685360528762E-2</v>
      </c>
      <c r="U96" s="1">
        <v>44181</v>
      </c>
      <c r="V96" t="s">
        <v>1984</v>
      </c>
      <c r="X96" t="s">
        <v>1981</v>
      </c>
      <c r="Y96" t="s">
        <v>1642</v>
      </c>
      <c r="Z96">
        <v>52</v>
      </c>
      <c r="AA96">
        <v>1.2130000000000001</v>
      </c>
      <c r="AB96">
        <v>5.8837194999999998</v>
      </c>
      <c r="AC96">
        <v>91479864</v>
      </c>
      <c r="AD96">
        <v>9.3896469656501829</v>
      </c>
      <c r="AE96">
        <v>4.4083644190553493</v>
      </c>
      <c r="AF96">
        <v>15.180702999999999</v>
      </c>
      <c r="AG96">
        <v>136747424</v>
      </c>
      <c r="AH96">
        <v>36.233229801599997</v>
      </c>
      <c r="AI96">
        <v>-27.90611292314707</v>
      </c>
      <c r="AP96" s="33" t="s">
        <v>1985</v>
      </c>
      <c r="AQ96" s="35" t="s">
        <v>696</v>
      </c>
      <c r="AR96" s="34">
        <v>746306</v>
      </c>
      <c r="AS96" s="1">
        <v>41771</v>
      </c>
      <c r="AT96">
        <v>1</v>
      </c>
      <c r="AU96">
        <v>227</v>
      </c>
      <c r="AV96">
        <v>1</v>
      </c>
      <c r="AW96" t="s">
        <v>1985</v>
      </c>
      <c r="AX96" s="3">
        <v>42.566540607</v>
      </c>
      <c r="AY96" s="3">
        <v>-27.857489700198613</v>
      </c>
      <c r="AZ96" s="3">
        <v>10.7113169221616</v>
      </c>
      <c r="BA96" s="3">
        <v>3.0058116692713943</v>
      </c>
      <c r="BB96" s="3">
        <v>3.9739782620874826</v>
      </c>
      <c r="BC96" t="s">
        <v>1971</v>
      </c>
      <c r="BD96">
        <f>VAR(AY96:AY97)</f>
        <v>7.2964363407659058E-4</v>
      </c>
      <c r="BE96">
        <f>VAR(BA96:BA97)</f>
        <v>1.9078973822253955E-2</v>
      </c>
      <c r="BF96">
        <v>1</v>
      </c>
    </row>
    <row r="97" spans="1:58">
      <c r="A97" s="1">
        <v>44376</v>
      </c>
      <c r="B97" t="s">
        <v>1986</v>
      </c>
      <c r="D97" t="s">
        <v>1638</v>
      </c>
      <c r="E97" t="s">
        <v>1639</v>
      </c>
      <c r="F97">
        <v>57</v>
      </c>
      <c r="G97">
        <v>1.0269999999999999</v>
      </c>
      <c r="H97">
        <v>5.1942965000000001</v>
      </c>
      <c r="I97">
        <v>74574944</v>
      </c>
      <c r="J97">
        <v>10.371785869308464</v>
      </c>
      <c r="K97">
        <v>7.7633530977471814</v>
      </c>
      <c r="L97">
        <v>3.5787537500000002</v>
      </c>
      <c r="M97">
        <v>37565000</v>
      </c>
      <c r="N97">
        <v>46.165012993199994</v>
      </c>
      <c r="O97">
        <v>-22.094802248271403</v>
      </c>
      <c r="P97">
        <v>7.71</v>
      </c>
      <c r="Q97">
        <v>-22.06</v>
      </c>
      <c r="R97" s="3">
        <f t="shared" si="2"/>
        <v>5.3353097747181444E-2</v>
      </c>
      <c r="S97" s="3">
        <f t="shared" si="3"/>
        <v>-3.4802248271404324E-2</v>
      </c>
      <c r="U97" s="1">
        <v>44181</v>
      </c>
      <c r="V97" t="s">
        <v>1987</v>
      </c>
      <c r="X97" t="s">
        <v>1988</v>
      </c>
      <c r="Y97" t="s">
        <v>1651</v>
      </c>
      <c r="Z97">
        <v>22</v>
      </c>
      <c r="AA97">
        <v>1.218</v>
      </c>
      <c r="AB97">
        <v>5.6152249999999997</v>
      </c>
      <c r="AC97">
        <v>85691296</v>
      </c>
      <c r="AD97">
        <v>8.8537336231155326</v>
      </c>
      <c r="AE97">
        <v>8.5060128504257495</v>
      </c>
      <c r="AF97">
        <v>13.949887</v>
      </c>
      <c r="AG97">
        <v>128353104</v>
      </c>
      <c r="AH97">
        <v>33.847388733599999</v>
      </c>
      <c r="AI97">
        <v>-26.161974189880077</v>
      </c>
      <c r="AJ97">
        <f>VAR(AE97:AE98)</f>
        <v>2.6825143587522356E-4</v>
      </c>
      <c r="AK97">
        <f>VAR(AI97:AI98)</f>
        <v>1.7868712507060943E-4</v>
      </c>
      <c r="AL97">
        <f>AJ97*AN97</f>
        <v>2.6825143587522356E-4</v>
      </c>
      <c r="AM97">
        <f>AK97*AN97</f>
        <v>1.7868712507060943E-4</v>
      </c>
      <c r="AN97">
        <f>COUNT(AI97:AI98)-1</f>
        <v>1</v>
      </c>
      <c r="AP97" s="33" t="s">
        <v>1989</v>
      </c>
      <c r="AQ97" s="33" t="s">
        <v>696</v>
      </c>
      <c r="AR97" s="34">
        <v>746166</v>
      </c>
      <c r="AS97" s="1">
        <v>41785</v>
      </c>
      <c r="AT97">
        <v>2</v>
      </c>
      <c r="AU97">
        <v>494</v>
      </c>
      <c r="AV97">
        <v>2</v>
      </c>
      <c r="AW97" t="s">
        <v>1989</v>
      </c>
      <c r="AX97" s="3">
        <v>38.181863372250007</v>
      </c>
      <c r="AY97" s="3">
        <v>-27.819289081510519</v>
      </c>
      <c r="AZ97" s="3">
        <v>9.6042800119807499</v>
      </c>
      <c r="BA97" s="3">
        <v>2.8104710753219853</v>
      </c>
      <c r="BB97" s="3">
        <v>3.9755050169945561</v>
      </c>
      <c r="BC97" t="s">
        <v>1971</v>
      </c>
    </row>
    <row r="98" spans="1:58">
      <c r="A98" s="1">
        <v>44377</v>
      </c>
      <c r="B98" t="s">
        <v>1990</v>
      </c>
      <c r="D98" t="s">
        <v>1638</v>
      </c>
      <c r="E98" t="s">
        <v>1639</v>
      </c>
      <c r="F98">
        <v>7</v>
      </c>
      <c r="G98">
        <v>1.0489999999999999</v>
      </c>
      <c r="H98">
        <v>5.1643404999999998</v>
      </c>
      <c r="I98">
        <v>76069136</v>
      </c>
      <c r="J98">
        <v>10.405036535088911</v>
      </c>
      <c r="K98">
        <v>7.8093041317505776</v>
      </c>
      <c r="L98">
        <v>3.7070262500000002</v>
      </c>
      <c r="M98">
        <v>38741920</v>
      </c>
      <c r="N98">
        <v>44.8681644268</v>
      </c>
      <c r="O98">
        <v>-22.085265061613054</v>
      </c>
      <c r="P98">
        <v>7.71</v>
      </c>
      <c r="Q98">
        <v>-22.06</v>
      </c>
      <c r="R98" s="3">
        <f t="shared" si="2"/>
        <v>9.9304131750577618E-2</v>
      </c>
      <c r="S98" s="3">
        <f t="shared" si="3"/>
        <v>-2.5265061613055195E-2</v>
      </c>
      <c r="U98" s="1">
        <v>44181</v>
      </c>
      <c r="V98" t="s">
        <v>1991</v>
      </c>
      <c r="X98" t="s">
        <v>1988</v>
      </c>
      <c r="Y98" t="s">
        <v>1651</v>
      </c>
      <c r="Z98">
        <v>23</v>
      </c>
      <c r="AA98">
        <v>1.256</v>
      </c>
      <c r="AB98">
        <v>5.5497284999999996</v>
      </c>
      <c r="AC98">
        <v>85040808</v>
      </c>
      <c r="AD98">
        <v>8.485213537044098</v>
      </c>
      <c r="AE98">
        <v>8.4828503187905753</v>
      </c>
      <c r="AF98">
        <v>14.129053000000001</v>
      </c>
      <c r="AG98">
        <v>127515720</v>
      </c>
      <c r="AH98">
        <v>32.744240357399995</v>
      </c>
      <c r="AI98">
        <v>-26.143069845137632</v>
      </c>
      <c r="AP98" s="33" t="s">
        <v>1992</v>
      </c>
      <c r="AQ98" s="33" t="s">
        <v>820</v>
      </c>
      <c r="AR98" s="34">
        <v>736687</v>
      </c>
      <c r="AS98" s="1">
        <v>41800</v>
      </c>
      <c r="AT98">
        <v>1</v>
      </c>
      <c r="AU98">
        <v>333</v>
      </c>
      <c r="AV98">
        <v>1</v>
      </c>
      <c r="AW98" t="s">
        <v>1992</v>
      </c>
      <c r="AX98" s="3">
        <v>36.445877414999998</v>
      </c>
      <c r="AY98" s="3">
        <v>-22.662952857618688</v>
      </c>
      <c r="AZ98" s="3">
        <v>10.903279104342181</v>
      </c>
      <c r="BA98" s="3">
        <v>5.9205609184954264</v>
      </c>
      <c r="BB98" s="3">
        <v>3.3426528905864288</v>
      </c>
      <c r="BC98" t="s">
        <v>1993</v>
      </c>
      <c r="BD98">
        <f>VAR(AY98:AY99)</f>
        <v>1.1435511412138908</v>
      </c>
      <c r="BE98">
        <f>VAR(BA98:BA99)</f>
        <v>1.3120125913601441</v>
      </c>
      <c r="BF98">
        <v>1</v>
      </c>
    </row>
    <row r="99" spans="1:58">
      <c r="A99" s="1">
        <v>44377</v>
      </c>
      <c r="B99" t="s">
        <v>1994</v>
      </c>
      <c r="D99" t="s">
        <v>1638</v>
      </c>
      <c r="E99" t="s">
        <v>1639</v>
      </c>
      <c r="F99">
        <v>32</v>
      </c>
      <c r="G99">
        <v>1.036</v>
      </c>
      <c r="H99">
        <v>5.1071144999999998</v>
      </c>
      <c r="I99">
        <v>74582384</v>
      </c>
      <c r="J99">
        <v>10.191288973087108</v>
      </c>
      <c r="K99">
        <v>7.6905007338225015</v>
      </c>
      <c r="L99">
        <v>3.7937685000000001</v>
      </c>
      <c r="M99">
        <v>39018908</v>
      </c>
      <c r="N99">
        <v>45.057167155000002</v>
      </c>
      <c r="O99">
        <v>-22.222439744720113</v>
      </c>
      <c r="P99">
        <v>7.71</v>
      </c>
      <c r="Q99">
        <v>-22.06</v>
      </c>
      <c r="R99" s="3">
        <f t="shared" si="2"/>
        <v>-1.949926617749842E-2</v>
      </c>
      <c r="S99" s="3">
        <f t="shared" si="3"/>
        <v>-0.16243974472011402</v>
      </c>
      <c r="U99" s="1">
        <v>44182</v>
      </c>
      <c r="V99" t="s">
        <v>1995</v>
      </c>
      <c r="X99" t="s">
        <v>1996</v>
      </c>
      <c r="Y99" t="s">
        <v>1642</v>
      </c>
      <c r="Z99">
        <v>8</v>
      </c>
      <c r="AA99">
        <v>1.196</v>
      </c>
      <c r="AB99">
        <v>5.4931010000000002</v>
      </c>
      <c r="AC99">
        <v>93131248</v>
      </c>
      <c r="AD99">
        <v>9.45959221426833</v>
      </c>
      <c r="AE99">
        <v>4.6572882239165363</v>
      </c>
      <c r="AF99">
        <v>16.076875000000001</v>
      </c>
      <c r="AG99">
        <v>145651840</v>
      </c>
      <c r="AH99">
        <v>37.969925785500003</v>
      </c>
      <c r="AI99">
        <v>-28.036103194860779</v>
      </c>
      <c r="AJ99">
        <f>VAR(AE99:AE100)</f>
        <v>8.6814175140927013E-2</v>
      </c>
      <c r="AK99">
        <f>VAR(AI99:AI100)</f>
        <v>1.28082340714556E-2</v>
      </c>
      <c r="AL99">
        <f>AJ99*AN99</f>
        <v>8.6814175140927013E-2</v>
      </c>
      <c r="AM99">
        <f>AK99*AN99</f>
        <v>1.28082340714556E-2</v>
      </c>
      <c r="AN99">
        <f>COUNT(AI99:AI100)-1</f>
        <v>1</v>
      </c>
      <c r="AP99" s="35" t="s">
        <v>1997</v>
      </c>
      <c r="AQ99" s="35" t="s">
        <v>820</v>
      </c>
      <c r="AR99" s="35">
        <v>755887</v>
      </c>
      <c r="AS99" s="36">
        <v>41837</v>
      </c>
      <c r="AT99">
        <v>2</v>
      </c>
      <c r="AV99">
        <v>1</v>
      </c>
      <c r="AW99" t="s">
        <v>1997</v>
      </c>
      <c r="AX99" s="3">
        <v>32.718062829600001</v>
      </c>
      <c r="AY99" s="3">
        <v>-21.150635998482421</v>
      </c>
      <c r="AZ99" s="3">
        <v>9.523740619557751</v>
      </c>
      <c r="BA99" s="3">
        <v>7.5404452300190359</v>
      </c>
      <c r="BB99" s="3">
        <v>3.4354214521981925</v>
      </c>
      <c r="BC99" t="s">
        <v>1993</v>
      </c>
    </row>
    <row r="100" spans="1:58">
      <c r="A100" s="1">
        <v>44377</v>
      </c>
      <c r="B100" t="s">
        <v>1998</v>
      </c>
      <c r="D100" t="s">
        <v>1638</v>
      </c>
      <c r="E100" t="s">
        <v>1639</v>
      </c>
      <c r="F100">
        <v>57</v>
      </c>
      <c r="G100">
        <v>1.0149999999999999</v>
      </c>
      <c r="H100">
        <v>4.9784249999999997</v>
      </c>
      <c r="I100">
        <v>74302952</v>
      </c>
      <c r="J100">
        <v>10.469506572375465</v>
      </c>
      <c r="K100">
        <v>7.7690213753139483</v>
      </c>
      <c r="L100">
        <v>3.7187350000000001</v>
      </c>
      <c r="M100">
        <v>38125708</v>
      </c>
      <c r="N100">
        <v>45.339925173400005</v>
      </c>
      <c r="O100">
        <v>-22.171238073259094</v>
      </c>
      <c r="P100">
        <v>7.71</v>
      </c>
      <c r="Q100">
        <v>-22.06</v>
      </c>
      <c r="R100" s="3">
        <f t="shared" si="2"/>
        <v>5.9021375313948354E-2</v>
      </c>
      <c r="S100" s="3">
        <f t="shared" si="3"/>
        <v>-0.11123807325909496</v>
      </c>
      <c r="U100" s="1">
        <v>44182</v>
      </c>
      <c r="V100" t="s">
        <v>1999</v>
      </c>
      <c r="X100" t="s">
        <v>1996</v>
      </c>
      <c r="Y100" t="s">
        <v>1642</v>
      </c>
      <c r="Z100">
        <v>52</v>
      </c>
      <c r="AA100">
        <v>1.26</v>
      </c>
      <c r="AB100">
        <v>5.095472</v>
      </c>
      <c r="AC100">
        <v>86514088</v>
      </c>
      <c r="AD100">
        <v>8.2378814709147967</v>
      </c>
      <c r="AE100">
        <v>5.0739755770745774</v>
      </c>
      <c r="AF100">
        <v>14.729509</v>
      </c>
      <c r="AG100">
        <v>133428224</v>
      </c>
      <c r="AH100">
        <v>33.255213399000006</v>
      </c>
      <c r="AI100">
        <v>-28.196154649533678</v>
      </c>
      <c r="AP100" s="33" t="s">
        <v>2000</v>
      </c>
      <c r="AQ100" s="35" t="s">
        <v>781</v>
      </c>
      <c r="AR100" s="34">
        <v>746126</v>
      </c>
      <c r="AS100" s="1">
        <v>41795</v>
      </c>
      <c r="AT100">
        <v>1</v>
      </c>
      <c r="AU100">
        <v>67</v>
      </c>
      <c r="AV100">
        <v>1</v>
      </c>
      <c r="AW100" t="s">
        <v>2000</v>
      </c>
      <c r="AX100" s="3">
        <v>33.615389818500006</v>
      </c>
      <c r="AY100" s="3">
        <v>-25.357090702809526</v>
      </c>
      <c r="AZ100" s="3">
        <v>9.2023165772241615</v>
      </c>
      <c r="BA100" s="3">
        <v>3.3893191021571298</v>
      </c>
      <c r="BB100" s="3">
        <v>3.652926905568374</v>
      </c>
      <c r="BC100" t="s">
        <v>1993</v>
      </c>
      <c r="BD100">
        <f>VAR(AY100:AY101)</f>
        <v>0.63708648776025723</v>
      </c>
      <c r="BE100">
        <f>VAR(BA100:BA101)</f>
        <v>2.1203490969795808</v>
      </c>
      <c r="BF100">
        <v>1</v>
      </c>
    </row>
    <row r="101" spans="1:58">
      <c r="A101" s="1">
        <v>44390</v>
      </c>
      <c r="B101" t="s">
        <v>2001</v>
      </c>
      <c r="D101" t="s">
        <v>1638</v>
      </c>
      <c r="E101" t="s">
        <v>1639</v>
      </c>
      <c r="F101">
        <v>7</v>
      </c>
      <c r="G101">
        <v>0.99399999999999999</v>
      </c>
      <c r="H101">
        <v>5.1476420000000003</v>
      </c>
      <c r="I101">
        <v>72993688</v>
      </c>
      <c r="J101">
        <v>9.7090881652765901</v>
      </c>
      <c r="K101">
        <v>7.6644557587277102</v>
      </c>
      <c r="L101">
        <v>11.475166</v>
      </c>
      <c r="M101">
        <v>117119776</v>
      </c>
      <c r="N101">
        <v>45.360042365799998</v>
      </c>
      <c r="O101">
        <v>-22.130462897664597</v>
      </c>
      <c r="P101">
        <v>7.71</v>
      </c>
      <c r="Q101">
        <v>-22.06</v>
      </c>
      <c r="R101" s="3">
        <f t="shared" si="2"/>
        <v>-4.5544241272289732E-2</v>
      </c>
      <c r="S101" s="3">
        <f t="shared" si="3"/>
        <v>-7.046289766459779E-2</v>
      </c>
      <c r="U101" s="1">
        <v>44182</v>
      </c>
      <c r="V101" t="s">
        <v>2002</v>
      </c>
      <c r="X101" t="s">
        <v>2003</v>
      </c>
      <c r="Y101" t="s">
        <v>1651</v>
      </c>
      <c r="Z101">
        <v>22</v>
      </c>
      <c r="AA101">
        <v>1.52</v>
      </c>
      <c r="AB101">
        <v>6.2486974999999996</v>
      </c>
      <c r="AC101">
        <v>104826400</v>
      </c>
      <c r="AD101">
        <v>8.4119333300362484</v>
      </c>
      <c r="AE101">
        <v>2.7769093591578193</v>
      </c>
      <c r="AF101">
        <v>17.967690000000001</v>
      </c>
      <c r="AG101">
        <v>164449088</v>
      </c>
      <c r="AH101">
        <v>33.564569331000001</v>
      </c>
      <c r="AI101">
        <v>-27.794851420612471</v>
      </c>
      <c r="AJ101">
        <f>VAR(AE101:AE102)</f>
        <v>2.2527775837680722E-3</v>
      </c>
      <c r="AK101">
        <f>VAR(AI101:AI102)</f>
        <v>1.1943985403361527E-3</v>
      </c>
      <c r="AL101">
        <f>AJ101*AN101</f>
        <v>2.2527775837680722E-3</v>
      </c>
      <c r="AM101">
        <f>AK101*AN101</f>
        <v>1.1943985403361527E-3</v>
      </c>
      <c r="AN101">
        <f>COUNT(AI101:AI102)-1</f>
        <v>1</v>
      </c>
      <c r="AP101" s="33" t="s">
        <v>2004</v>
      </c>
      <c r="AQ101" s="33" t="s">
        <v>781</v>
      </c>
      <c r="AR101" s="34">
        <v>745046</v>
      </c>
      <c r="AS101" s="1">
        <v>41815</v>
      </c>
      <c r="AT101">
        <v>2</v>
      </c>
      <c r="AU101">
        <v>103</v>
      </c>
      <c r="AV101">
        <v>1</v>
      </c>
      <c r="AW101" t="s">
        <v>2004</v>
      </c>
      <c r="AX101" s="3">
        <v>34.970163598500001</v>
      </c>
      <c r="AY101" s="3">
        <v>-24.228297995745685</v>
      </c>
      <c r="AZ101" s="3">
        <v>9.7515040615379256</v>
      </c>
      <c r="BA101" s="3">
        <v>5.4486146598562062</v>
      </c>
      <c r="BB101" s="3">
        <v>3.5861302397883428</v>
      </c>
      <c r="BC101" t="s">
        <v>1993</v>
      </c>
    </row>
    <row r="102" spans="1:58">
      <c r="A102" s="1">
        <v>44390</v>
      </c>
      <c r="B102" t="s">
        <v>2005</v>
      </c>
      <c r="D102" t="s">
        <v>1638</v>
      </c>
      <c r="E102" t="s">
        <v>1639</v>
      </c>
      <c r="F102">
        <v>32</v>
      </c>
      <c r="G102">
        <v>1.0029999999999999</v>
      </c>
      <c r="H102">
        <v>5.1736345000000004</v>
      </c>
      <c r="I102">
        <v>74253328</v>
      </c>
      <c r="J102">
        <v>9.8627222743256091</v>
      </c>
      <c r="K102">
        <v>7.6776446937327565</v>
      </c>
      <c r="L102">
        <v>11.699766</v>
      </c>
      <c r="M102">
        <v>113554504</v>
      </c>
      <c r="N102">
        <v>45.575738263199995</v>
      </c>
      <c r="O102">
        <v>-22.058084817898472</v>
      </c>
      <c r="P102">
        <v>7.71</v>
      </c>
      <c r="Q102">
        <v>-22.06</v>
      </c>
      <c r="R102" s="3">
        <f t="shared" si="2"/>
        <v>-3.2355306267243478E-2</v>
      </c>
      <c r="S102" s="3">
        <f t="shared" si="3"/>
        <v>1.9151821015270798E-3</v>
      </c>
      <c r="U102" s="1">
        <v>44182</v>
      </c>
      <c r="V102" t="s">
        <v>2006</v>
      </c>
      <c r="X102" t="s">
        <v>2003</v>
      </c>
      <c r="Y102" t="s">
        <v>1651</v>
      </c>
      <c r="Z102">
        <v>23</v>
      </c>
      <c r="AA102">
        <v>1.2609999999999999</v>
      </c>
      <c r="AB102">
        <v>6.5510359999999999</v>
      </c>
      <c r="AC102">
        <v>111137448</v>
      </c>
      <c r="AD102">
        <v>10.796626693925251</v>
      </c>
      <c r="AE102">
        <v>2.8440327914861512</v>
      </c>
      <c r="AF102">
        <v>19.117528</v>
      </c>
      <c r="AG102">
        <v>174181664</v>
      </c>
      <c r="AH102">
        <v>42.799157413500005</v>
      </c>
      <c r="AI102">
        <v>-27.84372674240857</v>
      </c>
      <c r="AP102" s="33" t="s">
        <v>2007</v>
      </c>
      <c r="AQ102" s="33" t="s">
        <v>783</v>
      </c>
      <c r="AR102" s="34">
        <v>737067</v>
      </c>
      <c r="AS102" s="1">
        <v>41796</v>
      </c>
      <c r="AT102">
        <v>1</v>
      </c>
      <c r="AU102">
        <v>150</v>
      </c>
      <c r="AV102">
        <v>1</v>
      </c>
      <c r="AW102" t="s">
        <v>2007</v>
      </c>
      <c r="AX102" s="3">
        <v>36.740574540899999</v>
      </c>
      <c r="AY102" s="3">
        <v>-26.889784569374957</v>
      </c>
      <c r="AZ102" s="3">
        <v>10.215707841363832</v>
      </c>
      <c r="BA102" s="3">
        <v>6.3402602575223481</v>
      </c>
      <c r="BB102" s="3">
        <v>3.5964785907576431</v>
      </c>
      <c r="BC102" t="s">
        <v>1993</v>
      </c>
      <c r="BD102">
        <f>VAR(AY102:AY103)</f>
        <v>4.3111866982844749</v>
      </c>
      <c r="BE102">
        <f>VAR(BA102:BA103)</f>
        <v>5.8921337700322454</v>
      </c>
      <c r="BF102">
        <v>1</v>
      </c>
    </row>
    <row r="103" spans="1:58">
      <c r="A103" s="1">
        <v>44390</v>
      </c>
      <c r="B103" t="s">
        <v>2008</v>
      </c>
      <c r="D103" t="s">
        <v>1638</v>
      </c>
      <c r="E103" t="s">
        <v>1639</v>
      </c>
      <c r="F103">
        <v>57</v>
      </c>
      <c r="G103">
        <v>1.0489999999999999</v>
      </c>
      <c r="H103">
        <v>5.5822200000000004</v>
      </c>
      <c r="I103">
        <v>79751496</v>
      </c>
      <c r="J103">
        <v>9.9608761266425141</v>
      </c>
      <c r="K103">
        <v>7.761807413114262</v>
      </c>
      <c r="L103">
        <v>12.451587999999999</v>
      </c>
      <c r="M103">
        <v>118779552</v>
      </c>
      <c r="N103">
        <v>46.070671574199991</v>
      </c>
      <c r="O103">
        <v>-22.167300008537183</v>
      </c>
      <c r="P103">
        <v>7.71</v>
      </c>
      <c r="Q103">
        <v>-22.06</v>
      </c>
      <c r="R103" s="3">
        <f t="shared" si="2"/>
        <v>5.1807413114262069E-2</v>
      </c>
      <c r="S103" s="3">
        <f t="shared" si="3"/>
        <v>-0.1073000085371838</v>
      </c>
      <c r="U103" s="1">
        <v>44347</v>
      </c>
      <c r="V103" t="s">
        <v>2009</v>
      </c>
      <c r="X103" t="s">
        <v>2010</v>
      </c>
      <c r="Y103" t="s">
        <v>1642</v>
      </c>
      <c r="Z103">
        <v>13</v>
      </c>
      <c r="AA103">
        <v>1.228</v>
      </c>
      <c r="AB103">
        <v>5.2003589999999997</v>
      </c>
      <c r="AC103">
        <v>71359200</v>
      </c>
      <c r="AD103">
        <v>8.081005582414317</v>
      </c>
      <c r="AE103">
        <v>9.7409218125144843</v>
      </c>
      <c r="AF103">
        <v>1.2735242499999999</v>
      </c>
      <c r="AG103">
        <v>11652568</v>
      </c>
      <c r="AH103">
        <v>29.601625118999998</v>
      </c>
      <c r="AI103">
        <v>-21.093558132381009</v>
      </c>
      <c r="AJ103">
        <f>VAR(AE103:AE104)</f>
        <v>1.1321392338181729E-2</v>
      </c>
      <c r="AK103">
        <f>VAR(AI103:AI104)</f>
        <v>5.5078834630196251E-3</v>
      </c>
      <c r="AL103">
        <f>AJ103*AN103</f>
        <v>1.1321392338181729E-2</v>
      </c>
      <c r="AM103">
        <f>AK103*AN103</f>
        <v>5.5078834630196251E-3</v>
      </c>
      <c r="AN103">
        <f>COUNT(AI103:AI104)-1</f>
        <v>1</v>
      </c>
      <c r="AP103" s="35" t="s">
        <v>2011</v>
      </c>
      <c r="AQ103" s="35" t="s">
        <v>783</v>
      </c>
      <c r="AR103" s="35">
        <v>752647</v>
      </c>
      <c r="AS103" s="36">
        <v>41829</v>
      </c>
      <c r="AT103">
        <v>2</v>
      </c>
      <c r="AV103">
        <v>1</v>
      </c>
      <c r="AW103" t="s">
        <v>2011</v>
      </c>
      <c r="AX103" s="3">
        <v>39.561949123200002</v>
      </c>
      <c r="AY103" s="3">
        <v>-29.826172383777024</v>
      </c>
      <c r="AZ103" s="3">
        <v>10.643073718190056</v>
      </c>
      <c r="BA103" s="3">
        <v>9.7730823531259698</v>
      </c>
      <c r="BB103" s="3">
        <v>3.7171544772432377</v>
      </c>
      <c r="BC103" t="s">
        <v>1993</v>
      </c>
    </row>
    <row r="104" spans="1:58">
      <c r="A104" s="1">
        <v>44391</v>
      </c>
      <c r="B104" t="s">
        <v>2012</v>
      </c>
      <c r="D104" t="s">
        <v>1638</v>
      </c>
      <c r="E104" t="s">
        <v>1639</v>
      </c>
      <c r="F104">
        <v>7</v>
      </c>
      <c r="G104">
        <v>1.032</v>
      </c>
      <c r="H104">
        <v>5.2782879999999999</v>
      </c>
      <c r="I104">
        <v>76712208</v>
      </c>
      <c r="J104">
        <v>10.463565565897055</v>
      </c>
      <c r="K104">
        <v>7.7697268707492295</v>
      </c>
      <c r="L104">
        <v>12.519824</v>
      </c>
      <c r="M104">
        <v>124466160</v>
      </c>
      <c r="N104">
        <v>45.154721075099999</v>
      </c>
      <c r="O104">
        <v>-22.135307878602116</v>
      </c>
      <c r="P104">
        <v>7.71</v>
      </c>
      <c r="Q104">
        <v>-22.06</v>
      </c>
      <c r="R104" s="3">
        <f t="shared" si="2"/>
        <v>5.9726870749229555E-2</v>
      </c>
      <c r="S104" s="3">
        <f t="shared" si="3"/>
        <v>-7.5307878602117739E-2</v>
      </c>
      <c r="U104" s="1">
        <v>44347</v>
      </c>
      <c r="V104" t="s">
        <v>2013</v>
      </c>
      <c r="X104" t="s">
        <v>2010</v>
      </c>
      <c r="Y104" t="s">
        <v>1642</v>
      </c>
      <c r="Z104">
        <v>57</v>
      </c>
      <c r="AA104">
        <v>1.246</v>
      </c>
      <c r="AB104">
        <v>4.9329665</v>
      </c>
      <c r="AC104">
        <v>68719688</v>
      </c>
      <c r="AD104">
        <v>7.4863641242637593</v>
      </c>
      <c r="AE104">
        <v>9.5904466162980864</v>
      </c>
      <c r="AF104">
        <v>1.1802431250000001</v>
      </c>
      <c r="AG104">
        <v>10323444</v>
      </c>
      <c r="AH104">
        <v>27.698763090900002</v>
      </c>
      <c r="AI104">
        <v>-20.988602108608958</v>
      </c>
      <c r="AP104" s="33" t="s">
        <v>2014</v>
      </c>
      <c r="AQ104" s="33" t="s">
        <v>784</v>
      </c>
      <c r="AR104" s="34">
        <v>736947</v>
      </c>
      <c r="AS104" s="1">
        <v>41795</v>
      </c>
      <c r="AT104">
        <v>1</v>
      </c>
      <c r="AU104">
        <v>72</v>
      </c>
      <c r="AV104">
        <v>1</v>
      </c>
      <c r="AW104" t="s">
        <v>2014</v>
      </c>
      <c r="AX104" s="3">
        <v>19.9775592915</v>
      </c>
      <c r="AY104" s="3">
        <v>-27.368517247390667</v>
      </c>
      <c r="AZ104" s="3">
        <v>5.7399954175899506</v>
      </c>
      <c r="BA104" s="3">
        <v>10.294956531456524</v>
      </c>
      <c r="BB104" s="3">
        <v>3.4804138049099644</v>
      </c>
      <c r="BC104" t="s">
        <v>1993</v>
      </c>
      <c r="BD104">
        <f>VAR(AY104:AY105)</f>
        <v>14.27284905317908</v>
      </c>
      <c r="BE104">
        <f>VAR(BA104:BA105)</f>
        <v>0.42981274675302944</v>
      </c>
      <c r="BF104">
        <v>1</v>
      </c>
    </row>
    <row r="105" spans="1:58">
      <c r="A105" s="1">
        <v>44391</v>
      </c>
      <c r="B105" t="s">
        <v>2015</v>
      </c>
      <c r="D105" t="s">
        <v>1638</v>
      </c>
      <c r="E105" t="s">
        <v>1639</v>
      </c>
      <c r="F105">
        <v>32</v>
      </c>
      <c r="G105">
        <v>1</v>
      </c>
      <c r="H105">
        <v>5.1215595</v>
      </c>
      <c r="I105">
        <v>74248832</v>
      </c>
      <c r="J105">
        <v>10.512329485544921</v>
      </c>
      <c r="K105">
        <v>7.7758695729598344</v>
      </c>
      <c r="L105">
        <v>12.279932000000001</v>
      </c>
      <c r="M105">
        <v>121373824</v>
      </c>
      <c r="N105">
        <v>45.286275838999998</v>
      </c>
      <c r="O105">
        <v>-22.004022305481477</v>
      </c>
      <c r="P105">
        <v>7.71</v>
      </c>
      <c r="Q105">
        <v>-22.06</v>
      </c>
      <c r="R105" s="3">
        <f t="shared" si="2"/>
        <v>6.5869572959834422E-2</v>
      </c>
      <c r="S105" s="3">
        <f t="shared" si="3"/>
        <v>5.5977694518521304E-2</v>
      </c>
      <c r="U105" s="1">
        <v>44347</v>
      </c>
      <c r="V105" t="s">
        <v>2016</v>
      </c>
      <c r="X105" t="s">
        <v>2017</v>
      </c>
      <c r="Y105" t="s">
        <v>1651</v>
      </c>
      <c r="Z105">
        <v>27</v>
      </c>
      <c r="AA105">
        <v>1.2629999999999999</v>
      </c>
      <c r="AB105">
        <v>5.159573</v>
      </c>
      <c r="AC105">
        <v>73132336</v>
      </c>
      <c r="AD105">
        <v>8.1204261004642291</v>
      </c>
      <c r="AE105">
        <v>6.8611471064212362</v>
      </c>
      <c r="AF105">
        <v>1.2660100000000001</v>
      </c>
      <c r="AG105">
        <v>11498812</v>
      </c>
      <c r="AH105">
        <v>29.113237157399997</v>
      </c>
      <c r="AI105">
        <v>-26.32187692994145</v>
      </c>
      <c r="AJ105">
        <f>VAR(AE105:AE106)</f>
        <v>1.8040156048060123E-4</v>
      </c>
      <c r="AK105">
        <f>VAR(AI105:AI106)</f>
        <v>1.4516996439088443E-4</v>
      </c>
      <c r="AL105">
        <f>AJ105*AN105</f>
        <v>1.8040156048060123E-4</v>
      </c>
      <c r="AM105">
        <f>AK105*AN105</f>
        <v>1.4516996439088443E-4</v>
      </c>
      <c r="AN105">
        <f>COUNT(AI105:AI106)-1</f>
        <v>1</v>
      </c>
      <c r="AP105" s="35" t="s">
        <v>2018</v>
      </c>
      <c r="AQ105" s="35" t="s">
        <v>784</v>
      </c>
      <c r="AR105" s="35">
        <v>752627</v>
      </c>
      <c r="AS105" s="36">
        <v>41830</v>
      </c>
      <c r="AT105">
        <v>2</v>
      </c>
      <c r="AV105">
        <v>1</v>
      </c>
      <c r="AW105" t="s">
        <v>2018</v>
      </c>
      <c r="AX105" s="3">
        <v>38.121234080400001</v>
      </c>
      <c r="AY105" s="3">
        <v>-32.711334678892342</v>
      </c>
      <c r="AZ105" s="3">
        <v>11.074164754497827</v>
      </c>
      <c r="BA105" s="3">
        <v>9.3677966242635637</v>
      </c>
      <c r="BB105" s="3">
        <v>3.442357498331138</v>
      </c>
      <c r="BC105" t="s">
        <v>1993</v>
      </c>
    </row>
    <row r="106" spans="1:58">
      <c r="A106" s="1">
        <v>44391</v>
      </c>
      <c r="B106" t="s">
        <v>2019</v>
      </c>
      <c r="D106" t="s">
        <v>1638</v>
      </c>
      <c r="E106" t="s">
        <v>1639</v>
      </c>
      <c r="F106">
        <v>57</v>
      </c>
      <c r="G106">
        <v>1.0029999999999999</v>
      </c>
      <c r="H106">
        <v>5.1728785000000004</v>
      </c>
      <c r="I106">
        <v>75160304</v>
      </c>
      <c r="J106">
        <v>10.496007159827478</v>
      </c>
      <c r="K106">
        <v>7.6837607446587928</v>
      </c>
      <c r="L106">
        <v>12.080106000000001</v>
      </c>
      <c r="M106">
        <v>117649856</v>
      </c>
      <c r="N106">
        <v>45.083246690999999</v>
      </c>
      <c r="O106">
        <v>-21.946076802414627</v>
      </c>
      <c r="P106">
        <v>7.71</v>
      </c>
      <c r="Q106">
        <v>-22.06</v>
      </c>
      <c r="R106" s="3">
        <f t="shared" si="2"/>
        <v>-2.623925534120719E-2</v>
      </c>
      <c r="S106" s="3">
        <f t="shared" si="3"/>
        <v>0.11392319758537184</v>
      </c>
      <c r="U106" s="1">
        <v>44347</v>
      </c>
      <c r="V106" t="s">
        <v>2020</v>
      </c>
      <c r="X106" t="s">
        <v>2017</v>
      </c>
      <c r="Y106" t="s">
        <v>1651</v>
      </c>
      <c r="Z106">
        <v>28</v>
      </c>
      <c r="AA106">
        <v>1.2170000000000001</v>
      </c>
      <c r="AB106">
        <v>4.9101485</v>
      </c>
      <c r="AC106">
        <v>68134728</v>
      </c>
      <c r="AD106">
        <v>7.7823069995034375</v>
      </c>
      <c r="AE106">
        <v>6.8421522881551615</v>
      </c>
      <c r="AF106">
        <v>1.17043125</v>
      </c>
      <c r="AG106">
        <v>10715336</v>
      </c>
      <c r="AH106">
        <v>28.2289300656</v>
      </c>
      <c r="AI106">
        <v>-26.304837565845869</v>
      </c>
      <c r="AP106" s="33" t="s">
        <v>2021</v>
      </c>
      <c r="AQ106" s="33" t="s">
        <v>774</v>
      </c>
      <c r="AR106" s="34">
        <v>736906</v>
      </c>
      <c r="AS106" s="1">
        <v>41794</v>
      </c>
      <c r="AT106">
        <v>1</v>
      </c>
      <c r="AU106">
        <v>579</v>
      </c>
      <c r="AV106">
        <v>2</v>
      </c>
      <c r="AW106" t="s">
        <v>2021</v>
      </c>
      <c r="AX106" s="3">
        <v>35.976327148199999</v>
      </c>
      <c r="AY106" s="3">
        <v>-27.857068043623261</v>
      </c>
      <c r="AZ106" s="3">
        <v>10.419594112956696</v>
      </c>
      <c r="BA106" s="3">
        <v>7.0785636686825644</v>
      </c>
      <c r="BB106" s="3">
        <v>3.4527570611856824</v>
      </c>
      <c r="BC106" t="s">
        <v>1993</v>
      </c>
      <c r="BD106">
        <f>VAR(AY106:AY107)</f>
        <v>0.14355482030026787</v>
      </c>
      <c r="BE106">
        <f>VAR(BA106:BA107)</f>
        <v>2.5014991684057861</v>
      </c>
      <c r="BF106">
        <v>1</v>
      </c>
    </row>
    <row r="107" spans="1:58">
      <c r="A107" s="1">
        <v>42934</v>
      </c>
      <c r="B107" t="s">
        <v>2022</v>
      </c>
      <c r="D107" t="s">
        <v>1638</v>
      </c>
      <c r="E107" t="s">
        <v>1639</v>
      </c>
      <c r="F107">
        <v>12</v>
      </c>
      <c r="G107">
        <v>1.0189999999999999</v>
      </c>
      <c r="H107">
        <v>5.2508625000000002</v>
      </c>
      <c r="I107">
        <v>75407840</v>
      </c>
      <c r="J107">
        <v>10.075275306453445</v>
      </c>
      <c r="K107">
        <v>7.6894396661660256</v>
      </c>
      <c r="L107">
        <v>12.266041</v>
      </c>
      <c r="M107">
        <v>123090784</v>
      </c>
      <c r="N107">
        <v>45.544935065799997</v>
      </c>
      <c r="O107">
        <v>-21.928525594079449</v>
      </c>
      <c r="P107">
        <v>7.71</v>
      </c>
      <c r="Q107">
        <v>-22.06</v>
      </c>
      <c r="R107" s="3">
        <f t="shared" si="2"/>
        <v>-2.0560333833974376E-2</v>
      </c>
      <c r="S107" s="3">
        <f t="shared" si="3"/>
        <v>0.13147440592054949</v>
      </c>
      <c r="U107" s="1">
        <v>44321</v>
      </c>
      <c r="V107" t="s">
        <v>2023</v>
      </c>
      <c r="X107" t="s">
        <v>2024</v>
      </c>
      <c r="Y107" t="s">
        <v>1642</v>
      </c>
      <c r="Z107">
        <v>13</v>
      </c>
      <c r="AA107">
        <v>1.2250000000000001</v>
      </c>
      <c r="AB107">
        <v>6.7033474999999996</v>
      </c>
      <c r="AC107">
        <v>96274104</v>
      </c>
      <c r="AD107">
        <v>10.890395679840768</v>
      </c>
      <c r="AE107">
        <v>0.14630410088266943</v>
      </c>
      <c r="AF107">
        <v>1.7051292499999999</v>
      </c>
      <c r="AG107">
        <v>15694988</v>
      </c>
      <c r="AH107">
        <v>40.559146128900004</v>
      </c>
      <c r="AI107">
        <v>-24.84410287532776</v>
      </c>
      <c r="AJ107">
        <f>VAR(AE107:AE108)</f>
        <v>1.2525640996782911E-3</v>
      </c>
      <c r="AK107">
        <f>VAR(AI107:AI108)</f>
        <v>8.8546594576286081E-2</v>
      </c>
      <c r="AL107">
        <f>AJ107*AN107</f>
        <v>1.2525640996782911E-3</v>
      </c>
      <c r="AM107">
        <f>AK107*AN107</f>
        <v>8.8546594576286081E-2</v>
      </c>
      <c r="AN107">
        <f>COUNT(AI107:AI108)-1</f>
        <v>1</v>
      </c>
      <c r="AP107" s="35" t="s">
        <v>2025</v>
      </c>
      <c r="AQ107" s="35" t="s">
        <v>774</v>
      </c>
      <c r="AR107" s="35">
        <v>752526</v>
      </c>
      <c r="AS107" s="36">
        <v>41831</v>
      </c>
      <c r="AT107">
        <v>2</v>
      </c>
      <c r="AV107">
        <v>2</v>
      </c>
      <c r="AW107" t="s">
        <v>2025</v>
      </c>
      <c r="AX107" s="3">
        <v>38.9514637734</v>
      </c>
      <c r="AY107" s="3">
        <v>-27.321241914547294</v>
      </c>
      <c r="AZ107" s="3">
        <v>11.489655356443329</v>
      </c>
      <c r="BA107" s="3">
        <v>9.3153019941939679</v>
      </c>
      <c r="BB107" s="3">
        <v>3.3901333473467727</v>
      </c>
      <c r="BC107" t="s">
        <v>1993</v>
      </c>
    </row>
    <row r="108" spans="1:58">
      <c r="A108" s="1">
        <v>42934</v>
      </c>
      <c r="B108" t="s">
        <v>2026</v>
      </c>
      <c r="D108" t="s">
        <v>1638</v>
      </c>
      <c r="E108" t="s">
        <v>1639</v>
      </c>
      <c r="F108">
        <v>37</v>
      </c>
      <c r="G108">
        <v>1</v>
      </c>
      <c r="H108">
        <v>5.0745624999999999</v>
      </c>
      <c r="I108">
        <v>74261968</v>
      </c>
      <c r="J108">
        <v>10.080414694527629</v>
      </c>
      <c r="K108">
        <v>7.6184712805974986</v>
      </c>
      <c r="L108">
        <v>12.212870000000001</v>
      </c>
      <c r="M108">
        <v>119099712</v>
      </c>
      <c r="N108">
        <v>45.200546044799999</v>
      </c>
      <c r="O108">
        <v>-22.061981243167313</v>
      </c>
      <c r="P108">
        <v>7.71</v>
      </c>
      <c r="Q108">
        <v>-22.06</v>
      </c>
      <c r="R108" s="3">
        <f t="shared" si="2"/>
        <v>-9.1528719402501402E-2</v>
      </c>
      <c r="S108" s="3">
        <f t="shared" si="3"/>
        <v>-1.981243167314517E-3</v>
      </c>
      <c r="U108" s="1">
        <v>44321</v>
      </c>
      <c r="V108" t="s">
        <v>2027</v>
      </c>
      <c r="X108" t="s">
        <v>2024</v>
      </c>
      <c r="Y108" t="s">
        <v>1642</v>
      </c>
      <c r="Z108">
        <v>57</v>
      </c>
      <c r="AA108">
        <v>1.2</v>
      </c>
      <c r="AB108">
        <v>6.6503914999999996</v>
      </c>
      <c r="AC108">
        <v>95958192</v>
      </c>
      <c r="AD108">
        <v>10.896001844799489</v>
      </c>
      <c r="AE108">
        <v>0.19635535660474479</v>
      </c>
      <c r="AF108">
        <v>1.7030985000000001</v>
      </c>
      <c r="AG108">
        <v>15151244</v>
      </c>
      <c r="AH108">
        <v>40.859372946000008</v>
      </c>
      <c r="AI108">
        <v>-25.264927291388155</v>
      </c>
      <c r="AP108" s="33" t="s">
        <v>2028</v>
      </c>
      <c r="AQ108" s="35" t="s">
        <v>880</v>
      </c>
      <c r="AR108" s="34">
        <v>752506</v>
      </c>
      <c r="AS108" s="1">
        <v>41809</v>
      </c>
      <c r="AT108">
        <v>1</v>
      </c>
      <c r="AU108">
        <v>479</v>
      </c>
      <c r="AV108">
        <v>2</v>
      </c>
      <c r="AW108" t="s">
        <v>2028</v>
      </c>
      <c r="AX108" s="3">
        <v>34.921831786799999</v>
      </c>
      <c r="AY108" s="3">
        <v>-27.00673377941866</v>
      </c>
      <c r="AZ108" s="3">
        <v>9.8588725528532795</v>
      </c>
      <c r="BA108" s="3">
        <v>4.3394702077493799</v>
      </c>
      <c r="BB108" s="3">
        <v>3.5421729614197304</v>
      </c>
      <c r="BC108" t="s">
        <v>1993</v>
      </c>
      <c r="BD108">
        <f>VAR(AY108:AY109)</f>
        <v>0.48938091424244545</v>
      </c>
      <c r="BE108">
        <f>VAR(BA108:BA109)</f>
        <v>1.3256950004033783</v>
      </c>
      <c r="BF108">
        <v>1</v>
      </c>
    </row>
    <row r="109" spans="1:58">
      <c r="A109" s="1">
        <v>42934</v>
      </c>
      <c r="B109" t="s">
        <v>2029</v>
      </c>
      <c r="D109" t="s">
        <v>1638</v>
      </c>
      <c r="E109" t="s">
        <v>1639</v>
      </c>
      <c r="F109">
        <v>62</v>
      </c>
      <c r="G109">
        <v>1.008</v>
      </c>
      <c r="H109">
        <v>5.1166260000000001</v>
      </c>
      <c r="I109">
        <v>75022680</v>
      </c>
      <c r="J109">
        <v>9.9084310595964773</v>
      </c>
      <c r="K109">
        <v>7.5441388405983414</v>
      </c>
      <c r="L109">
        <v>12.373526</v>
      </c>
      <c r="M109">
        <v>118604624</v>
      </c>
      <c r="N109">
        <v>45.537576170199998</v>
      </c>
      <c r="O109">
        <v>-22.132860399343723</v>
      </c>
      <c r="P109">
        <v>7.71</v>
      </c>
      <c r="Q109">
        <v>-22.06</v>
      </c>
      <c r="R109" s="3">
        <f t="shared" si="2"/>
        <v>-0.16586115940165858</v>
      </c>
      <c r="S109" s="3">
        <f t="shared" si="3"/>
        <v>-7.286039934372468E-2</v>
      </c>
      <c r="U109" s="1">
        <v>44321</v>
      </c>
      <c r="V109" t="s">
        <v>2030</v>
      </c>
      <c r="X109" t="s">
        <v>2031</v>
      </c>
      <c r="Y109" t="s">
        <v>1651</v>
      </c>
      <c r="Z109">
        <v>27</v>
      </c>
      <c r="AA109">
        <v>1.222</v>
      </c>
      <c r="AB109">
        <v>6.6336845000000002</v>
      </c>
      <c r="AC109">
        <v>96914912</v>
      </c>
      <c r="AD109">
        <v>10.904099956763186</v>
      </c>
      <c r="AE109">
        <v>1.6675240528036275</v>
      </c>
      <c r="AF109">
        <v>1.661384875</v>
      </c>
      <c r="AG109">
        <v>15238484</v>
      </c>
      <c r="AH109">
        <v>40.231452494100004</v>
      </c>
      <c r="AI109">
        <v>-22.891095379739436</v>
      </c>
      <c r="AJ109">
        <f>VAR(AE109:AE110)</f>
        <v>4.1620137496516732E-2</v>
      </c>
      <c r="AK109">
        <f>VAR(AI109:AI110)</f>
        <v>6.4040164418139506E-2</v>
      </c>
      <c r="AL109">
        <f>AJ109*AN109</f>
        <v>4.1620137496516732E-2</v>
      </c>
      <c r="AM109">
        <f>AK109*AN109</f>
        <v>6.4040164418139506E-2</v>
      </c>
      <c r="AN109">
        <f>COUNT(AI109:AI110)-1</f>
        <v>1</v>
      </c>
      <c r="AP109" s="41" t="s">
        <v>2032</v>
      </c>
      <c r="AQ109" s="33" t="s">
        <v>880</v>
      </c>
      <c r="AR109" s="34">
        <v>737026</v>
      </c>
      <c r="AS109" s="1">
        <v>41842</v>
      </c>
      <c r="AT109">
        <v>2</v>
      </c>
      <c r="AU109">
        <v>630</v>
      </c>
      <c r="AV109">
        <v>1</v>
      </c>
      <c r="AW109" t="s">
        <v>2032</v>
      </c>
      <c r="AX109" s="3">
        <v>36.4778361117</v>
      </c>
      <c r="AY109" s="3">
        <v>-27.996057704371903</v>
      </c>
      <c r="AZ109" s="3">
        <v>10.27977111206377</v>
      </c>
      <c r="BA109" s="3">
        <v>5.9677791467430703</v>
      </c>
      <c r="BB109" s="3">
        <v>3.5485066461150709</v>
      </c>
      <c r="BC109" t="s">
        <v>1993</v>
      </c>
    </row>
    <row r="110" spans="1:58">
      <c r="A110" s="1">
        <v>42935</v>
      </c>
      <c r="B110" t="s">
        <v>2033</v>
      </c>
      <c r="D110" t="s">
        <v>1638</v>
      </c>
      <c r="E110" t="s">
        <v>1639</v>
      </c>
      <c r="F110">
        <v>7</v>
      </c>
      <c r="G110">
        <v>1.022</v>
      </c>
      <c r="H110">
        <v>5.2345385000000002</v>
      </c>
      <c r="I110">
        <v>77693592</v>
      </c>
      <c r="J110">
        <v>10.334139923221443</v>
      </c>
      <c r="K110">
        <v>7.6611698056037865</v>
      </c>
      <c r="L110">
        <v>12.957806</v>
      </c>
      <c r="M110">
        <v>128334360</v>
      </c>
      <c r="N110">
        <v>46.514922667199997</v>
      </c>
      <c r="O110">
        <v>-22.068326922160821</v>
      </c>
      <c r="P110">
        <v>7.71</v>
      </c>
      <c r="Q110">
        <v>-22.06</v>
      </c>
      <c r="R110" s="3">
        <f t="shared" si="2"/>
        <v>-4.88301943962135E-2</v>
      </c>
      <c r="S110" s="3">
        <f t="shared" si="3"/>
        <v>-8.3269221608226474E-3</v>
      </c>
      <c r="U110" s="1">
        <v>44321</v>
      </c>
      <c r="V110" t="s">
        <v>2034</v>
      </c>
      <c r="X110" t="s">
        <v>2031</v>
      </c>
      <c r="Y110" t="s">
        <v>1651</v>
      </c>
      <c r="Z110">
        <v>28</v>
      </c>
      <c r="AA110">
        <v>1.2010000000000001</v>
      </c>
      <c r="AB110">
        <v>6.3539374999999998</v>
      </c>
      <c r="AC110">
        <v>90855136</v>
      </c>
      <c r="AD110">
        <v>10.300461823532348</v>
      </c>
      <c r="AE110">
        <v>1.9560379606019058</v>
      </c>
      <c r="AF110">
        <v>1.6742524999999999</v>
      </c>
      <c r="AG110">
        <v>14870140</v>
      </c>
      <c r="AH110">
        <v>39.880994336400008</v>
      </c>
      <c r="AI110">
        <v>-22.533212257985589</v>
      </c>
      <c r="AP110" s="33" t="s">
        <v>2035</v>
      </c>
      <c r="AQ110" s="33" t="s">
        <v>790</v>
      </c>
      <c r="AR110" s="34">
        <v>737307</v>
      </c>
      <c r="AS110" s="1">
        <v>41799</v>
      </c>
      <c r="AT110">
        <v>1</v>
      </c>
      <c r="AU110">
        <v>634</v>
      </c>
      <c r="AV110">
        <v>1</v>
      </c>
      <c r="AW110" t="s">
        <v>2035</v>
      </c>
      <c r="AX110" s="3">
        <v>31.838440499999997</v>
      </c>
      <c r="AY110" s="3">
        <v>-28.905999675802313</v>
      </c>
      <c r="AZ110" s="3">
        <v>9.0249373803659481</v>
      </c>
      <c r="BA110" s="3">
        <v>14.180255505663544</v>
      </c>
      <c r="BB110" s="3">
        <v>3.5278295192679767</v>
      </c>
      <c r="BC110" t="s">
        <v>2036</v>
      </c>
      <c r="BD110">
        <f>VAR(AY110:AY111)</f>
        <v>0.97601491967338594</v>
      </c>
      <c r="BE110">
        <f>VAR(BA110:BA111)</f>
        <v>0.70958015033673405</v>
      </c>
      <c r="BF110">
        <v>1</v>
      </c>
    </row>
    <row r="111" spans="1:58">
      <c r="A111" s="1">
        <v>42935</v>
      </c>
      <c r="B111" t="s">
        <v>2037</v>
      </c>
      <c r="D111" t="s">
        <v>1638</v>
      </c>
      <c r="E111" t="s">
        <v>1639</v>
      </c>
      <c r="F111">
        <v>32</v>
      </c>
      <c r="G111">
        <v>1.012</v>
      </c>
      <c r="H111">
        <v>5.2754174999999996</v>
      </c>
      <c r="I111">
        <v>77605024</v>
      </c>
      <c r="J111">
        <v>10.392084105601636</v>
      </c>
      <c r="K111">
        <v>7.6678321817013053</v>
      </c>
      <c r="L111">
        <v>12.888895</v>
      </c>
      <c r="M111">
        <v>127922880</v>
      </c>
      <c r="N111">
        <v>46.979544042600004</v>
      </c>
      <c r="O111">
        <v>-22.080614345771647</v>
      </c>
      <c r="P111">
        <v>7.71</v>
      </c>
      <c r="Q111">
        <v>-22.06</v>
      </c>
      <c r="R111" s="3">
        <f t="shared" si="2"/>
        <v>-4.2167818298694648E-2</v>
      </c>
      <c r="S111" s="3">
        <f t="shared" si="3"/>
        <v>-2.0614345771647891E-2</v>
      </c>
      <c r="U111" s="1">
        <v>44323</v>
      </c>
      <c r="V111" t="s">
        <v>2038</v>
      </c>
      <c r="X111" t="s">
        <v>2039</v>
      </c>
      <c r="Y111" t="s">
        <v>1642</v>
      </c>
      <c r="Z111">
        <v>8</v>
      </c>
      <c r="AA111">
        <v>1.1970000000000001</v>
      </c>
      <c r="AB111">
        <v>7.2813984999999999</v>
      </c>
      <c r="AC111">
        <v>104455680</v>
      </c>
      <c r="AD111">
        <v>12.012206383588872</v>
      </c>
      <c r="AE111">
        <v>3.907689098813389</v>
      </c>
      <c r="AF111">
        <v>4.6941389999999998</v>
      </c>
      <c r="AG111">
        <v>43063472</v>
      </c>
      <c r="AH111">
        <v>41.109833326500002</v>
      </c>
      <c r="AI111">
        <v>-29.77311737364202</v>
      </c>
      <c r="AJ111">
        <f>VAR(AE111:AE112)</f>
        <v>5.7467897653025284E-4</v>
      </c>
      <c r="AK111">
        <f>VAR(AI111:AI112)</f>
        <v>1.5666258470009714E-3</v>
      </c>
      <c r="AL111">
        <f>AJ111*AN111</f>
        <v>5.7467897653025284E-4</v>
      </c>
      <c r="AM111">
        <f>AK111*AN111</f>
        <v>1.5666258470009714E-3</v>
      </c>
      <c r="AN111">
        <f>COUNT(AI111:AI112)-1</f>
        <v>1</v>
      </c>
      <c r="AP111" s="35" t="s">
        <v>2040</v>
      </c>
      <c r="AQ111" s="35" t="s">
        <v>790</v>
      </c>
      <c r="AR111" s="35">
        <v>737427</v>
      </c>
      <c r="AS111" s="36">
        <v>41813</v>
      </c>
      <c r="AT111">
        <v>2</v>
      </c>
      <c r="AV111">
        <v>2</v>
      </c>
      <c r="AW111" t="s">
        <v>2040</v>
      </c>
      <c r="AX111" s="3">
        <v>29.702310300000001</v>
      </c>
      <c r="AY111" s="3">
        <v>-27.508849061392123</v>
      </c>
      <c r="AZ111" s="3">
        <v>8.3224444821393888</v>
      </c>
      <c r="BA111" s="3">
        <v>15.371540652332245</v>
      </c>
      <c r="BB111" s="3">
        <v>3.5689406356201547</v>
      </c>
      <c r="BC111" t="s">
        <v>2036</v>
      </c>
    </row>
    <row r="112" spans="1:58">
      <c r="A112" s="1">
        <v>42935</v>
      </c>
      <c r="B112" t="s">
        <v>2041</v>
      </c>
      <c r="D112" t="s">
        <v>1638</v>
      </c>
      <c r="E112" t="s">
        <v>1639</v>
      </c>
      <c r="F112">
        <v>57</v>
      </c>
      <c r="G112">
        <v>1.0089999999999999</v>
      </c>
      <c r="H112">
        <v>5.1815069999999999</v>
      </c>
      <c r="I112">
        <v>76874224</v>
      </c>
      <c r="J112">
        <v>10.19814199120178</v>
      </c>
      <c r="K112">
        <v>7.7005237694875897</v>
      </c>
      <c r="L112">
        <v>12.497844000000001</v>
      </c>
      <c r="M112">
        <v>120985784</v>
      </c>
      <c r="N112">
        <v>46.008498311099999</v>
      </c>
      <c r="O112">
        <v>-22.016148625696509</v>
      </c>
      <c r="P112">
        <v>7.71</v>
      </c>
      <c r="Q112">
        <v>-22.06</v>
      </c>
      <c r="R112" s="3">
        <f t="shared" si="2"/>
        <v>-9.4762305124103108E-3</v>
      </c>
      <c r="S112" s="3">
        <f t="shared" si="3"/>
        <v>4.3851374303489621E-2</v>
      </c>
      <c r="U112" s="1">
        <v>44323</v>
      </c>
      <c r="V112" t="s">
        <v>2042</v>
      </c>
      <c r="X112" t="s">
        <v>2039</v>
      </c>
      <c r="Y112" t="s">
        <v>1642</v>
      </c>
      <c r="Z112">
        <v>52</v>
      </c>
      <c r="AA112">
        <v>1.234</v>
      </c>
      <c r="AB112">
        <v>7.0436664999999996</v>
      </c>
      <c r="AC112">
        <v>100406608</v>
      </c>
      <c r="AD112">
        <v>11.301727706566854</v>
      </c>
      <c r="AE112">
        <v>3.9415912809416902</v>
      </c>
      <c r="AF112">
        <v>4.3834039999999996</v>
      </c>
      <c r="AG112">
        <v>39141156</v>
      </c>
      <c r="AH112">
        <v>38.106786659999997</v>
      </c>
      <c r="AI112">
        <v>-29.717141917466996</v>
      </c>
      <c r="AP112" s="33" t="s">
        <v>2043</v>
      </c>
      <c r="AQ112" s="33" t="s">
        <v>782</v>
      </c>
      <c r="AR112" s="34">
        <v>737327</v>
      </c>
      <c r="AS112" s="1">
        <v>41798</v>
      </c>
      <c r="AT112">
        <v>1</v>
      </c>
      <c r="AU112">
        <v>352</v>
      </c>
      <c r="AV112">
        <v>1</v>
      </c>
      <c r="AW112" t="s">
        <v>2043</v>
      </c>
      <c r="AX112" s="3">
        <v>21.031716599999999</v>
      </c>
      <c r="AY112" s="3">
        <v>-26.069377966395184</v>
      </c>
      <c r="AZ112" s="3">
        <v>5.5428950600994424</v>
      </c>
      <c r="BA112" s="3">
        <v>8.2374504273094367</v>
      </c>
      <c r="BB112" s="3">
        <v>3.7943559046240862</v>
      </c>
      <c r="BC112" t="s">
        <v>2036</v>
      </c>
      <c r="BD112">
        <f>VAR(AY112:AY113)</f>
        <v>1.7136651614954389E-2</v>
      </c>
      <c r="BE112">
        <f>VAR(BA112:BA113)</f>
        <v>1.9401630250418779E-2</v>
      </c>
      <c r="BF112">
        <v>1</v>
      </c>
    </row>
    <row r="113" spans="1:58">
      <c r="A113" s="1">
        <v>42943</v>
      </c>
      <c r="B113" t="s">
        <v>2044</v>
      </c>
      <c r="D113" t="s">
        <v>1638</v>
      </c>
      <c r="E113" t="s">
        <v>1639</v>
      </c>
      <c r="F113">
        <v>12</v>
      </c>
      <c r="G113">
        <v>1.0329999999999999</v>
      </c>
      <c r="H113">
        <v>5.6108395</v>
      </c>
      <c r="I113">
        <v>78706168</v>
      </c>
      <c r="J113">
        <v>10.991704153662583</v>
      </c>
      <c r="K113">
        <v>7.6701589517874513</v>
      </c>
      <c r="L113">
        <v>12.908156999999999</v>
      </c>
      <c r="M113">
        <v>126325720</v>
      </c>
      <c r="N113">
        <v>47.010029767799999</v>
      </c>
      <c r="O113">
        <v>-22.047234641757179</v>
      </c>
      <c r="P113">
        <v>7.71</v>
      </c>
      <c r="Q113">
        <v>-22.06</v>
      </c>
      <c r="R113" s="3">
        <f t="shared" si="2"/>
        <v>-3.9841048212548635E-2</v>
      </c>
      <c r="S113" s="3">
        <f t="shared" si="3"/>
        <v>1.2765358242820213E-2</v>
      </c>
      <c r="U113" s="1">
        <v>44323</v>
      </c>
      <c r="V113" t="s">
        <v>2045</v>
      </c>
      <c r="X113" t="s">
        <v>2046</v>
      </c>
      <c r="Y113" t="s">
        <v>1651</v>
      </c>
      <c r="Z113">
        <v>22</v>
      </c>
      <c r="AA113">
        <v>1.1870000000000001</v>
      </c>
      <c r="AB113">
        <v>6.0590595</v>
      </c>
      <c r="AC113">
        <v>84410424</v>
      </c>
      <c r="AD113">
        <v>9.877284195179648</v>
      </c>
      <c r="AE113">
        <v>8.4202606990010764</v>
      </c>
      <c r="AF113">
        <v>3.9171645000000002</v>
      </c>
      <c r="AG113">
        <v>35709580</v>
      </c>
      <c r="AH113">
        <v>35.480049763499999</v>
      </c>
      <c r="AI113">
        <v>-33.39116406763506</v>
      </c>
      <c r="AJ113">
        <f>VAR(AE113:AE114)</f>
        <v>4.6872922991080285E-2</v>
      </c>
      <c r="AK113">
        <f>VAR(AI113:AI114)</f>
        <v>6.2761458542545195E-2</v>
      </c>
      <c r="AL113">
        <f>AJ113*AN113</f>
        <v>4.6872922991080285E-2</v>
      </c>
      <c r="AM113">
        <f>AK113*AN113</f>
        <v>6.2761458542545195E-2</v>
      </c>
      <c r="AN113">
        <f>COUNT(AI113:AI114)-1</f>
        <v>1</v>
      </c>
      <c r="AP113" s="35" t="s">
        <v>2047</v>
      </c>
      <c r="AQ113" s="35" t="s">
        <v>782</v>
      </c>
      <c r="AR113" s="35">
        <v>737467</v>
      </c>
      <c r="AS113" s="36">
        <v>41812</v>
      </c>
      <c r="AT113">
        <v>2</v>
      </c>
      <c r="AV113">
        <v>1</v>
      </c>
      <c r="AW113" t="s">
        <v>2047</v>
      </c>
      <c r="AX113" s="3">
        <v>34.500816</v>
      </c>
      <c r="AY113" s="3">
        <v>-25.884247463155148</v>
      </c>
      <c r="AZ113" s="3">
        <v>9.6911784289524618</v>
      </c>
      <c r="BA113" s="3">
        <v>8.4344358595140481</v>
      </c>
      <c r="BB113" s="3">
        <v>3.5600227828773203</v>
      </c>
      <c r="BC113" t="s">
        <v>2036</v>
      </c>
    </row>
    <row r="114" spans="1:58">
      <c r="A114" s="1">
        <v>42943</v>
      </c>
      <c r="B114" t="s">
        <v>2048</v>
      </c>
      <c r="D114" t="s">
        <v>1638</v>
      </c>
      <c r="E114" t="s">
        <v>1639</v>
      </c>
      <c r="F114">
        <v>62</v>
      </c>
      <c r="G114">
        <v>1.014</v>
      </c>
      <c r="H114">
        <v>5.0223015000000002</v>
      </c>
      <c r="I114">
        <v>72337880</v>
      </c>
      <c r="J114">
        <v>9.9298962132483961</v>
      </c>
      <c r="K114">
        <v>7.635338699239405</v>
      </c>
      <c r="L114">
        <v>11.643431</v>
      </c>
      <c r="M114">
        <v>110058896</v>
      </c>
      <c r="N114">
        <v>43.183347448399999</v>
      </c>
      <c r="O114">
        <v>-22.052210041853467</v>
      </c>
      <c r="P114">
        <v>7.71</v>
      </c>
      <c r="Q114">
        <v>-22.06</v>
      </c>
      <c r="R114" s="3">
        <f t="shared" si="2"/>
        <v>-7.4661300760594962E-2</v>
      </c>
      <c r="S114" s="3">
        <f t="shared" si="3"/>
        <v>7.7899581465317169E-3</v>
      </c>
      <c r="U114" s="1">
        <v>44323</v>
      </c>
      <c r="V114" t="s">
        <v>2049</v>
      </c>
      <c r="X114" t="s">
        <v>2046</v>
      </c>
      <c r="Y114" t="s">
        <v>1651</v>
      </c>
      <c r="Z114">
        <v>23</v>
      </c>
      <c r="AA114">
        <v>1.2110000000000001</v>
      </c>
      <c r="AB114">
        <v>6.2045035000000004</v>
      </c>
      <c r="AC114">
        <v>87540128</v>
      </c>
      <c r="AD114">
        <v>10.122091279564348</v>
      </c>
      <c r="AE114">
        <v>8.7264401332911028</v>
      </c>
      <c r="AF114">
        <v>4.0716287500000004</v>
      </c>
      <c r="AG114">
        <v>36774712</v>
      </c>
      <c r="AH114">
        <v>35.846082490500002</v>
      </c>
      <c r="AI114">
        <v>-33.745456202864013</v>
      </c>
      <c r="AP114" s="33" t="s">
        <v>2050</v>
      </c>
      <c r="AQ114" s="35" t="s">
        <v>749</v>
      </c>
      <c r="AR114" s="34">
        <v>747347</v>
      </c>
      <c r="AS114" s="1">
        <v>41781</v>
      </c>
      <c r="AT114">
        <v>1</v>
      </c>
      <c r="AU114">
        <v>59</v>
      </c>
      <c r="AV114">
        <v>1</v>
      </c>
      <c r="AW114" t="s">
        <v>2050</v>
      </c>
      <c r="AX114" s="3">
        <v>28.194119109000003</v>
      </c>
      <c r="AY114" s="3">
        <v>-25.660221367411548</v>
      </c>
      <c r="AZ114" s="3">
        <v>7.4717958763026671</v>
      </c>
      <c r="BA114" s="3">
        <v>7.9381387223648776</v>
      </c>
      <c r="BB114" s="3">
        <v>3.7734059623362652</v>
      </c>
      <c r="BC114" t="s">
        <v>2051</v>
      </c>
      <c r="BD114">
        <f>VAR(AY114:AY115)</f>
        <v>0.1287326609846397</v>
      </c>
      <c r="BE114">
        <f>VAR(BA114:BA115)</f>
        <v>2.9077447714234381</v>
      </c>
      <c r="BF114">
        <v>1</v>
      </c>
    </row>
    <row r="115" spans="1:58">
      <c r="A115" s="1">
        <v>42944</v>
      </c>
      <c r="B115" t="s">
        <v>2052</v>
      </c>
      <c r="D115" t="s">
        <v>1638</v>
      </c>
      <c r="E115" t="s">
        <v>1639</v>
      </c>
      <c r="F115">
        <v>7</v>
      </c>
      <c r="G115">
        <v>0.99299999999999999</v>
      </c>
      <c r="H115">
        <v>5.403556</v>
      </c>
      <c r="I115">
        <v>77665104</v>
      </c>
      <c r="J115">
        <v>10.619729255666414</v>
      </c>
      <c r="K115">
        <v>7.7644891623453436</v>
      </c>
      <c r="P115">
        <v>7.71</v>
      </c>
      <c r="Q115">
        <v>-22.06</v>
      </c>
      <c r="R115" s="3">
        <f t="shared" si="2"/>
        <v>5.4489162345343622E-2</v>
      </c>
      <c r="T115" s="1"/>
      <c r="U115" s="1">
        <v>44350</v>
      </c>
      <c r="V115" t="s">
        <v>2053</v>
      </c>
      <c r="X115" t="s">
        <v>2054</v>
      </c>
      <c r="Y115" t="s">
        <v>1642</v>
      </c>
      <c r="Z115">
        <v>8</v>
      </c>
      <c r="AA115">
        <v>1.204</v>
      </c>
      <c r="AB115">
        <v>5.4914969999999999</v>
      </c>
      <c r="AC115">
        <v>76339248</v>
      </c>
      <c r="AD115">
        <v>8.7375096579284861</v>
      </c>
      <c r="AE115">
        <v>7.0939071645088543</v>
      </c>
      <c r="AF115">
        <v>3.6589455000000002</v>
      </c>
      <c r="AG115">
        <v>32599904</v>
      </c>
      <c r="AH115">
        <v>31.355511143399998</v>
      </c>
      <c r="AI115">
        <v>-23.038699922480646</v>
      </c>
      <c r="AJ115">
        <f>VAR(AE115:AE116)</f>
        <v>2.9628018846669452E-2</v>
      </c>
      <c r="AK115">
        <f>VAR(AI115:AI116)</f>
        <v>7.3081540565902063E-3</v>
      </c>
      <c r="AL115">
        <f>AJ115*AN115</f>
        <v>2.9628018846669452E-2</v>
      </c>
      <c r="AM115">
        <f>AK115*AN115</f>
        <v>7.3081540565902063E-3</v>
      </c>
      <c r="AN115">
        <f>COUNT(AI115:AI116)-1</f>
        <v>1</v>
      </c>
      <c r="AP115" s="33" t="s">
        <v>2055</v>
      </c>
      <c r="AQ115" s="33" t="s">
        <v>749</v>
      </c>
      <c r="AR115" s="34">
        <v>745427</v>
      </c>
      <c r="AS115" s="1">
        <v>41804</v>
      </c>
      <c r="AT115">
        <v>2</v>
      </c>
      <c r="AU115">
        <v>151</v>
      </c>
      <c r="AV115">
        <v>1</v>
      </c>
      <c r="AW115" t="s">
        <v>2055</v>
      </c>
      <c r="AX115" s="3">
        <v>38.177796342400001</v>
      </c>
      <c r="AY115" s="3">
        <v>-25.152810959586404</v>
      </c>
      <c r="AZ115" s="3">
        <v>11.042107957631885</v>
      </c>
      <c r="BA115" s="3">
        <v>10.349671335216479</v>
      </c>
      <c r="BB115" s="3">
        <v>3.4574735629181168</v>
      </c>
      <c r="BC115" t="s">
        <v>2051</v>
      </c>
    </row>
    <row r="116" spans="1:58">
      <c r="A116" s="1">
        <v>42944</v>
      </c>
      <c r="B116" t="s">
        <v>2056</v>
      </c>
      <c r="D116" t="s">
        <v>1638</v>
      </c>
      <c r="E116" t="s">
        <v>1639</v>
      </c>
      <c r="F116">
        <v>32</v>
      </c>
      <c r="G116">
        <v>1.004</v>
      </c>
      <c r="H116">
        <v>5.1969219999999998</v>
      </c>
      <c r="I116">
        <v>73583920</v>
      </c>
      <c r="J116">
        <v>10.208031676337786</v>
      </c>
      <c r="K116">
        <v>7.8283719282259039</v>
      </c>
      <c r="L116">
        <v>11.753295</v>
      </c>
      <c r="M116">
        <v>116384256</v>
      </c>
      <c r="N116">
        <v>45.561512798099997</v>
      </c>
      <c r="O116">
        <v>-22.039608786360446</v>
      </c>
      <c r="P116">
        <v>7.71</v>
      </c>
      <c r="Q116">
        <v>-22.06</v>
      </c>
      <c r="R116" s="3">
        <f t="shared" si="2"/>
        <v>0.11837192822590392</v>
      </c>
      <c r="S116" s="3">
        <f t="shared" ref="S116:S143" si="4">O116-Q116</f>
        <v>2.0391213639552319E-2</v>
      </c>
      <c r="U116" s="1">
        <v>44350</v>
      </c>
      <c r="V116" t="s">
        <v>2057</v>
      </c>
      <c r="X116" t="s">
        <v>2054</v>
      </c>
      <c r="Y116" t="s">
        <v>1642</v>
      </c>
      <c r="Z116">
        <v>52</v>
      </c>
      <c r="AA116">
        <v>1.1970000000000001</v>
      </c>
      <c r="AB116">
        <v>5.0561759999999998</v>
      </c>
      <c r="AC116">
        <v>77097888</v>
      </c>
      <c r="AD116">
        <v>9.0501176183650323</v>
      </c>
      <c r="AE116">
        <v>7.3373327952327756</v>
      </c>
      <c r="AF116">
        <v>3.61781175</v>
      </c>
      <c r="AG116">
        <v>32323248</v>
      </c>
      <c r="AH116">
        <v>31.808870519399999</v>
      </c>
      <c r="AI116">
        <v>-22.917801998126336</v>
      </c>
      <c r="AP116" s="33" t="s">
        <v>2058</v>
      </c>
      <c r="AQ116" s="33" t="s">
        <v>706</v>
      </c>
      <c r="AR116" s="34">
        <v>744987</v>
      </c>
      <c r="AS116" s="1">
        <v>41773</v>
      </c>
      <c r="AT116">
        <v>1</v>
      </c>
      <c r="AU116">
        <v>211</v>
      </c>
      <c r="AV116">
        <v>1</v>
      </c>
      <c r="AW116" t="s">
        <v>2058</v>
      </c>
      <c r="AX116" s="3">
        <v>35.451263211000004</v>
      </c>
      <c r="AY116" s="3">
        <v>-27.420871628072454</v>
      </c>
      <c r="AZ116" s="3">
        <v>10.548824359845227</v>
      </c>
      <c r="BA116" s="3">
        <v>4.8934612297689046</v>
      </c>
      <c r="BB116" s="3">
        <v>3.3606838071877942</v>
      </c>
      <c r="BC116" t="s">
        <v>2051</v>
      </c>
      <c r="BD116">
        <f>VAR(AY116:AY117)</f>
        <v>0.19506337672536428</v>
      </c>
      <c r="BE116">
        <f>VAR(BA116:BA117)</f>
        <v>5.5747427407140497E-2</v>
      </c>
      <c r="BF116">
        <v>1</v>
      </c>
    </row>
    <row r="117" spans="1:58">
      <c r="A117" s="1">
        <v>42944</v>
      </c>
      <c r="B117" t="s">
        <v>2059</v>
      </c>
      <c r="D117" t="s">
        <v>1638</v>
      </c>
      <c r="E117" t="s">
        <v>1639</v>
      </c>
      <c r="F117">
        <v>57</v>
      </c>
      <c r="G117">
        <v>1.02</v>
      </c>
      <c r="H117">
        <v>5.2410724999999996</v>
      </c>
      <c r="I117">
        <v>76011696</v>
      </c>
      <c r="J117">
        <v>10.223299005505496</v>
      </c>
      <c r="K117">
        <v>7.8815797967469337</v>
      </c>
      <c r="L117">
        <v>12.303057000000001</v>
      </c>
      <c r="M117">
        <v>118476464</v>
      </c>
      <c r="N117">
        <v>45.880800058600002</v>
      </c>
      <c r="O117">
        <v>-21.992531649430212</v>
      </c>
      <c r="P117">
        <v>7.71</v>
      </c>
      <c r="Q117">
        <v>-22.06</v>
      </c>
      <c r="R117" s="3">
        <f t="shared" si="2"/>
        <v>0.17157979674693369</v>
      </c>
      <c r="S117" s="3">
        <f t="shared" si="4"/>
        <v>6.7468350569786395E-2</v>
      </c>
      <c r="U117" s="1">
        <v>44350</v>
      </c>
      <c r="V117" t="s">
        <v>2060</v>
      </c>
      <c r="X117" t="s">
        <v>2061</v>
      </c>
      <c r="Y117" t="s">
        <v>1651</v>
      </c>
      <c r="Z117">
        <v>22</v>
      </c>
      <c r="AA117">
        <v>1.2110000000000001</v>
      </c>
      <c r="AB117">
        <v>4.6821615000000003</v>
      </c>
      <c r="AC117">
        <v>66473852</v>
      </c>
      <c r="AD117">
        <v>7.5818383728123155</v>
      </c>
      <c r="AE117">
        <v>5.8506027162792105</v>
      </c>
      <c r="AF117">
        <v>3.1410827499999998</v>
      </c>
      <c r="AG117">
        <v>28314352</v>
      </c>
      <c r="AH117">
        <v>27.111221755500001</v>
      </c>
      <c r="AI117">
        <v>-24.718573957600519</v>
      </c>
      <c r="AJ117">
        <f>VAR(AE117:AE118)</f>
        <v>9.9225043931084776E-4</v>
      </c>
      <c r="AK117">
        <f>VAR(AI117:AI118)</f>
        <v>4.2496298313799634E-2</v>
      </c>
      <c r="AL117">
        <f>AJ117*AN117</f>
        <v>9.9225043931084776E-4</v>
      </c>
      <c r="AM117">
        <f>AK117*AN117</f>
        <v>4.2496298313799634E-2</v>
      </c>
      <c r="AN117">
        <f>COUNT(AI117:AI118)-1</f>
        <v>1</v>
      </c>
      <c r="AP117" s="35" t="s">
        <v>2062</v>
      </c>
      <c r="AQ117" s="35" t="s">
        <v>706</v>
      </c>
      <c r="AR117" s="35">
        <v>745467</v>
      </c>
      <c r="AS117" s="36">
        <v>41805</v>
      </c>
      <c r="AT117">
        <v>2</v>
      </c>
      <c r="AV117">
        <v>1</v>
      </c>
      <c r="AW117" t="s">
        <v>2062</v>
      </c>
      <c r="AX117" s="3">
        <v>33.885379641100002</v>
      </c>
      <c r="AY117" s="3">
        <v>-28.045472903648104</v>
      </c>
      <c r="AZ117" s="3">
        <v>9.9723996371531527</v>
      </c>
      <c r="BA117" s="3">
        <v>4.5595527770243223</v>
      </c>
      <c r="BB117" s="3">
        <v>3.3979163364910385</v>
      </c>
      <c r="BC117" t="s">
        <v>2051</v>
      </c>
    </row>
    <row r="118" spans="1:58">
      <c r="A118" s="1">
        <v>44410</v>
      </c>
      <c r="B118" t="s">
        <v>2063</v>
      </c>
      <c r="D118" t="s">
        <v>1638</v>
      </c>
      <c r="E118" t="s">
        <v>1639</v>
      </c>
      <c r="F118">
        <v>12</v>
      </c>
      <c r="G118">
        <v>1.0409999999999999</v>
      </c>
      <c r="H118">
        <v>5.3337399999999997</v>
      </c>
      <c r="I118">
        <v>76686624</v>
      </c>
      <c r="J118">
        <v>10.100424598061039</v>
      </c>
      <c r="K118">
        <v>7.7813504661393438</v>
      </c>
      <c r="L118">
        <v>12.987031</v>
      </c>
      <c r="M118">
        <v>123814152</v>
      </c>
      <c r="N118">
        <v>45.294857305199997</v>
      </c>
      <c r="O118">
        <v>-22.157266485122697</v>
      </c>
      <c r="P118">
        <v>7.71</v>
      </c>
      <c r="Q118">
        <v>-22.06</v>
      </c>
      <c r="R118" s="3">
        <f t="shared" si="2"/>
        <v>7.1350466139343816E-2</v>
      </c>
      <c r="S118" s="3">
        <f t="shared" si="4"/>
        <v>-9.7266485122698754E-2</v>
      </c>
      <c r="U118" s="1">
        <v>44350</v>
      </c>
      <c r="V118" t="s">
        <v>2064</v>
      </c>
      <c r="X118" t="s">
        <v>2061</v>
      </c>
      <c r="Y118" t="s">
        <v>1651</v>
      </c>
      <c r="Z118">
        <v>23</v>
      </c>
      <c r="AA118">
        <v>1.2130000000000001</v>
      </c>
      <c r="AB118">
        <v>4.7264169999999996</v>
      </c>
      <c r="AC118">
        <v>67424096</v>
      </c>
      <c r="AD118">
        <v>7.6591001522617459</v>
      </c>
      <c r="AE118">
        <v>5.895150453355539</v>
      </c>
      <c r="AF118">
        <v>3.2310572500000001</v>
      </c>
      <c r="AG118">
        <v>28814808</v>
      </c>
      <c r="AH118">
        <v>27.474974636399999</v>
      </c>
      <c r="AI118">
        <v>-25.010108855387386</v>
      </c>
      <c r="AP118" s="33" t="s">
        <v>2065</v>
      </c>
      <c r="AQ118" s="35" t="s">
        <v>817</v>
      </c>
      <c r="AR118" s="34">
        <v>736587</v>
      </c>
      <c r="AS118" s="1">
        <v>41801</v>
      </c>
      <c r="AT118">
        <v>1</v>
      </c>
      <c r="AU118">
        <v>124</v>
      </c>
      <c r="AV118">
        <v>1</v>
      </c>
      <c r="AW118" t="s">
        <v>2065</v>
      </c>
      <c r="AX118" s="3">
        <v>30.842956010899996</v>
      </c>
      <c r="AY118" s="3">
        <v>-23.017701060473676</v>
      </c>
      <c r="AZ118" s="3">
        <v>8.4116387861587327</v>
      </c>
      <c r="BA118" s="3">
        <v>6.0564817126724773</v>
      </c>
      <c r="BB118" s="3">
        <v>3.6667000087606914</v>
      </c>
      <c r="BC118" t="s">
        <v>2066</v>
      </c>
      <c r="BD118">
        <f>VAR(AY118:AY119)</f>
        <v>0.39804055629519047</v>
      </c>
      <c r="BE118">
        <f>VAR(BA118:BA119)</f>
        <v>0.269439153658524</v>
      </c>
      <c r="BF118">
        <v>1</v>
      </c>
    </row>
    <row r="119" spans="1:58">
      <c r="A119" s="1">
        <v>44410</v>
      </c>
      <c r="B119" t="s">
        <v>2067</v>
      </c>
      <c r="D119" t="s">
        <v>1638</v>
      </c>
      <c r="E119" t="s">
        <v>1639</v>
      </c>
      <c r="F119">
        <v>37</v>
      </c>
      <c r="G119">
        <v>1.022</v>
      </c>
      <c r="H119">
        <v>5.154579</v>
      </c>
      <c r="I119">
        <v>74629168</v>
      </c>
      <c r="J119">
        <v>10.000197072347213</v>
      </c>
      <c r="K119">
        <v>7.792538649515631</v>
      </c>
      <c r="L119">
        <v>12.480316</v>
      </c>
      <c r="M119">
        <v>119812632</v>
      </c>
      <c r="N119">
        <v>44.863658673300002</v>
      </c>
      <c r="O119">
        <v>-22.066369840718277</v>
      </c>
      <c r="P119">
        <v>7.71</v>
      </c>
      <c r="Q119">
        <v>-22.06</v>
      </c>
      <c r="R119" s="3">
        <f t="shared" si="2"/>
        <v>8.2538649515631057E-2</v>
      </c>
      <c r="S119" s="3">
        <f t="shared" si="4"/>
        <v>-6.3698407182783967E-3</v>
      </c>
      <c r="U119" s="1">
        <v>44351</v>
      </c>
      <c r="V119" t="s">
        <v>2068</v>
      </c>
      <c r="X119" t="s">
        <v>2069</v>
      </c>
      <c r="Y119" t="s">
        <v>1642</v>
      </c>
      <c r="Z119">
        <v>13</v>
      </c>
      <c r="AA119">
        <v>1.2010000000000001</v>
      </c>
      <c r="AB119">
        <v>6.0746064999999998</v>
      </c>
      <c r="AC119">
        <v>92196160</v>
      </c>
      <c r="AD119">
        <v>10.974671883333457</v>
      </c>
      <c r="AE119">
        <v>5.8756010564803489</v>
      </c>
      <c r="AF119">
        <v>3.5014262500000002</v>
      </c>
      <c r="AG119">
        <v>37290312</v>
      </c>
      <c r="AH119">
        <v>40.998978000000001</v>
      </c>
      <c r="AI119">
        <v>-30.50919763769005</v>
      </c>
      <c r="AJ119">
        <f>VAR(AE119:AE120)</f>
        <v>9.1772005240895061E-3</v>
      </c>
      <c r="AK119">
        <f>VAR(AI119:AI120)</f>
        <v>3.2332173703690157E-4</v>
      </c>
      <c r="AL119">
        <f>AJ119*AN119</f>
        <v>9.1772005240895061E-3</v>
      </c>
      <c r="AM119">
        <f>AK119*AN119</f>
        <v>3.2332173703690157E-4</v>
      </c>
      <c r="AN119">
        <f>COUNT(AI119:AI120)-1</f>
        <v>1</v>
      </c>
      <c r="AP119" s="41" t="s">
        <v>2070</v>
      </c>
      <c r="AQ119" s="33" t="s">
        <v>817</v>
      </c>
      <c r="AR119" s="34">
        <v>736507</v>
      </c>
      <c r="AS119" s="1">
        <v>41813</v>
      </c>
      <c r="AT119">
        <v>2</v>
      </c>
      <c r="AU119">
        <v>212</v>
      </c>
      <c r="AV119">
        <v>1</v>
      </c>
      <c r="AW119" t="s">
        <v>2070</v>
      </c>
      <c r="AX119" s="3">
        <v>32.393880781900002</v>
      </c>
      <c r="AY119" s="3">
        <v>-23.909934837345176</v>
      </c>
      <c r="AZ119" s="3">
        <v>9.3652380155014932</v>
      </c>
      <c r="BA119" s="3">
        <v>6.7905650235555459</v>
      </c>
      <c r="BB119" s="3">
        <v>3.4589490121106508</v>
      </c>
      <c r="BC119" t="s">
        <v>2066</v>
      </c>
    </row>
    <row r="120" spans="1:58">
      <c r="A120" s="1">
        <v>44410</v>
      </c>
      <c r="B120" t="s">
        <v>2071</v>
      </c>
      <c r="D120" t="s">
        <v>1638</v>
      </c>
      <c r="E120" t="s">
        <v>1639</v>
      </c>
      <c r="F120">
        <v>62</v>
      </c>
      <c r="G120">
        <v>1.008</v>
      </c>
      <c r="H120">
        <v>5.0767540000000002</v>
      </c>
      <c r="I120">
        <v>74805808</v>
      </c>
      <c r="J120">
        <v>10.007917720855058</v>
      </c>
      <c r="K120">
        <v>7.7572733783078629</v>
      </c>
      <c r="L120">
        <v>12.459951999999999</v>
      </c>
      <c r="M120">
        <v>117717424</v>
      </c>
      <c r="N120">
        <v>45.382186988100003</v>
      </c>
      <c r="O120">
        <v>-21.958044930350898</v>
      </c>
      <c r="P120">
        <v>7.71</v>
      </c>
      <c r="Q120">
        <v>-22.06</v>
      </c>
      <c r="R120" s="3">
        <f t="shared" si="2"/>
        <v>4.7273378307862934E-2</v>
      </c>
      <c r="S120" s="3">
        <f t="shared" si="4"/>
        <v>0.10195506964910095</v>
      </c>
      <c r="U120" s="1">
        <v>44351</v>
      </c>
      <c r="V120" t="s">
        <v>2072</v>
      </c>
      <c r="X120" t="s">
        <v>2069</v>
      </c>
      <c r="Y120" t="s">
        <v>1642</v>
      </c>
      <c r="Z120">
        <v>57</v>
      </c>
      <c r="AA120">
        <v>1.2030000000000001</v>
      </c>
      <c r="AB120">
        <v>6.2825430000000004</v>
      </c>
      <c r="AC120">
        <v>95457104</v>
      </c>
      <c r="AD120">
        <v>11.346637233524287</v>
      </c>
      <c r="AE120">
        <v>5.7401226410475612</v>
      </c>
      <c r="AF120">
        <v>3.6000217499999998</v>
      </c>
      <c r="AG120">
        <v>35948636</v>
      </c>
      <c r="AH120">
        <v>41.078601900000002</v>
      </c>
      <c r="AI120">
        <v>-30.483768452212065</v>
      </c>
      <c r="AP120" s="33" t="s">
        <v>2073</v>
      </c>
      <c r="AQ120" s="35" t="s">
        <v>1047</v>
      </c>
      <c r="AR120" s="34">
        <v>738186</v>
      </c>
      <c r="AS120" s="1">
        <v>41837</v>
      </c>
      <c r="AT120">
        <v>1</v>
      </c>
      <c r="AU120">
        <v>371</v>
      </c>
      <c r="AV120">
        <v>1</v>
      </c>
      <c r="AW120" t="s">
        <v>2073</v>
      </c>
      <c r="AX120" s="3">
        <v>29.424090453599998</v>
      </c>
      <c r="AY120" s="3">
        <v>-27.465812075250859</v>
      </c>
      <c r="AZ120" s="3">
        <v>8.406957396091876</v>
      </c>
      <c r="BA120" s="3">
        <v>7.7139605714386406</v>
      </c>
      <c r="BB120" s="3">
        <v>3.4999690217626549</v>
      </c>
      <c r="BC120" t="s">
        <v>2074</v>
      </c>
      <c r="BD120">
        <f>VAR(AY120:AY121)</f>
        <v>1.0875924989981876</v>
      </c>
      <c r="BE120">
        <f>VAR(BA120:BA121)</f>
        <v>0.22838105897099992</v>
      </c>
      <c r="BF120">
        <v>1</v>
      </c>
    </row>
    <row r="121" spans="1:58">
      <c r="A121" s="1">
        <v>44412</v>
      </c>
      <c r="B121" t="s">
        <v>2075</v>
      </c>
      <c r="D121" t="s">
        <v>1638</v>
      </c>
      <c r="E121" t="s">
        <v>1639</v>
      </c>
      <c r="F121">
        <v>7</v>
      </c>
      <c r="G121">
        <v>1.0049999999999999</v>
      </c>
      <c r="H121">
        <v>5.2347975</v>
      </c>
      <c r="I121">
        <v>74009792</v>
      </c>
      <c r="J121">
        <v>9.8453613444532984</v>
      </c>
      <c r="K121">
        <v>7.717354072372995</v>
      </c>
      <c r="L121">
        <v>9.889799</v>
      </c>
      <c r="M121">
        <v>118898488</v>
      </c>
      <c r="N121">
        <v>45.319260677400003</v>
      </c>
      <c r="O121">
        <v>-21.958053773092718</v>
      </c>
      <c r="P121">
        <v>7.71</v>
      </c>
      <c r="Q121">
        <v>-22.06</v>
      </c>
      <c r="R121" s="3">
        <f t="shared" si="2"/>
        <v>7.354072372995013E-3</v>
      </c>
      <c r="S121" s="3">
        <f t="shared" si="4"/>
        <v>0.10194622690728039</v>
      </c>
      <c r="U121" s="1">
        <v>44351</v>
      </c>
      <c r="V121" t="s">
        <v>2076</v>
      </c>
      <c r="X121" t="s">
        <v>2077</v>
      </c>
      <c r="Y121" t="s">
        <v>1651</v>
      </c>
      <c r="Z121">
        <v>27</v>
      </c>
      <c r="AA121">
        <v>1.2190000000000001</v>
      </c>
      <c r="AB121">
        <v>3.5665605</v>
      </c>
      <c r="AC121">
        <v>52815728</v>
      </c>
      <c r="AD121">
        <v>6.0834698025722345</v>
      </c>
      <c r="AE121">
        <v>11.550145841797743</v>
      </c>
      <c r="AF121">
        <v>2.0223070000000001</v>
      </c>
      <c r="AG121">
        <v>20452652</v>
      </c>
      <c r="AH121">
        <v>22.528298700000001</v>
      </c>
      <c r="AI121">
        <v>-25.532373093996537</v>
      </c>
      <c r="AJ121">
        <f>VAR(AE121:AE122)</f>
        <v>5.5851140327414037E-3</v>
      </c>
      <c r="AK121">
        <f>VAR(AI121:AI122)</f>
        <v>4.9276734390834393E-4</v>
      </c>
      <c r="AL121">
        <f>AJ121*AN121</f>
        <v>5.5851140327414037E-3</v>
      </c>
      <c r="AM121">
        <f>AK121*AN121</f>
        <v>4.9276734390834393E-4</v>
      </c>
      <c r="AN121">
        <f>COUNT(AI121:AI122)-1</f>
        <v>1</v>
      </c>
      <c r="AP121" s="33" t="s">
        <v>2078</v>
      </c>
      <c r="AQ121" s="33" t="s">
        <v>1047</v>
      </c>
      <c r="AR121" s="34">
        <v>738166</v>
      </c>
      <c r="AS121" s="1">
        <v>41851</v>
      </c>
      <c r="AT121">
        <v>2</v>
      </c>
      <c r="AU121">
        <v>522</v>
      </c>
      <c r="AV121">
        <v>1</v>
      </c>
      <c r="AW121" t="s">
        <v>2078</v>
      </c>
      <c r="AX121" s="3">
        <v>32.721109174799999</v>
      </c>
      <c r="AY121" s="3">
        <v>-28.94066291448728</v>
      </c>
      <c r="AZ121" s="3">
        <v>7.6807062559212733</v>
      </c>
      <c r="BA121" s="3">
        <v>7.0381187867419559</v>
      </c>
      <c r="BB121" s="3">
        <v>4.2601693235663545</v>
      </c>
      <c r="BC121" t="s">
        <v>2074</v>
      </c>
    </row>
    <row r="122" spans="1:58">
      <c r="A122" s="1">
        <v>44412</v>
      </c>
      <c r="B122" t="s">
        <v>2079</v>
      </c>
      <c r="D122" t="s">
        <v>1638</v>
      </c>
      <c r="E122" t="s">
        <v>1639</v>
      </c>
      <c r="F122">
        <v>32</v>
      </c>
      <c r="G122">
        <v>1.008</v>
      </c>
      <c r="H122">
        <v>5.5439590000000001</v>
      </c>
      <c r="I122">
        <v>78729728</v>
      </c>
      <c r="J122">
        <v>10.307140195669888</v>
      </c>
      <c r="K122">
        <v>7.7460310078954606</v>
      </c>
      <c r="L122">
        <v>11.542009</v>
      </c>
      <c r="M122">
        <v>125794464</v>
      </c>
      <c r="N122">
        <v>47.981340060300006</v>
      </c>
      <c r="O122">
        <v>-22.137497544731222</v>
      </c>
      <c r="P122">
        <v>7.71</v>
      </c>
      <c r="Q122">
        <v>-22.06</v>
      </c>
      <c r="R122" s="3">
        <f t="shared" si="2"/>
        <v>3.6031007895460654E-2</v>
      </c>
      <c r="S122" s="3">
        <f t="shared" si="4"/>
        <v>-7.7497544731222945E-2</v>
      </c>
      <c r="U122" s="1">
        <v>44351</v>
      </c>
      <c r="V122" t="s">
        <v>2080</v>
      </c>
      <c r="X122" t="s">
        <v>2077</v>
      </c>
      <c r="Y122" t="s">
        <v>1651</v>
      </c>
      <c r="Z122">
        <v>28</v>
      </c>
      <c r="AA122">
        <v>1.23</v>
      </c>
      <c r="AB122">
        <v>3.4018869999999999</v>
      </c>
      <c r="AC122">
        <v>49875776</v>
      </c>
      <c r="AD122">
        <v>5.5925694325327573</v>
      </c>
      <c r="AE122">
        <v>11.444456542124206</v>
      </c>
      <c r="AF122">
        <v>1.8990788750000001</v>
      </c>
      <c r="AG122">
        <v>19003600</v>
      </c>
      <c r="AH122">
        <v>20.774448</v>
      </c>
      <c r="AI122">
        <v>-25.563766320779024</v>
      </c>
      <c r="AP122" s="33" t="s">
        <v>2081</v>
      </c>
      <c r="AQ122" s="33" t="s">
        <v>935</v>
      </c>
      <c r="AR122" s="34">
        <v>736447</v>
      </c>
      <c r="AS122" s="1">
        <v>41821</v>
      </c>
      <c r="AT122">
        <v>1</v>
      </c>
      <c r="AU122">
        <v>754</v>
      </c>
      <c r="AV122">
        <v>2</v>
      </c>
      <c r="AW122" t="s">
        <v>2081</v>
      </c>
      <c r="AX122" s="3">
        <v>32.3161469649</v>
      </c>
      <c r="AY122" s="3">
        <v>-22.493990247887744</v>
      </c>
      <c r="AZ122" s="3">
        <v>8.7675424916365579</v>
      </c>
      <c r="BA122" s="3">
        <v>5.3365772081728204</v>
      </c>
      <c r="BB122" s="3">
        <v>3.6858842709603836</v>
      </c>
      <c r="BC122" t="s">
        <v>2082</v>
      </c>
      <c r="BD122">
        <f>VAR(AY122:AY123)</f>
        <v>0.35212025412805736</v>
      </c>
      <c r="BE122">
        <f>VAR(BA122:BA123)</f>
        <v>5.364214264920919E-2</v>
      </c>
      <c r="BF122">
        <v>1</v>
      </c>
    </row>
    <row r="123" spans="1:58">
      <c r="A123" s="1">
        <v>44412</v>
      </c>
      <c r="B123" t="s">
        <v>2083</v>
      </c>
      <c r="D123" t="s">
        <v>1638</v>
      </c>
      <c r="E123" t="s">
        <v>1639</v>
      </c>
      <c r="F123">
        <v>57</v>
      </c>
      <c r="G123">
        <v>0.996</v>
      </c>
      <c r="H123">
        <v>5.2717774999999998</v>
      </c>
      <c r="I123">
        <v>74777744</v>
      </c>
      <c r="J123">
        <v>9.7637071709474377</v>
      </c>
      <c r="K123">
        <v>7.58034150777892</v>
      </c>
      <c r="L123">
        <v>11.193743</v>
      </c>
      <c r="M123">
        <v>116379328</v>
      </c>
      <c r="N123">
        <v>45.469336143600003</v>
      </c>
      <c r="O123">
        <v>-22.250880159644712</v>
      </c>
      <c r="P123">
        <v>7.71</v>
      </c>
      <c r="Q123">
        <v>-22.06</v>
      </c>
      <c r="R123" s="3">
        <f t="shared" si="2"/>
        <v>-0.12965849222107995</v>
      </c>
      <c r="S123" s="3">
        <f t="shared" si="4"/>
        <v>-0.19088015964471339</v>
      </c>
      <c r="U123" s="1">
        <v>44370</v>
      </c>
      <c r="V123" t="s">
        <v>2084</v>
      </c>
      <c r="X123" t="s">
        <v>2085</v>
      </c>
      <c r="Y123" t="s">
        <v>1642</v>
      </c>
      <c r="Z123">
        <v>8</v>
      </c>
      <c r="AA123">
        <v>1.236</v>
      </c>
      <c r="AB123">
        <v>6.3667654999999996</v>
      </c>
      <c r="AC123">
        <v>96456816</v>
      </c>
      <c r="AD123">
        <v>10.96445368536121</v>
      </c>
      <c r="AE123">
        <v>10.401098297500008</v>
      </c>
      <c r="AF123">
        <v>3.4236355000000001</v>
      </c>
      <c r="AG123">
        <v>34334924</v>
      </c>
      <c r="AH123">
        <v>35.492497286999999</v>
      </c>
      <c r="AI123">
        <v>-26.922201448699443</v>
      </c>
      <c r="AJ123">
        <f>VAR(AE123:AE124)</f>
        <v>3.149455940449135E-3</v>
      </c>
      <c r="AK123">
        <f>VAR(AI123:AI124)</f>
        <v>1.2078706434256463E-3</v>
      </c>
      <c r="AL123">
        <f>AJ123*AN123</f>
        <v>3.149455940449135E-3</v>
      </c>
      <c r="AM123">
        <f>AK123*AN123</f>
        <v>1.2078706434256463E-3</v>
      </c>
      <c r="AN123">
        <f>COUNT(AI123:AI124)-1</f>
        <v>1</v>
      </c>
      <c r="AP123" s="35" t="s">
        <v>2086</v>
      </c>
      <c r="AQ123" s="35" t="s">
        <v>935</v>
      </c>
      <c r="AR123" s="35">
        <v>736487</v>
      </c>
      <c r="AS123" s="36">
        <v>41836</v>
      </c>
      <c r="AT123">
        <v>2</v>
      </c>
      <c r="AV123">
        <v>2</v>
      </c>
      <c r="AW123" t="s">
        <v>2086</v>
      </c>
      <c r="AX123" s="3">
        <v>33.943322399799996</v>
      </c>
      <c r="AY123" s="3">
        <v>-21.654799859324985</v>
      </c>
      <c r="AZ123" s="3">
        <v>9.8272728108971741</v>
      </c>
      <c r="BA123" s="3">
        <v>5.6641200073585427</v>
      </c>
      <c r="BB123" s="3">
        <v>3.4539920741959298</v>
      </c>
      <c r="BC123" t="s">
        <v>2082</v>
      </c>
    </row>
    <row r="124" spans="1:58">
      <c r="A124" s="1">
        <v>44468</v>
      </c>
      <c r="B124" t="s">
        <v>2087</v>
      </c>
      <c r="D124" t="s">
        <v>1638</v>
      </c>
      <c r="E124" t="s">
        <v>1639</v>
      </c>
      <c r="F124">
        <v>7</v>
      </c>
      <c r="G124">
        <v>1.0289999999999999</v>
      </c>
      <c r="H124">
        <v>5.3568220000000002</v>
      </c>
      <c r="I124">
        <v>78126480</v>
      </c>
      <c r="J124">
        <v>10.229570531337782</v>
      </c>
      <c r="K124">
        <v>7.8027987806869827</v>
      </c>
      <c r="L124">
        <v>11.665665000000001</v>
      </c>
      <c r="M124">
        <v>120350128</v>
      </c>
      <c r="N124">
        <v>45.116751435200001</v>
      </c>
      <c r="O124">
        <v>-21.998120668341596</v>
      </c>
      <c r="P124">
        <v>7.71</v>
      </c>
      <c r="Q124">
        <v>-22.06</v>
      </c>
      <c r="R124" s="3">
        <f t="shared" si="2"/>
        <v>9.2798780686982774E-2</v>
      </c>
      <c r="S124" s="3">
        <f t="shared" si="4"/>
        <v>6.1879331658403203E-2</v>
      </c>
      <c r="U124" s="1">
        <v>44370</v>
      </c>
      <c r="V124" t="s">
        <v>2088</v>
      </c>
      <c r="X124" t="s">
        <v>2085</v>
      </c>
      <c r="Y124" t="s">
        <v>1642</v>
      </c>
      <c r="Z124">
        <v>52</v>
      </c>
      <c r="AA124">
        <v>1.218</v>
      </c>
      <c r="AB124">
        <v>6.473484</v>
      </c>
      <c r="AC124">
        <v>99091904</v>
      </c>
      <c r="AD124">
        <v>11.308786353705283</v>
      </c>
      <c r="AE124">
        <v>10.321732612970116</v>
      </c>
      <c r="AF124">
        <v>3.5649977499999999</v>
      </c>
      <c r="AG124">
        <v>35391448</v>
      </c>
      <c r="AH124">
        <v>36.938636887100003</v>
      </c>
      <c r="AI124">
        <v>-26.971351639816582</v>
      </c>
      <c r="AP124" s="33" t="s">
        <v>2089</v>
      </c>
      <c r="AQ124" s="35" t="s">
        <v>1029</v>
      </c>
      <c r="AR124" s="34">
        <v>741766</v>
      </c>
      <c r="AS124" s="1">
        <v>41835</v>
      </c>
      <c r="AT124">
        <v>1</v>
      </c>
      <c r="AU124">
        <v>152</v>
      </c>
      <c r="AV124">
        <v>1</v>
      </c>
      <c r="AW124" t="s">
        <v>2089</v>
      </c>
      <c r="AX124" s="3">
        <v>39.555010968200001</v>
      </c>
      <c r="AY124" s="3">
        <v>-29.62347892361381</v>
      </c>
      <c r="AZ124" s="3">
        <v>11.598345142825014</v>
      </c>
      <c r="BA124" s="3">
        <v>2.5009154697109679</v>
      </c>
      <c r="BB124" s="3">
        <v>3.410401266828103</v>
      </c>
      <c r="BC124" t="s">
        <v>2090</v>
      </c>
      <c r="BD124">
        <f>VAR(AY124:AY125)</f>
        <v>0.81602541071909984</v>
      </c>
      <c r="BE124">
        <f>VAR(BA124:BA125)</f>
        <v>0.29648546845157142</v>
      </c>
      <c r="BF124">
        <v>1</v>
      </c>
    </row>
    <row r="125" spans="1:58">
      <c r="A125" s="1">
        <v>44468</v>
      </c>
      <c r="B125" t="s">
        <v>2091</v>
      </c>
      <c r="D125" t="s">
        <v>1638</v>
      </c>
      <c r="E125" t="s">
        <v>1639</v>
      </c>
      <c r="F125">
        <v>32</v>
      </c>
      <c r="G125">
        <v>0.996</v>
      </c>
      <c r="H125">
        <v>5.1614564999999999</v>
      </c>
      <c r="I125">
        <v>73615536</v>
      </c>
      <c r="J125">
        <v>9.9768160794424983</v>
      </c>
      <c r="K125">
        <v>7.7572857611989807</v>
      </c>
      <c r="L125">
        <v>10.934623</v>
      </c>
      <c r="M125">
        <v>116498368</v>
      </c>
      <c r="N125">
        <v>44.832557320799999</v>
      </c>
      <c r="O125">
        <v>-22.270269653399716</v>
      </c>
      <c r="P125">
        <v>7.71</v>
      </c>
      <c r="Q125">
        <v>-22.06</v>
      </c>
      <c r="R125" s="3">
        <f t="shared" si="2"/>
        <v>4.7285761198980758E-2</v>
      </c>
      <c r="S125" s="3">
        <f t="shared" si="4"/>
        <v>-0.21026965339971682</v>
      </c>
      <c r="U125" s="1">
        <v>44370</v>
      </c>
      <c r="V125" t="s">
        <v>2092</v>
      </c>
      <c r="X125" t="s">
        <v>2093</v>
      </c>
      <c r="Y125" t="s">
        <v>1651</v>
      </c>
      <c r="Z125">
        <v>22</v>
      </c>
      <c r="AA125">
        <v>1.25</v>
      </c>
      <c r="AB125">
        <v>5.8744375</v>
      </c>
      <c r="AC125">
        <v>87875624</v>
      </c>
      <c r="AD125">
        <v>9.778317842653049</v>
      </c>
      <c r="AE125">
        <v>9.8744908764763881</v>
      </c>
      <c r="AF125">
        <v>3.3805985000000001</v>
      </c>
      <c r="AG125">
        <v>33532516</v>
      </c>
      <c r="AH125">
        <v>34.006884316600001</v>
      </c>
      <c r="AI125">
        <v>-27.355746779691543</v>
      </c>
      <c r="AJ125">
        <f>VAR(AE125:AE126)</f>
        <v>2.8889806457270844E-3</v>
      </c>
      <c r="AK125">
        <f>VAR(AI125:AI126)</f>
        <v>2.5159858811849314E-2</v>
      </c>
      <c r="AL125">
        <f>AJ125*AN125</f>
        <v>2.8889806457270844E-3</v>
      </c>
      <c r="AM125">
        <f>AK125*AN125</f>
        <v>2.5159858811849314E-2</v>
      </c>
      <c r="AN125">
        <f>COUNT(AI125:AI126)-1</f>
        <v>1</v>
      </c>
      <c r="AP125" s="33" t="s">
        <v>2094</v>
      </c>
      <c r="AQ125" s="33" t="s">
        <v>1029</v>
      </c>
      <c r="AR125" s="34">
        <v>741706</v>
      </c>
      <c r="AS125" s="1">
        <v>41856</v>
      </c>
      <c r="AT125">
        <v>2</v>
      </c>
      <c r="AU125">
        <v>258</v>
      </c>
      <c r="AV125">
        <v>1</v>
      </c>
      <c r="AW125" t="s">
        <v>2094</v>
      </c>
      <c r="AX125" s="3">
        <v>39.4830328249</v>
      </c>
      <c r="AY125" s="3">
        <v>-30.900996368284606</v>
      </c>
      <c r="AZ125" s="3">
        <v>11.526230581731136</v>
      </c>
      <c r="BA125" s="3">
        <v>1.730869408164557</v>
      </c>
      <c r="BB125" s="3">
        <v>3.4254939240483253</v>
      </c>
      <c r="BC125" t="s">
        <v>2090</v>
      </c>
    </row>
    <row r="126" spans="1:58">
      <c r="A126" s="1">
        <v>44468</v>
      </c>
      <c r="B126" t="s">
        <v>2095</v>
      </c>
      <c r="D126" t="s">
        <v>1638</v>
      </c>
      <c r="E126" t="s">
        <v>1639</v>
      </c>
      <c r="F126">
        <v>57</v>
      </c>
      <c r="G126">
        <v>1.0029999999999999</v>
      </c>
      <c r="H126">
        <v>5.1328085000000003</v>
      </c>
      <c r="I126">
        <v>73409040</v>
      </c>
      <c r="J126">
        <v>9.8364551141831988</v>
      </c>
      <c r="K126">
        <v>7.7499963906727736</v>
      </c>
      <c r="L126">
        <v>11.219569999999999</v>
      </c>
      <c r="M126">
        <v>113598792</v>
      </c>
      <c r="N126">
        <v>43.772610608800001</v>
      </c>
      <c r="O126">
        <v>-22.218053647324783</v>
      </c>
      <c r="P126">
        <v>7.71</v>
      </c>
      <c r="Q126">
        <v>-22.06</v>
      </c>
      <c r="R126" s="3">
        <f t="shared" si="2"/>
        <v>3.9996390672773607E-2</v>
      </c>
      <c r="S126" s="3">
        <f t="shared" si="4"/>
        <v>-0.15805364732478466</v>
      </c>
      <c r="U126" s="1">
        <v>44370</v>
      </c>
      <c r="V126" t="s">
        <v>2096</v>
      </c>
      <c r="X126" t="s">
        <v>2093</v>
      </c>
      <c r="Y126" t="s">
        <v>1651</v>
      </c>
      <c r="Z126">
        <v>23</v>
      </c>
      <c r="AA126">
        <v>1.2010000000000001</v>
      </c>
      <c r="AB126">
        <v>5.8478095000000003</v>
      </c>
      <c r="AC126">
        <v>88455896</v>
      </c>
      <c r="AD126">
        <v>10.299091020396446</v>
      </c>
      <c r="AE126">
        <v>9.9505037786144737</v>
      </c>
      <c r="AF126">
        <v>3.4319655</v>
      </c>
      <c r="AG126">
        <v>33744572</v>
      </c>
      <c r="AH126">
        <v>35.602126300000002</v>
      </c>
      <c r="AI126">
        <v>-27.131426210809199</v>
      </c>
      <c r="AP126" s="33" t="s">
        <v>2097</v>
      </c>
      <c r="AQ126" s="33" t="s">
        <v>945</v>
      </c>
      <c r="AR126" s="34">
        <v>709826</v>
      </c>
      <c r="AS126" s="1">
        <v>41822</v>
      </c>
      <c r="AT126">
        <v>1</v>
      </c>
      <c r="AU126">
        <v>330</v>
      </c>
      <c r="AV126">
        <v>2</v>
      </c>
      <c r="AW126" t="s">
        <v>2097</v>
      </c>
      <c r="AX126" s="3">
        <v>38.397491171199995</v>
      </c>
      <c r="AY126" s="3">
        <v>-34.532200506622047</v>
      </c>
      <c r="AZ126" s="3">
        <v>10.977688707419272</v>
      </c>
      <c r="BA126" s="3">
        <v>10.82946771574286</v>
      </c>
      <c r="BB126" s="3">
        <v>3.4977755513552728</v>
      </c>
      <c r="BC126" t="s">
        <v>2090</v>
      </c>
      <c r="BD126">
        <f>VAR(AY126:AY127)</f>
        <v>2.8742297727901676E-2</v>
      </c>
      <c r="BE126">
        <f>VAR(BA126:BA127)</f>
        <v>1.7445289357685136</v>
      </c>
      <c r="BF126">
        <v>1</v>
      </c>
    </row>
    <row r="127" spans="1:58">
      <c r="A127" s="1">
        <v>42955</v>
      </c>
      <c r="B127" t="s">
        <v>2098</v>
      </c>
      <c r="D127" t="s">
        <v>1638</v>
      </c>
      <c r="E127" t="s">
        <v>1639</v>
      </c>
      <c r="F127">
        <v>12</v>
      </c>
      <c r="G127">
        <v>1</v>
      </c>
      <c r="H127">
        <v>4.7346075000000001</v>
      </c>
      <c r="I127">
        <v>67406624</v>
      </c>
      <c r="J127">
        <v>9.5309228848337497</v>
      </c>
      <c r="K127">
        <v>7.6696030360338598</v>
      </c>
      <c r="L127">
        <v>8.7208670000000001</v>
      </c>
      <c r="M127">
        <v>109045920</v>
      </c>
      <c r="N127">
        <v>43.615698051399995</v>
      </c>
      <c r="O127">
        <v>-22.134630162893828</v>
      </c>
      <c r="P127">
        <v>7.71</v>
      </c>
      <c r="Q127">
        <v>-22.06</v>
      </c>
      <c r="R127" s="3">
        <f t="shared" si="2"/>
        <v>-4.039696396614012E-2</v>
      </c>
      <c r="S127" s="3">
        <f t="shared" si="4"/>
        <v>-7.4630162893829066E-2</v>
      </c>
      <c r="U127" s="1">
        <v>44375</v>
      </c>
      <c r="V127" t="s">
        <v>2099</v>
      </c>
      <c r="X127" t="s">
        <v>2100</v>
      </c>
      <c r="Y127" t="s">
        <v>1642</v>
      </c>
      <c r="Z127">
        <v>13</v>
      </c>
      <c r="AA127">
        <v>1.0369999999999999</v>
      </c>
      <c r="AB127">
        <v>4.7695420000000004</v>
      </c>
      <c r="AC127">
        <v>67363320</v>
      </c>
      <c r="AD127">
        <v>9.1142014209928064</v>
      </c>
      <c r="AE127">
        <v>4.7621792761154005</v>
      </c>
      <c r="AF127">
        <v>2.3308952500000002</v>
      </c>
      <c r="AG127">
        <v>26571320</v>
      </c>
      <c r="AH127">
        <v>31.901215880600002</v>
      </c>
      <c r="AI127">
        <v>-25.162118199906661</v>
      </c>
      <c r="AJ127">
        <f>VAR(AE127:AE128)</f>
        <v>6.2639403437035154E-2</v>
      </c>
      <c r="AK127">
        <f>VAR(AI127:AI128)</f>
        <v>3.8516005862129082E-2</v>
      </c>
      <c r="AL127">
        <f>AJ127*AN127</f>
        <v>6.2639403437035154E-2</v>
      </c>
      <c r="AM127">
        <f>AK127*AN127</f>
        <v>3.8516005862129082E-2</v>
      </c>
      <c r="AN127">
        <f>COUNT(AI127:AI128)-1</f>
        <v>1</v>
      </c>
      <c r="AP127" s="35" t="s">
        <v>2101</v>
      </c>
      <c r="AQ127" s="35" t="s">
        <v>945</v>
      </c>
      <c r="AR127" s="35">
        <v>743006</v>
      </c>
      <c r="AS127" s="36">
        <v>41842</v>
      </c>
      <c r="AT127">
        <v>2</v>
      </c>
      <c r="AV127">
        <v>1</v>
      </c>
      <c r="AW127" t="s">
        <v>2101</v>
      </c>
      <c r="AX127" s="3">
        <v>38.367752527299999</v>
      </c>
      <c r="AY127" s="3">
        <v>-34.292441053303094</v>
      </c>
      <c r="AZ127" s="3">
        <v>10.815570121931795</v>
      </c>
      <c r="BA127" s="3">
        <v>8.961565718437587</v>
      </c>
      <c r="BB127" s="3">
        <v>3.5474553902154389</v>
      </c>
      <c r="BC127" t="s">
        <v>2090</v>
      </c>
    </row>
    <row r="128" spans="1:58">
      <c r="A128" s="1">
        <v>42955</v>
      </c>
      <c r="B128" t="s">
        <v>2102</v>
      </c>
      <c r="D128" t="s">
        <v>1638</v>
      </c>
      <c r="E128" t="s">
        <v>1639</v>
      </c>
      <c r="F128">
        <v>37</v>
      </c>
      <c r="G128">
        <v>1.048</v>
      </c>
      <c r="H128">
        <v>5.1294120000000003</v>
      </c>
      <c r="I128">
        <v>73112952</v>
      </c>
      <c r="J128">
        <v>9.723992550964331</v>
      </c>
      <c r="K128">
        <v>7.9082412171036358</v>
      </c>
      <c r="L128">
        <v>10.737938</v>
      </c>
      <c r="M128">
        <v>117354384</v>
      </c>
      <c r="N128">
        <v>44.750517174199999</v>
      </c>
      <c r="O128">
        <v>-22.118854426005996</v>
      </c>
      <c r="P128">
        <v>7.71</v>
      </c>
      <c r="Q128">
        <v>-22.06</v>
      </c>
      <c r="R128" s="3">
        <f t="shared" si="2"/>
        <v>0.19824121710363585</v>
      </c>
      <c r="S128" s="3">
        <f t="shared" si="4"/>
        <v>-5.8854426005996885E-2</v>
      </c>
      <c r="U128" s="1">
        <v>44375</v>
      </c>
      <c r="V128" t="s">
        <v>2103</v>
      </c>
      <c r="X128" t="s">
        <v>2100</v>
      </c>
      <c r="Y128" t="s">
        <v>1642</v>
      </c>
      <c r="Z128">
        <v>57</v>
      </c>
      <c r="AA128">
        <v>1.0209999999999999</v>
      </c>
      <c r="AB128">
        <v>4.9171715000000003</v>
      </c>
      <c r="AC128">
        <v>70144368</v>
      </c>
      <c r="AD128">
        <v>9.5344723300951451</v>
      </c>
      <c r="AE128">
        <v>4.4082318126775757</v>
      </c>
      <c r="AF128">
        <v>2.5810650000000002</v>
      </c>
      <c r="AG128">
        <v>26636148</v>
      </c>
      <c r="AH128">
        <v>32.978739757699998</v>
      </c>
      <c r="AI128">
        <v>-25.439664613546359</v>
      </c>
      <c r="AP128" s="33" t="s">
        <v>2104</v>
      </c>
      <c r="AQ128" s="33" t="s">
        <v>818</v>
      </c>
      <c r="AR128" s="34">
        <v>746566</v>
      </c>
      <c r="AS128" s="1">
        <v>41799</v>
      </c>
      <c r="AT128">
        <v>1</v>
      </c>
      <c r="AU128">
        <v>191</v>
      </c>
      <c r="AV128">
        <v>4</v>
      </c>
      <c r="AW128" t="s">
        <v>2104</v>
      </c>
      <c r="AX128" s="3">
        <v>31.833020701650003</v>
      </c>
      <c r="AY128" s="3">
        <v>-18.545748456085072</v>
      </c>
      <c r="AZ128" s="3">
        <v>9.1838723872755637</v>
      </c>
      <c r="BA128" s="3">
        <v>30.548111964074572</v>
      </c>
      <c r="BB128" s="3">
        <v>3.4661871767464105</v>
      </c>
      <c r="BC128" t="s">
        <v>2105</v>
      </c>
      <c r="BD128">
        <f>VAR(AY128:AY130)</f>
        <v>5.6387857541747802E-3</v>
      </c>
      <c r="BE128">
        <f>VAR(BA128:BA130)</f>
        <v>0.3853105630771278</v>
      </c>
      <c r="BF128">
        <v>2</v>
      </c>
    </row>
    <row r="129" spans="1:58">
      <c r="A129" s="1">
        <v>42955</v>
      </c>
      <c r="B129" t="s">
        <v>2106</v>
      </c>
      <c r="D129" t="s">
        <v>1638</v>
      </c>
      <c r="E129" t="s">
        <v>1639</v>
      </c>
      <c r="F129">
        <v>62</v>
      </c>
      <c r="G129">
        <v>1.0229999999999999</v>
      </c>
      <c r="H129">
        <v>5.2329119999999998</v>
      </c>
      <c r="I129">
        <v>75176400</v>
      </c>
      <c r="J129">
        <v>10.12960182002022</v>
      </c>
      <c r="K129">
        <v>7.7221258029081739</v>
      </c>
      <c r="L129">
        <v>10.885384</v>
      </c>
      <c r="M129">
        <v>117105024</v>
      </c>
      <c r="N129">
        <v>46.230367783399998</v>
      </c>
      <c r="O129">
        <v>-22.142059811122337</v>
      </c>
      <c r="P129">
        <v>7.71</v>
      </c>
      <c r="Q129">
        <v>-22.06</v>
      </c>
      <c r="R129" s="3">
        <f t="shared" si="2"/>
        <v>1.2125802908173888E-2</v>
      </c>
      <c r="S129" s="3">
        <f t="shared" si="4"/>
        <v>-8.2059811122338289E-2</v>
      </c>
      <c r="U129" s="1">
        <v>44375</v>
      </c>
      <c r="V129" t="s">
        <v>2107</v>
      </c>
      <c r="X129" t="s">
        <v>2108</v>
      </c>
      <c r="Y129" t="s">
        <v>1651</v>
      </c>
      <c r="Z129">
        <v>27</v>
      </c>
      <c r="AA129">
        <v>1.244</v>
      </c>
      <c r="AB129">
        <v>6.3128970000000004</v>
      </c>
      <c r="AC129">
        <v>89032400</v>
      </c>
      <c r="AD129">
        <v>10.163403335147102</v>
      </c>
      <c r="AE129">
        <v>10.154176998461653</v>
      </c>
      <c r="AF129">
        <v>3.2057055000000001</v>
      </c>
      <c r="AG129">
        <v>35083608</v>
      </c>
      <c r="AH129">
        <v>35.182568431999997</v>
      </c>
      <c r="AI129">
        <v>-27.56343753072942</v>
      </c>
      <c r="AJ129">
        <f>VAR(AE129:AE130)</f>
        <v>3.5908941251642295E-3</v>
      </c>
      <c r="AK129">
        <f>VAR(AI129:AI130)</f>
        <v>7.7348989931720583E-2</v>
      </c>
      <c r="AL129">
        <f>AJ129*AN129</f>
        <v>3.5908941251642295E-3</v>
      </c>
      <c r="AM129">
        <f>AK129*AN129</f>
        <v>7.7348989931720583E-2</v>
      </c>
      <c r="AN129">
        <f>COUNT(AI129:AI130)-1</f>
        <v>1</v>
      </c>
      <c r="AP129" s="33" t="s">
        <v>2104</v>
      </c>
      <c r="AQ129" s="33" t="s">
        <v>818</v>
      </c>
      <c r="AR129" s="34">
        <v>746566</v>
      </c>
      <c r="AS129" s="1">
        <v>41799</v>
      </c>
      <c r="AT129">
        <v>1</v>
      </c>
      <c r="AU129">
        <v>191</v>
      </c>
      <c r="AV129">
        <v>4</v>
      </c>
      <c r="AW129" t="s">
        <v>2104</v>
      </c>
      <c r="AX129" s="3">
        <v>35.873831795100003</v>
      </c>
      <c r="AY129" s="3">
        <v>-18.685634889667025</v>
      </c>
      <c r="AZ129" s="3">
        <v>10.373710129107563</v>
      </c>
      <c r="BA129" s="3">
        <v>30.104856225692469</v>
      </c>
      <c r="BB129" s="3">
        <v>3.4581486612433601</v>
      </c>
      <c r="BC129" t="s">
        <v>2109</v>
      </c>
    </row>
    <row r="130" spans="1:58">
      <c r="A130" s="1">
        <v>42977</v>
      </c>
      <c r="B130" t="s">
        <v>2110</v>
      </c>
      <c r="D130" t="s">
        <v>1638</v>
      </c>
      <c r="E130" t="s">
        <v>1639</v>
      </c>
      <c r="F130">
        <v>12</v>
      </c>
      <c r="G130">
        <v>1.032</v>
      </c>
      <c r="H130">
        <v>5.2487035000000004</v>
      </c>
      <c r="I130">
        <v>75533792</v>
      </c>
      <c r="J130">
        <v>10.381893073167419</v>
      </c>
      <c r="K130">
        <v>7.7107170287877285</v>
      </c>
      <c r="L130">
        <v>11.903025</v>
      </c>
      <c r="M130">
        <v>126961600</v>
      </c>
      <c r="N130">
        <v>45.642795984000003</v>
      </c>
      <c r="O130">
        <v>-22.029343620903141</v>
      </c>
      <c r="P130">
        <v>7.71</v>
      </c>
      <c r="Q130">
        <v>-22.06</v>
      </c>
      <c r="R130" s="3">
        <f t="shared" si="2"/>
        <v>7.1702878772850198E-4</v>
      </c>
      <c r="S130" s="3">
        <f t="shared" si="4"/>
        <v>3.0656379096857478E-2</v>
      </c>
      <c r="U130" s="1">
        <v>44375</v>
      </c>
      <c r="V130" t="s">
        <v>2111</v>
      </c>
      <c r="X130" t="s">
        <v>2108</v>
      </c>
      <c r="Y130" t="s">
        <v>1651</v>
      </c>
      <c r="Z130">
        <v>28</v>
      </c>
      <c r="AA130">
        <v>1.21</v>
      </c>
      <c r="AB130">
        <v>5.9845414999999997</v>
      </c>
      <c r="AC130">
        <v>84588136</v>
      </c>
      <c r="AD130">
        <v>9.8603387076572417</v>
      </c>
      <c r="AE130">
        <v>10.238922430493878</v>
      </c>
      <c r="AF130">
        <v>3.03487325</v>
      </c>
      <c r="AG130">
        <v>33688556</v>
      </c>
      <c r="AH130">
        <v>34.760792473000002</v>
      </c>
      <c r="AI130">
        <v>-27.170120890014282</v>
      </c>
      <c r="AP130" s="33" t="s">
        <v>2104</v>
      </c>
      <c r="AQ130" s="33" t="s">
        <v>818</v>
      </c>
      <c r="AR130" s="34">
        <v>746566</v>
      </c>
      <c r="AS130" s="1">
        <v>41799</v>
      </c>
      <c r="AT130">
        <v>1</v>
      </c>
      <c r="AU130">
        <v>191</v>
      </c>
      <c r="AV130">
        <v>4</v>
      </c>
      <c r="AW130" t="s">
        <v>2104</v>
      </c>
      <c r="AX130" s="3">
        <v>32.884419441299997</v>
      </c>
      <c r="AY130" s="3">
        <v>-18.568360958352436</v>
      </c>
      <c r="AZ130" s="3">
        <v>8.6727424183611586</v>
      </c>
      <c r="BA130" s="3">
        <v>31.330762418867906</v>
      </c>
      <c r="BB130" s="3">
        <v>3.7916979261000567</v>
      </c>
      <c r="BC130" t="s">
        <v>1834</v>
      </c>
    </row>
    <row r="131" spans="1:58">
      <c r="A131" s="1">
        <v>42977</v>
      </c>
      <c r="B131" t="s">
        <v>2112</v>
      </c>
      <c r="D131" t="s">
        <v>1638</v>
      </c>
      <c r="E131" t="s">
        <v>1639</v>
      </c>
      <c r="F131">
        <v>37</v>
      </c>
      <c r="G131">
        <v>0.996</v>
      </c>
      <c r="H131">
        <v>5.0496084999999997</v>
      </c>
      <c r="I131">
        <v>72738320</v>
      </c>
      <c r="J131">
        <v>10.300709463459803</v>
      </c>
      <c r="K131">
        <v>7.4824648431422407</v>
      </c>
      <c r="L131">
        <v>11.756475</v>
      </c>
      <c r="M131">
        <v>121767776</v>
      </c>
      <c r="N131">
        <v>45.804709727899997</v>
      </c>
      <c r="O131">
        <v>-22.132880978854541</v>
      </c>
      <c r="P131">
        <v>7.71</v>
      </c>
      <c r="Q131">
        <v>-22.06</v>
      </c>
      <c r="R131" s="3">
        <f t="shared" si="2"/>
        <v>-0.22753515685775927</v>
      </c>
      <c r="S131" s="3">
        <f t="shared" si="4"/>
        <v>-7.2880978854541922E-2</v>
      </c>
      <c r="U131" s="1">
        <v>44376</v>
      </c>
      <c r="V131" t="s">
        <v>2113</v>
      </c>
      <c r="X131" t="s">
        <v>2114</v>
      </c>
      <c r="Y131" t="s">
        <v>1642</v>
      </c>
      <c r="Z131">
        <v>8</v>
      </c>
      <c r="AA131">
        <v>1.226</v>
      </c>
      <c r="AB131">
        <v>6.1858744999999997</v>
      </c>
      <c r="AC131">
        <v>90212544</v>
      </c>
      <c r="AD131">
        <v>10.554093555040254</v>
      </c>
      <c r="AE131">
        <v>4.73860328812059</v>
      </c>
      <c r="AF131">
        <v>3.7170797499999999</v>
      </c>
      <c r="AG131">
        <v>39571684</v>
      </c>
      <c r="AH131">
        <v>40.729894722600001</v>
      </c>
      <c r="AI131">
        <v>-21.076421028117675</v>
      </c>
      <c r="AJ131">
        <f>VAR(AE131:AE132)</f>
        <v>2.5116455799098738E-2</v>
      </c>
      <c r="AK131">
        <f>VAR(AI131:AI132)</f>
        <v>0.23347707687883978</v>
      </c>
      <c r="AL131">
        <f>AJ131*AN131</f>
        <v>2.5116455799098738E-2</v>
      </c>
      <c r="AM131">
        <f>AK131*AN131</f>
        <v>0.23347707687883978</v>
      </c>
      <c r="AN131">
        <f>COUNT(AI131:AI132)-1</f>
        <v>1</v>
      </c>
      <c r="AP131" s="44" t="s">
        <v>2115</v>
      </c>
      <c r="AQ131" s="33" t="s">
        <v>1482</v>
      </c>
      <c r="AR131" s="34">
        <v>761287</v>
      </c>
      <c r="AS131" s="1">
        <v>41905</v>
      </c>
      <c r="AT131">
        <v>1</v>
      </c>
      <c r="AU131">
        <v>359</v>
      </c>
      <c r="AV131">
        <v>2</v>
      </c>
      <c r="AW131" t="s">
        <v>2115</v>
      </c>
      <c r="AX131" s="3">
        <v>29.320986805499999</v>
      </c>
      <c r="AY131" s="3">
        <v>-29.63396685110725</v>
      </c>
      <c r="AZ131" s="3">
        <v>7.2385882098749637</v>
      </c>
      <c r="BA131" s="3">
        <v>10.638679045031608</v>
      </c>
      <c r="BB131" s="3">
        <v>4.0506499272192302</v>
      </c>
      <c r="BC131" t="s">
        <v>2116</v>
      </c>
      <c r="BD131">
        <f>VAR(AY131:AY132)</f>
        <v>1.7885248198738353E-4</v>
      </c>
      <c r="BE131">
        <f>VAR(BA131:BA132)</f>
        <v>5.2724155214333393E-2</v>
      </c>
      <c r="BF131">
        <v>1</v>
      </c>
    </row>
    <row r="132" spans="1:58">
      <c r="A132" s="1">
        <v>42977</v>
      </c>
      <c r="B132" t="s">
        <v>2117</v>
      </c>
      <c r="D132" t="s">
        <v>1638</v>
      </c>
      <c r="E132" t="s">
        <v>1639</v>
      </c>
      <c r="F132">
        <v>62</v>
      </c>
      <c r="G132">
        <v>1.022</v>
      </c>
      <c r="H132">
        <v>5.1507755</v>
      </c>
      <c r="I132">
        <v>74897728</v>
      </c>
      <c r="J132">
        <v>10.295703683233786</v>
      </c>
      <c r="K132">
        <v>7.5558764259844917</v>
      </c>
      <c r="L132">
        <v>12.256861000000001</v>
      </c>
      <c r="M132">
        <v>123583792</v>
      </c>
      <c r="N132">
        <v>45.696954009500004</v>
      </c>
      <c r="O132">
        <v>-21.917390803521968</v>
      </c>
      <c r="P132">
        <v>7.71</v>
      </c>
      <c r="Q132">
        <v>-22.06</v>
      </c>
      <c r="R132" s="3">
        <f t="shared" si="2"/>
        <v>-0.15412357401550825</v>
      </c>
      <c r="S132" s="3">
        <f t="shared" si="4"/>
        <v>0.1426091964780305</v>
      </c>
      <c r="U132" s="1">
        <v>44376</v>
      </c>
      <c r="V132" t="s">
        <v>2118</v>
      </c>
      <c r="X132" t="s">
        <v>2114</v>
      </c>
      <c r="Y132" t="s">
        <v>1642</v>
      </c>
      <c r="Z132">
        <v>52</v>
      </c>
      <c r="AA132">
        <v>1.1990000000000001</v>
      </c>
      <c r="AB132">
        <v>5.5740555000000001</v>
      </c>
      <c r="AC132">
        <v>83280848</v>
      </c>
      <c r="AD132">
        <v>9.9331778129192116</v>
      </c>
      <c r="AE132">
        <v>4.5144762893047456</v>
      </c>
      <c r="AF132">
        <v>3.6927552499999998</v>
      </c>
      <c r="AG132">
        <v>38789008</v>
      </c>
      <c r="AH132">
        <v>40.764413694599995</v>
      </c>
      <c r="AI132">
        <v>-21.759761465789616</v>
      </c>
      <c r="AP132" s="44" t="s">
        <v>2115</v>
      </c>
      <c r="AQ132" s="33" t="s">
        <v>1482</v>
      </c>
      <c r="AR132" s="34">
        <v>761287</v>
      </c>
      <c r="AS132" s="1">
        <v>41905</v>
      </c>
      <c r="AT132">
        <v>1</v>
      </c>
      <c r="AU132">
        <v>359</v>
      </c>
      <c r="AV132">
        <v>2</v>
      </c>
      <c r="AW132" t="s">
        <v>2115</v>
      </c>
      <c r="AX132" s="3">
        <v>29.600341686749999</v>
      </c>
      <c r="AY132" s="3">
        <v>-29.61505376135505</v>
      </c>
      <c r="AZ132" s="3">
        <v>7.2191931207434354</v>
      </c>
      <c r="BA132" s="3">
        <v>10.313950988915931</v>
      </c>
      <c r="BB132" s="3">
        <v>4.1002285423972342</v>
      </c>
      <c r="BC132" t="s">
        <v>2116</v>
      </c>
    </row>
    <row r="133" spans="1:58">
      <c r="A133" s="1">
        <v>0</v>
      </c>
      <c r="B133" t="s">
        <v>2119</v>
      </c>
      <c r="D133" t="s">
        <v>1638</v>
      </c>
      <c r="E133" t="s">
        <v>1639</v>
      </c>
      <c r="F133">
        <v>7</v>
      </c>
      <c r="G133">
        <v>0.996</v>
      </c>
      <c r="H133">
        <v>4.8578824999999997</v>
      </c>
      <c r="I133">
        <v>70337720</v>
      </c>
      <c r="J133">
        <v>10.731192743094539</v>
      </c>
      <c r="K133">
        <v>7.5783392215564609</v>
      </c>
      <c r="L133">
        <v>12.168689000000001</v>
      </c>
      <c r="M133">
        <v>126506616</v>
      </c>
      <c r="N133">
        <v>45.704270711700005</v>
      </c>
      <c r="O133">
        <v>-22.026467878708036</v>
      </c>
      <c r="P133">
        <v>7.71</v>
      </c>
      <c r="Q133">
        <v>-22.06</v>
      </c>
      <c r="R133" s="3">
        <f t="shared" ref="R133:R143" si="5">K133-P133</f>
        <v>-0.13166077844353907</v>
      </c>
      <c r="S133" s="3">
        <f t="shared" si="4"/>
        <v>3.3532121291962369E-2</v>
      </c>
      <c r="U133" s="1">
        <v>44376</v>
      </c>
      <c r="V133" t="s">
        <v>2120</v>
      </c>
      <c r="X133" t="s">
        <v>2121</v>
      </c>
      <c r="Y133" t="s">
        <v>1651</v>
      </c>
      <c r="Z133">
        <v>22</v>
      </c>
      <c r="AA133">
        <v>1.256</v>
      </c>
      <c r="AB133">
        <v>5.1117220000000003</v>
      </c>
      <c r="AC133">
        <v>71280176</v>
      </c>
      <c r="AD133">
        <v>8.1310174096632473</v>
      </c>
      <c r="AE133">
        <v>9.2774087193257344</v>
      </c>
      <c r="AF133">
        <v>2.8602595000000002</v>
      </c>
      <c r="AG133">
        <v>30082012</v>
      </c>
      <c r="AH133">
        <v>30.016686226199997</v>
      </c>
      <c r="AI133">
        <v>-25.401547381139231</v>
      </c>
      <c r="AJ133">
        <f>VAR(AE133:AE134)</f>
        <v>1.2795374591925309E-2</v>
      </c>
      <c r="AK133">
        <f>VAR(AI133:AI134)</f>
        <v>7.659523388403284E-3</v>
      </c>
      <c r="AL133">
        <f>AJ133*AN133</f>
        <v>1.2795374591925309E-2</v>
      </c>
      <c r="AM133">
        <f>AK133*AN133</f>
        <v>7.659523388403284E-3</v>
      </c>
      <c r="AN133">
        <f>COUNT(AI133:AI134)-1</f>
        <v>1</v>
      </c>
      <c r="AP133" s="33" t="s">
        <v>2122</v>
      </c>
      <c r="AQ133" s="33" t="s">
        <v>1137</v>
      </c>
      <c r="AR133" s="34">
        <v>737167</v>
      </c>
      <c r="AS133" s="1">
        <v>41849</v>
      </c>
      <c r="AT133">
        <v>1</v>
      </c>
      <c r="AU133">
        <v>195</v>
      </c>
      <c r="AV133">
        <v>1</v>
      </c>
      <c r="AW133" t="s">
        <v>2122</v>
      </c>
      <c r="AX133" s="3">
        <v>34.7352192715</v>
      </c>
      <c r="AY133" s="3">
        <v>-22.67194325514518</v>
      </c>
      <c r="AZ133" s="3">
        <v>10.586086792750333</v>
      </c>
      <c r="BA133" s="3">
        <v>10.271836692149362</v>
      </c>
      <c r="BB133" s="3">
        <v>3.2812142911285886</v>
      </c>
      <c r="BC133" t="s">
        <v>2123</v>
      </c>
      <c r="BD133">
        <f>VAR(AY133:AY134)</f>
        <v>6.8601408852840837</v>
      </c>
      <c r="BE133">
        <f>VAR(BA133:BA134)</f>
        <v>0.13726328855182851</v>
      </c>
      <c r="BF133">
        <v>1</v>
      </c>
    </row>
    <row r="134" spans="1:58">
      <c r="A134" s="1">
        <v>0</v>
      </c>
      <c r="B134" t="s">
        <v>2124</v>
      </c>
      <c r="D134" t="s">
        <v>1638</v>
      </c>
      <c r="E134" t="s">
        <v>1639</v>
      </c>
      <c r="F134">
        <v>32</v>
      </c>
      <c r="G134">
        <v>1.0129999999999999</v>
      </c>
      <c r="H134">
        <v>5.0193409999999998</v>
      </c>
      <c r="I134">
        <v>71296648</v>
      </c>
      <c r="J134">
        <v>10.68156633913787</v>
      </c>
      <c r="K134">
        <v>7.6730424709115672</v>
      </c>
      <c r="L134">
        <v>12.381803</v>
      </c>
      <c r="M134">
        <v>129702352</v>
      </c>
      <c r="N134">
        <v>45.556571542499995</v>
      </c>
      <c r="O134">
        <v>-22.139086964435499</v>
      </c>
      <c r="P134">
        <v>7.71</v>
      </c>
      <c r="Q134">
        <v>-22.06</v>
      </c>
      <c r="R134" s="3">
        <f t="shared" si="5"/>
        <v>-3.695752908843275E-2</v>
      </c>
      <c r="S134" s="3">
        <f t="shared" si="4"/>
        <v>-7.9086964435500562E-2</v>
      </c>
      <c r="U134" s="1">
        <v>44376</v>
      </c>
      <c r="V134" t="s">
        <v>2125</v>
      </c>
      <c r="X134" t="s">
        <v>2121</v>
      </c>
      <c r="Y134" t="s">
        <v>1651</v>
      </c>
      <c r="Z134">
        <v>23</v>
      </c>
      <c r="AA134">
        <v>1.206</v>
      </c>
      <c r="AB134">
        <v>3.7803507500000002</v>
      </c>
      <c r="AC134">
        <v>53586060</v>
      </c>
      <c r="AD134">
        <v>6.2179761059727001</v>
      </c>
      <c r="AE134">
        <v>9.1174376307382943</v>
      </c>
      <c r="AF134">
        <v>2.1865654999999999</v>
      </c>
      <c r="AG134">
        <v>23001108</v>
      </c>
      <c r="AH134">
        <v>23.924040000000002</v>
      </c>
      <c r="AI134">
        <v>-25.277777244285438</v>
      </c>
      <c r="AP134" s="35" t="s">
        <v>2126</v>
      </c>
      <c r="AQ134" s="35" t="s">
        <v>1137</v>
      </c>
      <c r="AR134" s="35">
        <v>760607</v>
      </c>
      <c r="AS134" s="36">
        <v>41863</v>
      </c>
      <c r="AT134">
        <v>2</v>
      </c>
      <c r="AV134">
        <v>1</v>
      </c>
      <c r="AW134" t="s">
        <v>2126</v>
      </c>
      <c r="AX134" s="3">
        <v>17.895537347999998</v>
      </c>
      <c r="AY134" s="3">
        <v>-26.376033125891862</v>
      </c>
      <c r="AZ134" s="3">
        <v>3.9477261597518254</v>
      </c>
      <c r="BA134" s="3">
        <v>9.7478838535239216</v>
      </c>
      <c r="BB134" s="3">
        <v>4.5331253039914516</v>
      </c>
      <c r="BC134" t="s">
        <v>2127</v>
      </c>
    </row>
    <row r="135" spans="1:58">
      <c r="A135" s="1">
        <v>0</v>
      </c>
      <c r="B135" t="s">
        <v>2128</v>
      </c>
      <c r="D135" t="s">
        <v>1638</v>
      </c>
      <c r="E135" t="s">
        <v>1639</v>
      </c>
      <c r="F135">
        <v>57</v>
      </c>
      <c r="G135">
        <v>1.0660000000000001</v>
      </c>
      <c r="H135">
        <v>5.2707775000000003</v>
      </c>
      <c r="I135">
        <v>75111000</v>
      </c>
      <c r="J135">
        <v>10.813702897393505</v>
      </c>
      <c r="K135">
        <v>7.6316746398111732</v>
      </c>
      <c r="L135">
        <v>13.060988999999999</v>
      </c>
      <c r="M135">
        <v>136512016</v>
      </c>
      <c r="N135">
        <v>45.857816687699994</v>
      </c>
      <c r="O135">
        <v>-22.081526933090025</v>
      </c>
      <c r="P135">
        <v>7.71</v>
      </c>
      <c r="Q135">
        <v>-22.06</v>
      </c>
      <c r="R135" s="3">
        <f t="shared" si="5"/>
        <v>-7.8325360188826743E-2</v>
      </c>
      <c r="S135" s="3">
        <f t="shared" si="4"/>
        <v>-2.152693309002629E-2</v>
      </c>
      <c r="U135" s="1">
        <v>44377</v>
      </c>
      <c r="V135" t="s">
        <v>2129</v>
      </c>
      <c r="X135" t="s">
        <v>2130</v>
      </c>
      <c r="Y135" t="s">
        <v>1642</v>
      </c>
      <c r="Z135">
        <v>8</v>
      </c>
      <c r="AA135">
        <v>1.222</v>
      </c>
      <c r="AB135">
        <v>6.0875075000000001</v>
      </c>
      <c r="AC135">
        <v>89491312</v>
      </c>
      <c r="AD135">
        <v>10.64759297711165</v>
      </c>
      <c r="AE135">
        <v>5.0481308004698118</v>
      </c>
      <c r="AF135">
        <v>3.5723924999999999</v>
      </c>
      <c r="AG135">
        <v>36812980</v>
      </c>
      <c r="AH135">
        <v>36.559776424600003</v>
      </c>
      <c r="AI135">
        <v>-27.649909059849875</v>
      </c>
      <c r="AJ135">
        <f>VAR(AE135:AE136)</f>
        <v>9.0324842861182197E-4</v>
      </c>
      <c r="AK135">
        <f>VAR(AI135:AI136)</f>
        <v>3.3115853365589597E-4</v>
      </c>
      <c r="AL135">
        <f>AJ135*AN135</f>
        <v>9.0324842861182197E-4</v>
      </c>
      <c r="AM135">
        <f>AK135*AN135</f>
        <v>3.3115853365589597E-4</v>
      </c>
      <c r="AN135">
        <f>COUNT(AI135:AI136)-1</f>
        <v>1</v>
      </c>
      <c r="AP135" s="33" t="s">
        <v>2131</v>
      </c>
      <c r="AQ135" s="33" t="s">
        <v>1123</v>
      </c>
      <c r="AR135" s="34">
        <v>756787</v>
      </c>
      <c r="AS135" s="1">
        <v>41848</v>
      </c>
      <c r="AT135">
        <v>1</v>
      </c>
      <c r="AU135">
        <v>470</v>
      </c>
      <c r="AV135">
        <v>1</v>
      </c>
      <c r="AW135" t="s">
        <v>2131</v>
      </c>
      <c r="AX135" s="3">
        <v>28.290487084600002</v>
      </c>
      <c r="AY135" s="3">
        <v>-24.923027381240967</v>
      </c>
      <c r="AZ135" s="3">
        <v>7.0906116029836008</v>
      </c>
      <c r="BA135" s="3">
        <v>8.8997071003746839</v>
      </c>
      <c r="BB135" s="3">
        <v>3.989851463969043</v>
      </c>
      <c r="BC135" t="s">
        <v>2127</v>
      </c>
      <c r="BD135">
        <f>VAR(AY135:AY136)</f>
        <v>8.4156659071140394E-3</v>
      </c>
      <c r="BE135">
        <f>VAR(BA135:BA136)</f>
        <v>4.2322117494652787</v>
      </c>
      <c r="BF135">
        <v>1</v>
      </c>
    </row>
    <row r="136" spans="1:58">
      <c r="A136" s="1">
        <v>42979</v>
      </c>
      <c r="B136" t="s">
        <v>2132</v>
      </c>
      <c r="D136" t="s">
        <v>1638</v>
      </c>
      <c r="E136" t="s">
        <v>1639</v>
      </c>
      <c r="F136">
        <v>12</v>
      </c>
      <c r="G136">
        <v>0.998</v>
      </c>
      <c r="H136">
        <v>5.0488384999999996</v>
      </c>
      <c r="I136">
        <v>71971136</v>
      </c>
      <c r="J136">
        <v>10.261414997356583</v>
      </c>
      <c r="K136">
        <v>7.626766923177593</v>
      </c>
      <c r="L136">
        <v>10.12805</v>
      </c>
      <c r="M136">
        <v>123537328</v>
      </c>
      <c r="N136">
        <v>45.300887329200002</v>
      </c>
      <c r="O136">
        <v>-22.133563062430188</v>
      </c>
      <c r="P136">
        <v>7.71</v>
      </c>
      <c r="Q136">
        <v>-22.06</v>
      </c>
      <c r="R136" s="3">
        <f t="shared" si="5"/>
        <v>-8.3233076822406993E-2</v>
      </c>
      <c r="S136" s="3">
        <f t="shared" si="4"/>
        <v>-7.3563062430189063E-2</v>
      </c>
      <c r="U136" s="1">
        <v>44377</v>
      </c>
      <c r="V136" t="s">
        <v>2133</v>
      </c>
      <c r="X136" t="s">
        <v>2130</v>
      </c>
      <c r="Y136" t="s">
        <v>1642</v>
      </c>
      <c r="Z136">
        <v>52</v>
      </c>
      <c r="AA136">
        <v>1.232</v>
      </c>
      <c r="AB136">
        <v>5.8775895</v>
      </c>
      <c r="AC136">
        <v>86115488</v>
      </c>
      <c r="AD136">
        <v>10.032070355970266</v>
      </c>
      <c r="AE136">
        <v>5.005627896366402</v>
      </c>
      <c r="AF136">
        <v>3.4967815</v>
      </c>
      <c r="AG136">
        <v>35828108</v>
      </c>
      <c r="AH136">
        <v>35.0172094558</v>
      </c>
      <c r="AI136">
        <v>-27.624173538341427</v>
      </c>
      <c r="AP136" s="35" t="s">
        <v>2134</v>
      </c>
      <c r="AQ136" s="35" t="s">
        <v>1123</v>
      </c>
      <c r="AR136" s="35">
        <v>760767</v>
      </c>
      <c r="AS136" s="36">
        <v>41863</v>
      </c>
      <c r="AT136">
        <v>2</v>
      </c>
      <c r="AV136">
        <v>1</v>
      </c>
      <c r="AW136" t="s">
        <v>2134</v>
      </c>
      <c r="AX136" s="3">
        <v>32.663901956399997</v>
      </c>
      <c r="AY136" s="3">
        <v>-24.793291758475945</v>
      </c>
      <c r="AZ136" s="3">
        <v>7.8746658870291801</v>
      </c>
      <c r="BA136" s="3">
        <v>11.809075330580452</v>
      </c>
      <c r="BB136" s="3">
        <v>4.1479730600637428</v>
      </c>
      <c r="BC136" t="s">
        <v>2127</v>
      </c>
    </row>
    <row r="137" spans="1:58">
      <c r="A137" s="1">
        <v>42979</v>
      </c>
      <c r="B137" t="s">
        <v>2135</v>
      </c>
      <c r="D137" t="s">
        <v>1638</v>
      </c>
      <c r="E137" t="s">
        <v>1639</v>
      </c>
      <c r="F137">
        <v>37</v>
      </c>
      <c r="G137">
        <v>1.0029999999999999</v>
      </c>
      <c r="H137">
        <v>4.9616259999999999</v>
      </c>
      <c r="I137">
        <v>70512176</v>
      </c>
      <c r="J137">
        <v>9.8578553738898229</v>
      </c>
      <c r="K137">
        <v>7.6036626152294797</v>
      </c>
      <c r="L137">
        <v>10.931291</v>
      </c>
      <c r="M137">
        <v>121388048</v>
      </c>
      <c r="N137">
        <v>44.451439283399999</v>
      </c>
      <c r="O137">
        <v>-22.0791622760349</v>
      </c>
      <c r="P137">
        <v>7.71</v>
      </c>
      <c r="Q137">
        <v>-22.06</v>
      </c>
      <c r="R137" s="3">
        <f t="shared" si="5"/>
        <v>-0.10633738477052024</v>
      </c>
      <c r="S137" s="3">
        <f t="shared" si="4"/>
        <v>-1.9162276034901282E-2</v>
      </c>
      <c r="U137" s="1">
        <v>44377</v>
      </c>
      <c r="V137" t="s">
        <v>2136</v>
      </c>
      <c r="X137" t="s">
        <v>2137</v>
      </c>
      <c r="Y137" t="s">
        <v>1651</v>
      </c>
      <c r="Z137">
        <v>22</v>
      </c>
      <c r="AA137">
        <v>1.2749999999999999</v>
      </c>
      <c r="AB137">
        <v>6.5526485000000001</v>
      </c>
      <c r="AC137">
        <v>98010904</v>
      </c>
      <c r="AD137">
        <v>11.07598407106806</v>
      </c>
      <c r="AE137">
        <v>3.5890586133691413</v>
      </c>
      <c r="AF137">
        <v>4.1565117499999999</v>
      </c>
      <c r="AG137">
        <v>43823448</v>
      </c>
      <c r="AH137">
        <v>41.022972247400006</v>
      </c>
      <c r="AI137">
        <v>-29.633930848639739</v>
      </c>
      <c r="AJ137">
        <f>VAR(AE137:AE138)</f>
        <v>1.342304055963337E-2</v>
      </c>
      <c r="AK137">
        <f>VAR(AI137:AI138)</f>
        <v>2.7294316306263916E-5</v>
      </c>
      <c r="AL137">
        <f>AJ137*AN137</f>
        <v>1.342304055963337E-2</v>
      </c>
      <c r="AM137">
        <f>AK137*AN137</f>
        <v>2.7294316306263916E-5</v>
      </c>
      <c r="AN137">
        <f>COUNT(AI137:AI138)-1</f>
        <v>1</v>
      </c>
      <c r="AP137" s="33" t="s">
        <v>2138</v>
      </c>
      <c r="AQ137" s="35" t="s">
        <v>813</v>
      </c>
      <c r="AR137" s="34">
        <v>750646</v>
      </c>
      <c r="AS137" s="1">
        <v>41801</v>
      </c>
      <c r="AT137">
        <v>1</v>
      </c>
      <c r="AU137">
        <v>161</v>
      </c>
      <c r="AV137">
        <v>1</v>
      </c>
      <c r="AW137" t="s">
        <v>2138</v>
      </c>
      <c r="AX137" s="3">
        <v>40.4413542566</v>
      </c>
      <c r="AY137" s="3">
        <v>-26.355775434525668</v>
      </c>
      <c r="AZ137" s="3">
        <v>10.238027306943192</v>
      </c>
      <c r="BA137" s="3">
        <v>2.7701043730139134</v>
      </c>
      <c r="BB137" s="3">
        <v>3.9501119741274393</v>
      </c>
      <c r="BC137" t="s">
        <v>2139</v>
      </c>
      <c r="BD137">
        <f>VAR(AY137:AY138)</f>
        <v>1.8641387864228906E-2</v>
      </c>
      <c r="BE137">
        <f>VAR(BA137:BA138)</f>
        <v>0.19736078425463432</v>
      </c>
      <c r="BF137">
        <v>1</v>
      </c>
    </row>
    <row r="138" spans="1:58">
      <c r="A138" s="1">
        <v>42979</v>
      </c>
      <c r="B138" t="s">
        <v>2140</v>
      </c>
      <c r="D138" t="s">
        <v>1638</v>
      </c>
      <c r="E138" t="s">
        <v>1639</v>
      </c>
      <c r="F138">
        <v>62</v>
      </c>
      <c r="G138">
        <v>1.0169999999999999</v>
      </c>
      <c r="H138">
        <v>5.2470344999999998</v>
      </c>
      <c r="I138">
        <v>74869248</v>
      </c>
      <c r="J138">
        <v>10.311126035868616</v>
      </c>
      <c r="K138">
        <v>7.5268972115667658</v>
      </c>
      <c r="L138">
        <v>11.626386</v>
      </c>
      <c r="M138">
        <v>125825216</v>
      </c>
      <c r="N138">
        <v>45.721297730999993</v>
      </c>
      <c r="O138">
        <v>-22.126722273091094</v>
      </c>
      <c r="P138">
        <v>7.71</v>
      </c>
      <c r="Q138">
        <v>-22.06</v>
      </c>
      <c r="R138" s="3">
        <f t="shared" si="5"/>
        <v>-0.18310278843323413</v>
      </c>
      <c r="S138" s="3">
        <f t="shared" si="4"/>
        <v>-6.6722273091095019E-2</v>
      </c>
      <c r="U138" s="1">
        <v>44377</v>
      </c>
      <c r="V138" t="s">
        <v>2141</v>
      </c>
      <c r="X138" t="s">
        <v>2137</v>
      </c>
      <c r="Y138" t="s">
        <v>1651</v>
      </c>
      <c r="Z138">
        <v>23</v>
      </c>
      <c r="AA138">
        <v>1.27</v>
      </c>
      <c r="AB138">
        <v>6.6091685</v>
      </c>
      <c r="AC138">
        <v>96687744</v>
      </c>
      <c r="AD138">
        <v>10.947566241169504</v>
      </c>
      <c r="AE138">
        <v>3.7529063509771619</v>
      </c>
      <c r="AF138">
        <v>4.1256979999999999</v>
      </c>
      <c r="AG138">
        <v>43589180</v>
      </c>
      <c r="AH138">
        <v>40.995360863600006</v>
      </c>
      <c r="AI138">
        <v>-29.641319260689194</v>
      </c>
      <c r="AP138" s="33" t="s">
        <v>2142</v>
      </c>
      <c r="AQ138" s="33" t="s">
        <v>813</v>
      </c>
      <c r="AR138" s="34">
        <v>750586</v>
      </c>
      <c r="AS138" s="1">
        <v>41815</v>
      </c>
      <c r="AT138">
        <v>2</v>
      </c>
      <c r="AU138">
        <v>452</v>
      </c>
      <c r="AV138">
        <v>1</v>
      </c>
      <c r="AW138" t="s">
        <v>2142</v>
      </c>
      <c r="AX138" s="3">
        <v>40.370991513</v>
      </c>
      <c r="AY138" s="3">
        <v>-26.548862916586152</v>
      </c>
      <c r="AZ138" s="3">
        <v>10.312920206780479</v>
      </c>
      <c r="BA138" s="3">
        <v>3.3983730802636662</v>
      </c>
      <c r="BB138" s="3">
        <v>3.9146033037720116</v>
      </c>
      <c r="BC138" t="s">
        <v>2139</v>
      </c>
    </row>
    <row r="139" spans="1:58">
      <c r="A139" s="1">
        <v>42984</v>
      </c>
      <c r="B139" t="s">
        <v>2143</v>
      </c>
      <c r="D139" t="s">
        <v>1638</v>
      </c>
      <c r="E139" t="s">
        <v>1639</v>
      </c>
      <c r="F139">
        <v>12</v>
      </c>
      <c r="G139">
        <v>1.004</v>
      </c>
      <c r="H139">
        <v>4.9224804999999998</v>
      </c>
      <c r="I139">
        <v>70929280</v>
      </c>
      <c r="J139">
        <v>10.428632860877673</v>
      </c>
      <c r="K139">
        <v>7.5683645603739418</v>
      </c>
      <c r="L139">
        <v>11.210756</v>
      </c>
      <c r="M139">
        <v>126381040</v>
      </c>
      <c r="N139">
        <v>45.910255008599997</v>
      </c>
      <c r="O139">
        <v>-22.062253225645165</v>
      </c>
      <c r="P139">
        <v>7.71</v>
      </c>
      <c r="Q139">
        <v>-22.06</v>
      </c>
      <c r="R139" s="3">
        <f t="shared" si="5"/>
        <v>-0.14163543962605818</v>
      </c>
      <c r="S139" s="3">
        <f t="shared" si="4"/>
        <v>-2.2532256451661681E-3</v>
      </c>
      <c r="U139" s="1">
        <v>44390</v>
      </c>
      <c r="V139" t="s">
        <v>2144</v>
      </c>
      <c r="X139" t="s">
        <v>2145</v>
      </c>
      <c r="Y139" t="s">
        <v>1642</v>
      </c>
      <c r="Z139">
        <v>8</v>
      </c>
      <c r="AA139">
        <v>1.244</v>
      </c>
      <c r="AB139">
        <v>5.9295090000000004</v>
      </c>
      <c r="AC139">
        <v>83527920</v>
      </c>
      <c r="AD139">
        <v>9.1141745925335726</v>
      </c>
      <c r="AE139">
        <v>5.3652440903318173</v>
      </c>
      <c r="AF139">
        <v>10.613842999999999</v>
      </c>
      <c r="AG139">
        <v>106413744</v>
      </c>
      <c r="AH139">
        <v>33.018296919599997</v>
      </c>
      <c r="AI139">
        <v>-22.636865910440992</v>
      </c>
      <c r="AJ139">
        <f>VAR(AE139:AE140)</f>
        <v>1.6435802654356205E-3</v>
      </c>
      <c r="AK139">
        <f>VAR(AI139:AI140)</f>
        <v>4.0826909900059133E-2</v>
      </c>
      <c r="AL139">
        <f>AJ139*AN139</f>
        <v>1.6435802654356205E-3</v>
      </c>
      <c r="AM139">
        <f>AK139*AN139</f>
        <v>4.0826909900059133E-2</v>
      </c>
      <c r="AN139">
        <f>COUNT(AI139:AI140)-1</f>
        <v>1</v>
      </c>
      <c r="AP139" s="33" t="s">
        <v>2146</v>
      </c>
      <c r="AQ139" s="33" t="s">
        <v>1307</v>
      </c>
      <c r="AR139" s="34">
        <v>749547</v>
      </c>
      <c r="AS139" s="1">
        <v>41871</v>
      </c>
      <c r="AT139">
        <v>1</v>
      </c>
      <c r="AU139">
        <v>65</v>
      </c>
      <c r="AV139">
        <v>1</v>
      </c>
      <c r="AW139" t="s">
        <v>2146</v>
      </c>
      <c r="AX139" s="3">
        <v>34.777779131599992</v>
      </c>
      <c r="AY139" s="3">
        <v>-25.169475721950949</v>
      </c>
      <c r="AZ139" s="3">
        <v>9.6410128911352899</v>
      </c>
      <c r="BA139" s="3">
        <v>11.577710565790529</v>
      </c>
      <c r="BB139" s="3">
        <v>3.607274414452597</v>
      </c>
      <c r="BC139" t="s">
        <v>2147</v>
      </c>
      <c r="BD139">
        <f>VAR(AY139:AY140)</f>
        <v>1.4985815893571468</v>
      </c>
      <c r="BE139">
        <f>VAR(BA139:BA140)</f>
        <v>3.7667012730778424</v>
      </c>
      <c r="BF139">
        <v>1</v>
      </c>
    </row>
    <row r="140" spans="1:58">
      <c r="A140" s="1">
        <v>42984</v>
      </c>
      <c r="B140" t="s">
        <v>2148</v>
      </c>
      <c r="D140" t="s">
        <v>1638</v>
      </c>
      <c r="E140" t="s">
        <v>1639</v>
      </c>
      <c r="F140">
        <v>37</v>
      </c>
      <c r="G140">
        <v>1.042</v>
      </c>
      <c r="H140">
        <v>5.2286400000000004</v>
      </c>
      <c r="I140">
        <v>75539136</v>
      </c>
      <c r="J140">
        <v>10.316905299161142</v>
      </c>
      <c r="K140">
        <v>7.6975557730399178</v>
      </c>
      <c r="L140">
        <v>12.178578</v>
      </c>
      <c r="M140">
        <v>131115920</v>
      </c>
      <c r="N140">
        <v>46.027162782899993</v>
      </c>
      <c r="O140">
        <v>-22.043117047208142</v>
      </c>
      <c r="P140">
        <v>7.71</v>
      </c>
      <c r="Q140">
        <v>-22.06</v>
      </c>
      <c r="R140" s="3">
        <f t="shared" si="5"/>
        <v>-1.2444226960082183E-2</v>
      </c>
      <c r="S140" s="3">
        <f t="shared" si="4"/>
        <v>1.6882952791856809E-2</v>
      </c>
      <c r="U140" s="1">
        <v>44390</v>
      </c>
      <c r="V140" t="s">
        <v>2149</v>
      </c>
      <c r="X140" t="s">
        <v>2145</v>
      </c>
      <c r="Y140" t="s">
        <v>1642</v>
      </c>
      <c r="Z140">
        <v>52</v>
      </c>
      <c r="AA140">
        <v>1.1890000000000001</v>
      </c>
      <c r="AB140">
        <v>5.3192620000000002</v>
      </c>
      <c r="AC140">
        <v>76161296</v>
      </c>
      <c r="AD140">
        <v>8.4209103907395431</v>
      </c>
      <c r="AE140">
        <v>5.3079103260138236</v>
      </c>
      <c r="AF140">
        <v>9.5504160000000002</v>
      </c>
      <c r="AG140">
        <v>92092000</v>
      </c>
      <c r="AH140">
        <v>31.613997010199995</v>
      </c>
      <c r="AI140">
        <v>-22.351114585334496</v>
      </c>
      <c r="AP140" s="35" t="s">
        <v>2150</v>
      </c>
      <c r="AQ140" s="35" t="s">
        <v>1307</v>
      </c>
      <c r="AR140" s="35">
        <v>766087</v>
      </c>
      <c r="AS140" s="36">
        <v>41891</v>
      </c>
      <c r="AT140">
        <v>2</v>
      </c>
      <c r="AV140">
        <v>1</v>
      </c>
      <c r="AW140" t="s">
        <v>2150</v>
      </c>
      <c r="AX140" s="3">
        <v>28.4854774334</v>
      </c>
      <c r="AY140" s="3">
        <v>-26.900707416067682</v>
      </c>
      <c r="AZ140" s="3">
        <v>8.0154524449845059</v>
      </c>
      <c r="BA140" s="3">
        <v>14.322415020946973</v>
      </c>
      <c r="BB140" s="3">
        <v>3.553820277634379</v>
      </c>
      <c r="BC140" t="s">
        <v>2147</v>
      </c>
    </row>
    <row r="141" spans="1:58">
      <c r="A141" s="1">
        <v>42984</v>
      </c>
      <c r="B141" t="s">
        <v>2151</v>
      </c>
      <c r="D141" t="s">
        <v>1638</v>
      </c>
      <c r="E141" t="s">
        <v>1639</v>
      </c>
      <c r="F141">
        <v>62</v>
      </c>
      <c r="G141">
        <v>1.0109999999999999</v>
      </c>
      <c r="H141">
        <v>5.0825139999999998</v>
      </c>
      <c r="I141">
        <v>73168032</v>
      </c>
      <c r="J141">
        <v>10.319054626521911</v>
      </c>
      <c r="K141">
        <v>7.6279852565013666</v>
      </c>
      <c r="L141">
        <v>11.828976000000001</v>
      </c>
      <c r="M141">
        <v>126728816</v>
      </c>
      <c r="N141">
        <v>46.040623845299997</v>
      </c>
      <c r="O141">
        <v>-22.040503397059467</v>
      </c>
      <c r="P141">
        <v>7.71</v>
      </c>
      <c r="Q141">
        <v>-22.06</v>
      </c>
      <c r="R141" s="3">
        <f t="shared" si="5"/>
        <v>-8.2014743498633358E-2</v>
      </c>
      <c r="S141" s="3">
        <f t="shared" si="4"/>
        <v>1.949660294053146E-2</v>
      </c>
      <c r="U141" s="1">
        <v>44390</v>
      </c>
      <c r="V141" t="s">
        <v>2152</v>
      </c>
      <c r="X141" t="s">
        <v>2153</v>
      </c>
      <c r="Y141" t="s">
        <v>1651</v>
      </c>
      <c r="Z141">
        <v>22</v>
      </c>
      <c r="AA141">
        <v>1.2110000000000001</v>
      </c>
      <c r="AB141">
        <v>5.0194939999999999</v>
      </c>
      <c r="AC141">
        <v>72371392</v>
      </c>
      <c r="AD141">
        <v>7.9602228108045923</v>
      </c>
      <c r="AE141">
        <v>-0.97869445171600555</v>
      </c>
      <c r="AF141">
        <v>11.908497000000001</v>
      </c>
      <c r="AG141">
        <v>120949344</v>
      </c>
      <c r="AH141">
        <v>39.124478011400001</v>
      </c>
      <c r="AI141">
        <v>-10.283329849648032</v>
      </c>
      <c r="AJ141">
        <f>VAR(AE141:AE142)</f>
        <v>3.0075767882240534E-2</v>
      </c>
      <c r="AK141">
        <f>VAR(AI141:AI142)</f>
        <v>1.203537886666119E-2</v>
      </c>
      <c r="AL141">
        <f>AJ141*AN141</f>
        <v>3.0075767882240534E-2</v>
      </c>
      <c r="AM141">
        <f>AK141*AN141</f>
        <v>1.203537886666119E-2</v>
      </c>
      <c r="AN141">
        <f>COUNT(AI141:AI142)-1</f>
        <v>1</v>
      </c>
      <c r="AP141" s="33" t="s">
        <v>2154</v>
      </c>
      <c r="AQ141" s="33" t="s">
        <v>1378</v>
      </c>
      <c r="AR141" s="34">
        <v>747146</v>
      </c>
      <c r="AS141" s="1">
        <v>41885</v>
      </c>
      <c r="AT141">
        <v>1</v>
      </c>
      <c r="AU141">
        <v>336</v>
      </c>
      <c r="AV141">
        <v>1</v>
      </c>
      <c r="AW141" t="s">
        <v>2154</v>
      </c>
      <c r="AX141" s="3">
        <v>35.594228669399996</v>
      </c>
      <c r="AY141" s="3">
        <v>-27.85465051016266</v>
      </c>
      <c r="AZ141" s="3">
        <v>10.125290182157016</v>
      </c>
      <c r="BA141" s="3">
        <v>6.5060116433786659</v>
      </c>
      <c r="BB141" s="3">
        <v>3.515378624123271</v>
      </c>
      <c r="BC141" t="s">
        <v>2147</v>
      </c>
      <c r="BD141">
        <f>VAR(AY141:AY142)</f>
        <v>7.7315037147820759E-2</v>
      </c>
      <c r="BE141">
        <f>VAR(BA141:BA142)</f>
        <v>8.5110856412754891E-3</v>
      </c>
      <c r="BF141">
        <v>1</v>
      </c>
    </row>
    <row r="142" spans="1:58">
      <c r="A142" s="1">
        <v>42985</v>
      </c>
      <c r="B142" t="s">
        <v>2155</v>
      </c>
      <c r="D142" t="s">
        <v>1638</v>
      </c>
      <c r="E142" t="s">
        <v>1639</v>
      </c>
      <c r="F142">
        <v>37</v>
      </c>
      <c r="G142">
        <v>1.034</v>
      </c>
      <c r="H142">
        <v>5.1999044999999997</v>
      </c>
      <c r="I142">
        <v>72791856</v>
      </c>
      <c r="J142">
        <v>10.327993178831388</v>
      </c>
      <c r="K142">
        <v>7.7584643919008158</v>
      </c>
      <c r="L142">
        <v>12.104736000000001</v>
      </c>
      <c r="M142">
        <v>130827312</v>
      </c>
      <c r="N142">
        <v>45.787408153499996</v>
      </c>
      <c r="O142">
        <v>-22.044111625162156</v>
      </c>
      <c r="P142">
        <v>7.71</v>
      </c>
      <c r="Q142">
        <v>-22.06</v>
      </c>
      <c r="R142" s="3">
        <f t="shared" si="5"/>
        <v>4.8464391900815862E-2</v>
      </c>
      <c r="S142" s="3">
        <f t="shared" si="4"/>
        <v>1.5888374837842889E-2</v>
      </c>
      <c r="U142" s="1">
        <v>44390</v>
      </c>
      <c r="V142" t="s">
        <v>2156</v>
      </c>
      <c r="X142" t="s">
        <v>2153</v>
      </c>
      <c r="Y142" t="s">
        <v>1651</v>
      </c>
      <c r="Z142">
        <v>23</v>
      </c>
      <c r="AA142">
        <v>1.216</v>
      </c>
      <c r="AB142">
        <v>4.6160540000000001</v>
      </c>
      <c r="AC142">
        <v>67199472</v>
      </c>
      <c r="AD142">
        <v>7.3651978210979703</v>
      </c>
      <c r="AE142">
        <v>-1.2239525520195027</v>
      </c>
      <c r="AF142">
        <v>12.047034999999999</v>
      </c>
      <c r="AG142">
        <v>119469704</v>
      </c>
      <c r="AH142">
        <v>38.557739493399993</v>
      </c>
      <c r="AI142">
        <v>-10.12818231427179</v>
      </c>
      <c r="AP142" s="35" t="s">
        <v>2157</v>
      </c>
      <c r="AQ142" s="35" t="s">
        <v>1378</v>
      </c>
      <c r="AR142" s="35">
        <v>754726</v>
      </c>
      <c r="AS142" s="36">
        <v>41897</v>
      </c>
      <c r="AT142">
        <v>2</v>
      </c>
      <c r="AV142">
        <v>1</v>
      </c>
      <c r="AW142" t="s">
        <v>2157</v>
      </c>
      <c r="AX142" s="3">
        <v>31.576111612999998</v>
      </c>
      <c r="AY142" s="3">
        <v>-27.461420203223277</v>
      </c>
      <c r="AZ142" s="3">
        <v>8.6439002396677775</v>
      </c>
      <c r="BA142" s="3">
        <v>6.6364806867665553</v>
      </c>
      <c r="BB142" s="3">
        <v>3.6529935257806265</v>
      </c>
      <c r="BC142" t="s">
        <v>2147</v>
      </c>
    </row>
    <row r="143" spans="1:58">
      <c r="A143" s="1">
        <v>42985</v>
      </c>
      <c r="B143" t="s">
        <v>2158</v>
      </c>
      <c r="D143" t="s">
        <v>1638</v>
      </c>
      <c r="E143" t="s">
        <v>1639</v>
      </c>
      <c r="F143">
        <v>62</v>
      </c>
      <c r="G143">
        <v>1.028</v>
      </c>
      <c r="H143">
        <v>5.1903864999999998</v>
      </c>
      <c r="I143">
        <v>72893424</v>
      </c>
      <c r="J143">
        <v>10.10119380122976</v>
      </c>
      <c r="K143">
        <v>7.7588930322255312</v>
      </c>
      <c r="L143">
        <v>12.301769999999999</v>
      </c>
      <c r="M143">
        <v>128765808</v>
      </c>
      <c r="N143">
        <v>45.806718715500004</v>
      </c>
      <c r="O143">
        <v>-22.100512293567096</v>
      </c>
      <c r="P143">
        <v>7.71</v>
      </c>
      <c r="Q143">
        <v>-22.06</v>
      </c>
      <c r="R143" s="3">
        <f t="shared" si="5"/>
        <v>4.8893032225531208E-2</v>
      </c>
      <c r="S143" s="3">
        <f t="shared" si="4"/>
        <v>-4.0512293567097402E-2</v>
      </c>
      <c r="U143" s="1">
        <v>44391</v>
      </c>
      <c r="V143" t="s">
        <v>2159</v>
      </c>
      <c r="X143" t="s">
        <v>2160</v>
      </c>
      <c r="Y143" t="s">
        <v>1642</v>
      </c>
      <c r="Z143">
        <v>8</v>
      </c>
      <c r="AA143">
        <v>1.248</v>
      </c>
      <c r="AB143">
        <v>6.652018</v>
      </c>
      <c r="AC143">
        <v>97816704</v>
      </c>
      <c r="AD143">
        <v>11.066625951239192</v>
      </c>
      <c r="AE143">
        <v>6.8774550448613017</v>
      </c>
      <c r="AF143">
        <v>12.68229</v>
      </c>
      <c r="AG143">
        <v>123593312</v>
      </c>
      <c r="AH143">
        <v>36.977380682900005</v>
      </c>
      <c r="AI143">
        <v>-15.676282649073062</v>
      </c>
      <c r="AJ143">
        <f>VAR(AE143:AE144)</f>
        <v>2.1499171644714485E-3</v>
      </c>
      <c r="AK143">
        <f>VAR(AI143:AI144)</f>
        <v>0.21351278337790708</v>
      </c>
      <c r="AL143">
        <f>AJ143*AN143</f>
        <v>2.1499171644714485E-3</v>
      </c>
      <c r="AM143">
        <f>AK143*AN143</f>
        <v>0.21351278337790708</v>
      </c>
      <c r="AN143">
        <f>COUNT(AI143:AI144)-1</f>
        <v>1</v>
      </c>
      <c r="AP143" s="33" t="s">
        <v>2161</v>
      </c>
      <c r="AQ143" s="33" t="s">
        <v>1133</v>
      </c>
      <c r="AR143" s="34">
        <v>744187</v>
      </c>
      <c r="AS143" s="1">
        <v>41844</v>
      </c>
      <c r="AT143">
        <v>1</v>
      </c>
      <c r="AU143">
        <v>99</v>
      </c>
      <c r="AV143">
        <v>1</v>
      </c>
      <c r="AW143" t="s">
        <v>2161</v>
      </c>
      <c r="AX143" s="3">
        <v>37.369327118400001</v>
      </c>
      <c r="AY143" s="3">
        <v>-28.965162247453673</v>
      </c>
      <c r="AZ143" s="3">
        <v>10.645466079201727</v>
      </c>
      <c r="BA143" s="3">
        <v>6.0849592546722366</v>
      </c>
      <c r="BB143" s="3">
        <v>3.5103514341574251</v>
      </c>
      <c r="BC143" t="s">
        <v>2162</v>
      </c>
      <c r="BD143">
        <f>VAR(AY143:AY144)</f>
        <v>0.39700550265205209</v>
      </c>
      <c r="BE143">
        <f>VAR(BA143:BA144)</f>
        <v>0.75250955750465576</v>
      </c>
      <c r="BF143">
        <v>1</v>
      </c>
    </row>
    <row r="144" spans="1:58">
      <c r="U144" s="1">
        <v>44391</v>
      </c>
      <c r="V144" t="s">
        <v>2163</v>
      </c>
      <c r="X144" t="s">
        <v>2160</v>
      </c>
      <c r="Y144" t="s">
        <v>1642</v>
      </c>
      <c r="Z144">
        <v>52</v>
      </c>
      <c r="AA144">
        <v>1.2010000000000001</v>
      </c>
      <c r="AB144">
        <v>6.4534004999999999</v>
      </c>
      <c r="AC144">
        <v>93127024</v>
      </c>
      <c r="AD144">
        <v>10.951931494496943</v>
      </c>
      <c r="AE144">
        <v>6.9430281668621863</v>
      </c>
      <c r="AF144">
        <v>12.072630999999999</v>
      </c>
      <c r="AG144">
        <v>116980032</v>
      </c>
      <c r="AH144">
        <v>37.251170260500004</v>
      </c>
      <c r="AI144">
        <v>-16.329754581718845</v>
      </c>
      <c r="AP144" s="35" t="s">
        <v>2164</v>
      </c>
      <c r="AQ144" s="35" t="s">
        <v>1133</v>
      </c>
      <c r="AR144" s="35">
        <v>761487</v>
      </c>
      <c r="AS144" s="36">
        <v>41857</v>
      </c>
      <c r="AT144">
        <v>2</v>
      </c>
      <c r="AV144">
        <v>1</v>
      </c>
      <c r="AW144" t="s">
        <v>2164</v>
      </c>
      <c r="AX144" s="3">
        <v>36.337210096</v>
      </c>
      <c r="AY144" s="3">
        <v>-29.856235199183274</v>
      </c>
      <c r="AZ144" s="3">
        <v>10.18460118558013</v>
      </c>
      <c r="BA144" s="3">
        <v>7.3117514599822115</v>
      </c>
      <c r="BB144" s="3">
        <v>3.5678579292282988</v>
      </c>
      <c r="BC144" t="s">
        <v>2162</v>
      </c>
    </row>
    <row r="145" spans="21:58">
      <c r="U145" s="1">
        <v>44391</v>
      </c>
      <c r="V145" t="s">
        <v>2165</v>
      </c>
      <c r="X145" t="s">
        <v>2166</v>
      </c>
      <c r="Y145" t="s">
        <v>1651</v>
      </c>
      <c r="Z145">
        <v>22</v>
      </c>
      <c r="AA145">
        <v>1.2070000000000001</v>
      </c>
      <c r="AB145">
        <v>4.0042367499999996</v>
      </c>
      <c r="AC145">
        <v>57604196</v>
      </c>
      <c r="AD145">
        <v>6.5396172547024838</v>
      </c>
      <c r="AE145">
        <v>5.7355407123378388</v>
      </c>
      <c r="AF145">
        <v>8.7881979999999995</v>
      </c>
      <c r="AG145">
        <v>84852432</v>
      </c>
      <c r="AH145">
        <v>26.262864175100002</v>
      </c>
      <c r="AI145">
        <v>-22.151304066008233</v>
      </c>
      <c r="AJ145">
        <f>VAR(AE145:AE146)</f>
        <v>1.1128510764346625E-2</v>
      </c>
      <c r="AK145">
        <f>VAR(AI145:AI146)</f>
        <v>5.5946979398774729E-2</v>
      </c>
      <c r="AL145">
        <f>AJ145*AN145</f>
        <v>1.1128510764346625E-2</v>
      </c>
      <c r="AM145">
        <f>AK145*AN145</f>
        <v>5.5946979398774729E-2</v>
      </c>
      <c r="AN145">
        <f>COUNT(AI145:AI146)-1</f>
        <v>1</v>
      </c>
      <c r="AP145" s="33" t="s">
        <v>2167</v>
      </c>
      <c r="AQ145" s="33" t="s">
        <v>777</v>
      </c>
      <c r="AR145" s="34">
        <v>740446</v>
      </c>
      <c r="AS145" s="1">
        <v>41794</v>
      </c>
      <c r="AT145">
        <v>1</v>
      </c>
      <c r="AU145">
        <v>220</v>
      </c>
      <c r="AV145">
        <v>1</v>
      </c>
      <c r="AW145" t="s">
        <v>2167</v>
      </c>
      <c r="AX145" s="3">
        <v>35.408998388799994</v>
      </c>
      <c r="AY145" s="3">
        <v>-29.877343338515225</v>
      </c>
      <c r="AZ145" s="3">
        <v>10.214908614341265</v>
      </c>
      <c r="BA145" s="3">
        <v>6.5910530114360562</v>
      </c>
      <c r="BB145" s="3">
        <v>3.4664038344001802</v>
      </c>
      <c r="BC145" t="s">
        <v>2162</v>
      </c>
      <c r="BD145">
        <f>VAR(AY145:AY146)</f>
        <v>1.0337027562339658</v>
      </c>
      <c r="BE145">
        <f>VAR(BA145:BA146)</f>
        <v>1.953053117365684</v>
      </c>
      <c r="BF145">
        <v>1</v>
      </c>
    </row>
    <row r="146" spans="21:58">
      <c r="U146" s="1">
        <v>44391</v>
      </c>
      <c r="V146" t="s">
        <v>2168</v>
      </c>
      <c r="X146" t="s">
        <v>2166</v>
      </c>
      <c r="Y146" t="s">
        <v>1651</v>
      </c>
      <c r="Z146">
        <v>23</v>
      </c>
      <c r="AA146">
        <v>1.2210000000000001</v>
      </c>
      <c r="AB146">
        <v>3.5040225</v>
      </c>
      <c r="AC146">
        <v>50703728</v>
      </c>
      <c r="AD146">
        <v>5.700455399424551</v>
      </c>
      <c r="AE146">
        <v>5.8847285856006923</v>
      </c>
      <c r="AF146">
        <v>7.9003794999999997</v>
      </c>
      <c r="AG146">
        <v>77079952</v>
      </c>
      <c r="AH146">
        <v>23.5728024637</v>
      </c>
      <c r="AI146">
        <v>-21.816798522261124</v>
      </c>
      <c r="AP146" s="35" t="s">
        <v>2169</v>
      </c>
      <c r="AQ146" s="35" t="s">
        <v>777</v>
      </c>
      <c r="AR146" s="35">
        <v>740466</v>
      </c>
      <c r="AS146" s="36">
        <v>41822</v>
      </c>
      <c r="AT146">
        <v>2</v>
      </c>
      <c r="AV146">
        <v>1</v>
      </c>
      <c r="AW146" t="s">
        <v>2169</v>
      </c>
      <c r="AX146" s="3">
        <v>39.434676373599999</v>
      </c>
      <c r="AY146" s="3">
        <v>-28.439495810969994</v>
      </c>
      <c r="AZ146" s="3">
        <v>11.528604236425689</v>
      </c>
      <c r="BA146" s="3">
        <v>8.5674401786508589</v>
      </c>
      <c r="BB146" s="3">
        <v>3.4205941642963595</v>
      </c>
      <c r="BC146" t="s">
        <v>2162</v>
      </c>
    </row>
    <row r="147" spans="21:58">
      <c r="U147" s="1">
        <v>42934</v>
      </c>
      <c r="V147" t="s">
        <v>2170</v>
      </c>
      <c r="X147" t="s">
        <v>2171</v>
      </c>
      <c r="Y147" t="s">
        <v>1642</v>
      </c>
      <c r="Z147">
        <v>13</v>
      </c>
      <c r="AA147">
        <v>1.196</v>
      </c>
      <c r="AB147">
        <v>4.4600900000000001</v>
      </c>
      <c r="AC147">
        <v>63871016</v>
      </c>
      <c r="AD147">
        <v>7.3103420632279965</v>
      </c>
      <c r="AE147">
        <v>3.8052483713803809</v>
      </c>
      <c r="AF147">
        <v>9.3580710000000007</v>
      </c>
      <c r="AG147">
        <v>90968416</v>
      </c>
      <c r="AH147">
        <v>28.732851450799995</v>
      </c>
      <c r="AI147">
        <v>-27.691756271979152</v>
      </c>
      <c r="AJ147">
        <f>VAR(AE147:AE148)</f>
        <v>3.1624185778029789E-4</v>
      </c>
      <c r="AK147">
        <f>VAR(AI147:AI148)</f>
        <v>2.5281658780854047E-2</v>
      </c>
      <c r="AL147">
        <f>AJ147*AN147</f>
        <v>3.1624185778029789E-4</v>
      </c>
      <c r="AM147">
        <f>AK147*AN147</f>
        <v>2.5281658780854047E-2</v>
      </c>
      <c r="AN147">
        <f>COUNT(AI147:AI148)-1</f>
        <v>1</v>
      </c>
      <c r="AP147" s="33" t="s">
        <v>2172</v>
      </c>
      <c r="AQ147" s="33" t="s">
        <v>1150</v>
      </c>
      <c r="AR147" s="34">
        <v>737187</v>
      </c>
      <c r="AS147" s="1">
        <v>41850</v>
      </c>
      <c r="AT147">
        <v>1</v>
      </c>
      <c r="AU147">
        <v>236</v>
      </c>
      <c r="AV147">
        <v>1</v>
      </c>
      <c r="AW147" t="s">
        <v>2172</v>
      </c>
      <c r="AX147" s="3">
        <v>37.739878084799997</v>
      </c>
      <c r="AY147" s="3">
        <v>-29.285779242500258</v>
      </c>
      <c r="AZ147" s="3">
        <v>10.921968862724242</v>
      </c>
      <c r="BA147" s="3">
        <v>7.3736954633426315</v>
      </c>
      <c r="BB147" s="3">
        <v>3.4554097854648731</v>
      </c>
      <c r="BC147" t="s">
        <v>2173</v>
      </c>
      <c r="BD147">
        <f>VAR(AY147:AY148)</f>
        <v>7.1861408906779514E-2</v>
      </c>
      <c r="BE147">
        <f>VAR(BA147:BA148)</f>
        <v>0.50203348883670018</v>
      </c>
      <c r="BF147">
        <v>1</v>
      </c>
    </row>
    <row r="148" spans="21:58">
      <c r="U148" s="1">
        <v>42934</v>
      </c>
      <c r="V148" t="s">
        <v>2174</v>
      </c>
      <c r="X148" t="s">
        <v>2171</v>
      </c>
      <c r="Y148" t="s">
        <v>1642</v>
      </c>
      <c r="Z148">
        <v>57</v>
      </c>
      <c r="AA148">
        <v>1.222</v>
      </c>
      <c r="AB148">
        <v>4.3576860000000002</v>
      </c>
      <c r="AC148">
        <v>63771076</v>
      </c>
      <c r="AD148">
        <v>6.9960073340941271</v>
      </c>
      <c r="AE148">
        <v>3.8303976003061471</v>
      </c>
      <c r="AF148">
        <v>9.1109720000000003</v>
      </c>
      <c r="AG148">
        <v>88501200</v>
      </c>
      <c r="AH148">
        <v>28.076810443999999</v>
      </c>
      <c r="AI148">
        <v>-27.466893385842493</v>
      </c>
      <c r="AP148" s="35" t="s">
        <v>2175</v>
      </c>
      <c r="AQ148" s="35" t="s">
        <v>1150</v>
      </c>
      <c r="AR148" s="35">
        <v>767487</v>
      </c>
      <c r="AS148" s="36">
        <v>41873</v>
      </c>
      <c r="AT148">
        <v>2</v>
      </c>
      <c r="AV148">
        <v>1</v>
      </c>
      <c r="AW148" t="s">
        <v>2175</v>
      </c>
      <c r="AX148" s="3">
        <v>35.081782965000002</v>
      </c>
      <c r="AY148" s="3">
        <v>-28.906671318798367</v>
      </c>
      <c r="AZ148" s="3">
        <v>9.564457867995479</v>
      </c>
      <c r="BA148" s="3">
        <v>8.3757268888345671</v>
      </c>
      <c r="BB148" s="3">
        <v>3.6679321974317451</v>
      </c>
      <c r="BC148" t="s">
        <v>2173</v>
      </c>
    </row>
    <row r="149" spans="21:58">
      <c r="U149" s="1">
        <v>42934</v>
      </c>
      <c r="V149" t="s">
        <v>2176</v>
      </c>
      <c r="X149" t="s">
        <v>2177</v>
      </c>
      <c r="Y149" t="s">
        <v>1651</v>
      </c>
      <c r="Z149">
        <v>27</v>
      </c>
      <c r="AA149">
        <v>1.1819999999999999</v>
      </c>
      <c r="AB149">
        <v>4.0511492499999999</v>
      </c>
      <c r="AC149">
        <v>58586668</v>
      </c>
      <c r="AD149">
        <v>6.5996049710491045</v>
      </c>
      <c r="AE149">
        <v>3.6441943954828897</v>
      </c>
      <c r="AF149">
        <v>8.8697350000000004</v>
      </c>
      <c r="AG149">
        <v>86134576</v>
      </c>
      <c r="AH149">
        <v>27.5760328846</v>
      </c>
      <c r="AI149">
        <v>-25.845206738356481</v>
      </c>
      <c r="AJ149">
        <f>VAR(AE149:AE150)</f>
        <v>6.6009074681551205E-2</v>
      </c>
      <c r="AK149">
        <f>VAR(AI149:AI150)</f>
        <v>1.6678453026092908E-2</v>
      </c>
      <c r="AL149">
        <f>AJ149*AN149</f>
        <v>6.6009074681551205E-2</v>
      </c>
      <c r="AM149">
        <f>AK149*AN149</f>
        <v>1.6678453026092908E-2</v>
      </c>
      <c r="AN149">
        <f>COUNT(AI149:AI150)-1</f>
        <v>1</v>
      </c>
      <c r="AP149" s="44" t="s">
        <v>2178</v>
      </c>
      <c r="AQ149" s="33" t="s">
        <v>1221</v>
      </c>
      <c r="AR149" s="34">
        <v>760626</v>
      </c>
      <c r="AS149" s="1">
        <v>41862</v>
      </c>
      <c r="AT149">
        <v>1</v>
      </c>
      <c r="AU149">
        <v>338</v>
      </c>
      <c r="AV149">
        <v>1</v>
      </c>
      <c r="AW149" t="s">
        <v>2178</v>
      </c>
      <c r="AX149" s="3">
        <v>35.009329579199999</v>
      </c>
      <c r="AY149" s="3">
        <v>-23.397792843701225</v>
      </c>
      <c r="AZ149" s="3">
        <v>10.268678084033866</v>
      </c>
      <c r="BA149" s="3">
        <v>7.4516305705896535</v>
      </c>
      <c r="BB149" s="3">
        <v>3.4093316873604058</v>
      </c>
      <c r="BC149" t="s">
        <v>2173</v>
      </c>
      <c r="BD149">
        <f>VAR(AY149:AY150)</f>
        <v>0.25346906600561636</v>
      </c>
      <c r="BE149">
        <f>VAR(BA149:BA150)</f>
        <v>8.4297293129195205E-2</v>
      </c>
      <c r="BF149">
        <v>1</v>
      </c>
    </row>
    <row r="150" spans="21:58">
      <c r="U150" s="1">
        <v>42934</v>
      </c>
      <c r="V150" t="s">
        <v>2179</v>
      </c>
      <c r="X150" t="s">
        <v>2177</v>
      </c>
      <c r="Y150" t="s">
        <v>1651</v>
      </c>
      <c r="Z150">
        <v>28</v>
      </c>
      <c r="AA150">
        <v>1.26</v>
      </c>
      <c r="AB150">
        <v>4.7337265000000004</v>
      </c>
      <c r="AC150">
        <v>68726432</v>
      </c>
      <c r="AD150">
        <v>7.3524417529190575</v>
      </c>
      <c r="AE150">
        <v>3.2808513766107743</v>
      </c>
      <c r="AF150">
        <v>10.156121000000001</v>
      </c>
      <c r="AG150">
        <v>100776736</v>
      </c>
      <c r="AH150">
        <v>30.258606477999997</v>
      </c>
      <c r="AI150">
        <v>-26.027845469331556</v>
      </c>
      <c r="AP150" s="35" t="s">
        <v>2180</v>
      </c>
      <c r="AQ150" s="35" t="s">
        <v>1221</v>
      </c>
      <c r="AR150" s="35">
        <v>767526</v>
      </c>
      <c r="AS150" s="36">
        <v>41876</v>
      </c>
      <c r="AT150">
        <v>2</v>
      </c>
      <c r="AV150">
        <v>1</v>
      </c>
      <c r="AW150" t="s">
        <v>2180</v>
      </c>
      <c r="AX150" s="3">
        <v>33.272902435500001</v>
      </c>
      <c r="AY150" s="3">
        <v>-22.685796964491779</v>
      </c>
      <c r="AZ150" s="3">
        <v>9.798136209096814</v>
      </c>
      <c r="BA150" s="3">
        <v>7.0410278596166371</v>
      </c>
      <c r="BB150" s="3">
        <v>3.3958399562366437</v>
      </c>
      <c r="BC150" t="s">
        <v>2173</v>
      </c>
    </row>
    <row r="151" spans="21:58">
      <c r="U151" s="1">
        <v>42935</v>
      </c>
      <c r="V151" t="s">
        <v>2181</v>
      </c>
      <c r="X151" t="s">
        <v>2182</v>
      </c>
      <c r="Y151" t="s">
        <v>1642</v>
      </c>
      <c r="Z151">
        <v>8</v>
      </c>
      <c r="AA151">
        <v>1.1890000000000001</v>
      </c>
      <c r="AB151">
        <v>6.1972265000000002</v>
      </c>
      <c r="AC151">
        <v>90608320</v>
      </c>
      <c r="AD151">
        <v>10.526945735607052</v>
      </c>
      <c r="AE151">
        <v>9.2303350539742546</v>
      </c>
      <c r="AF151">
        <v>11.674010000000001</v>
      </c>
      <c r="AG151">
        <v>113604632</v>
      </c>
      <c r="AH151">
        <v>35.438020737599999</v>
      </c>
      <c r="AI151">
        <v>-23.848014973023197</v>
      </c>
      <c r="AJ151">
        <f>VAR(AE151:AE152)</f>
        <v>3.4611604547644275E-3</v>
      </c>
      <c r="AK151">
        <f>VAR(AI151:AI152)</f>
        <v>4.6138023413068181E-3</v>
      </c>
      <c r="AL151">
        <f>AJ151*AN151</f>
        <v>3.4611604547644275E-3</v>
      </c>
      <c r="AM151">
        <f>AK151*AN151</f>
        <v>4.6138023413068181E-3</v>
      </c>
      <c r="AN151">
        <f>COUNT(AI151:AI152)-1</f>
        <v>1</v>
      </c>
      <c r="AP151" s="37" t="s">
        <v>2183</v>
      </c>
      <c r="AQ151" s="40" t="s">
        <v>1415</v>
      </c>
      <c r="AR151" s="38">
        <v>741547</v>
      </c>
      <c r="AS151" s="39">
        <v>41892</v>
      </c>
      <c r="AT151">
        <v>1</v>
      </c>
      <c r="AU151">
        <v>57</v>
      </c>
      <c r="AV151">
        <v>1</v>
      </c>
      <c r="AW151" t="s">
        <v>2183</v>
      </c>
      <c r="AX151" s="3">
        <v>35.392452302999999</v>
      </c>
      <c r="AY151" s="3">
        <v>-24.575459851630377</v>
      </c>
      <c r="AZ151" s="3">
        <v>10.307323786802636</v>
      </c>
      <c r="BA151" s="3">
        <v>6.0673058003546965</v>
      </c>
      <c r="BB151" s="3">
        <v>3.4337188813565787</v>
      </c>
      <c r="BC151" t="s">
        <v>2116</v>
      </c>
      <c r="BD151">
        <f>VAR(AY151:AY152)</f>
        <v>0.342083757582131</v>
      </c>
      <c r="BE151">
        <f>VAR(BA151:BA152)</f>
        <v>1.2185224882034476</v>
      </c>
      <c r="BF151">
        <v>1</v>
      </c>
    </row>
    <row r="152" spans="21:58">
      <c r="U152" s="1">
        <v>42935</v>
      </c>
      <c r="V152" t="s">
        <v>2184</v>
      </c>
      <c r="X152" t="s">
        <v>2182</v>
      </c>
      <c r="Y152" t="s">
        <v>1642</v>
      </c>
      <c r="Z152">
        <v>52</v>
      </c>
      <c r="AA152">
        <v>1.1970000000000001</v>
      </c>
      <c r="AB152">
        <v>6.6992754999999997</v>
      </c>
      <c r="AC152">
        <v>98504096</v>
      </c>
      <c r="AD152">
        <v>11.147370245559028</v>
      </c>
      <c r="AE152">
        <v>9.3135355402079831</v>
      </c>
      <c r="AF152">
        <v>12.311216999999999</v>
      </c>
      <c r="AG152">
        <v>118104008</v>
      </c>
      <c r="AH152">
        <v>37.531611818999998</v>
      </c>
      <c r="AI152">
        <v>-23.944075395063773</v>
      </c>
      <c r="AP152" s="35" t="s">
        <v>2185</v>
      </c>
      <c r="AQ152" s="33" t="s">
        <v>1415</v>
      </c>
      <c r="AR152" s="34">
        <v>709947</v>
      </c>
      <c r="AS152" s="1">
        <v>41911</v>
      </c>
      <c r="AT152">
        <v>2</v>
      </c>
      <c r="AU152">
        <v>93</v>
      </c>
      <c r="AV152">
        <v>1</v>
      </c>
      <c r="AW152" t="s">
        <v>2185</v>
      </c>
      <c r="AX152" s="3">
        <v>36.486224206499998</v>
      </c>
      <c r="AY152" s="3">
        <v>-25.402604044116949</v>
      </c>
      <c r="AZ152" s="3">
        <v>10.441026547015037</v>
      </c>
      <c r="BA152" s="3">
        <v>7.6284095689770526</v>
      </c>
      <c r="BB152" s="3">
        <v>3.4945054532909858</v>
      </c>
      <c r="BC152" t="s">
        <v>2116</v>
      </c>
    </row>
    <row r="153" spans="21:58">
      <c r="U153" s="1">
        <v>42935</v>
      </c>
      <c r="V153" t="s">
        <v>2186</v>
      </c>
      <c r="X153" t="s">
        <v>2187</v>
      </c>
      <c r="Y153" t="s">
        <v>1651</v>
      </c>
      <c r="Z153">
        <v>22</v>
      </c>
      <c r="AA153">
        <v>1.1990000000000001</v>
      </c>
      <c r="AB153">
        <v>5.3926499999999997</v>
      </c>
      <c r="AC153">
        <v>79562216</v>
      </c>
      <c r="AD153">
        <v>9.0907213625434196</v>
      </c>
      <c r="AE153">
        <v>8.8884753902667164</v>
      </c>
      <c r="AF153">
        <v>11.000629</v>
      </c>
      <c r="AG153">
        <v>106571976</v>
      </c>
      <c r="AH153">
        <v>33.106935536999998</v>
      </c>
      <c r="AI153">
        <v>-25.109644160922354</v>
      </c>
      <c r="AJ153">
        <f>VAR(AE153:AE154)</f>
        <v>3.8739845015035232E-3</v>
      </c>
      <c r="AK153">
        <f>VAR(AI153:AI154)</f>
        <v>2.0421415441486878E-3</v>
      </c>
      <c r="AL153">
        <f>AJ153*AN153</f>
        <v>3.8739845015035232E-3</v>
      </c>
      <c r="AM153">
        <f>AK153*AN153</f>
        <v>2.0421415441486878E-3</v>
      </c>
      <c r="AN153">
        <f>COUNT(AI153:AI154)-1</f>
        <v>1</v>
      </c>
      <c r="AP153" s="33" t="s">
        <v>2188</v>
      </c>
      <c r="AQ153" s="35" t="s">
        <v>1397</v>
      </c>
      <c r="AR153" s="34">
        <v>765487</v>
      </c>
      <c r="AS153" s="1">
        <v>41886</v>
      </c>
      <c r="AT153">
        <v>1</v>
      </c>
      <c r="AU153">
        <v>186</v>
      </c>
      <c r="AV153">
        <v>1</v>
      </c>
      <c r="AW153" t="s">
        <v>2188</v>
      </c>
      <c r="AX153" s="3">
        <v>32.571300700899997</v>
      </c>
      <c r="AY153" s="3">
        <v>-28.470796178816354</v>
      </c>
      <c r="AZ153" s="3">
        <v>8.8749230939088015</v>
      </c>
      <c r="BA153" s="3">
        <v>3.6127242322748105</v>
      </c>
      <c r="BB153" s="3">
        <v>3.6700375153960403</v>
      </c>
      <c r="BC153" t="s">
        <v>2127</v>
      </c>
      <c r="BD153">
        <f>VAR(AY153:AY154)</f>
        <v>0.34627497395490525</v>
      </c>
      <c r="BE153">
        <f>VAR(BA153:BA154)</f>
        <v>0.28865820781981794</v>
      </c>
      <c r="BF153">
        <v>1</v>
      </c>
    </row>
    <row r="154" spans="21:58">
      <c r="U154" s="1">
        <v>42935</v>
      </c>
      <c r="V154" t="s">
        <v>2189</v>
      </c>
      <c r="X154" t="s">
        <v>2187</v>
      </c>
      <c r="Y154" t="s">
        <v>1651</v>
      </c>
      <c r="Z154">
        <v>23</v>
      </c>
      <c r="AA154">
        <v>1.2070000000000001</v>
      </c>
      <c r="AB154">
        <v>5.2756829999999999</v>
      </c>
      <c r="AC154">
        <v>77839776</v>
      </c>
      <c r="AD154">
        <v>8.7065059722567444</v>
      </c>
      <c r="AE154">
        <v>8.8004528420020414</v>
      </c>
      <c r="AF154">
        <v>10.537459999999999</v>
      </c>
      <c r="AG154">
        <v>104306608</v>
      </c>
      <c r="AH154">
        <v>32.203533807900001</v>
      </c>
      <c r="AI154">
        <v>-25.173552556992803</v>
      </c>
      <c r="AP154" s="33" t="s">
        <v>2190</v>
      </c>
      <c r="AQ154" s="33" t="s">
        <v>1397</v>
      </c>
      <c r="AR154" s="34">
        <v>746187</v>
      </c>
      <c r="AS154" s="1">
        <v>41906</v>
      </c>
      <c r="AT154">
        <v>2</v>
      </c>
      <c r="AU154">
        <v>471</v>
      </c>
      <c r="AV154">
        <v>1</v>
      </c>
      <c r="AW154" t="s">
        <v>2190</v>
      </c>
      <c r="AX154" s="3">
        <v>23.7811537503</v>
      </c>
      <c r="AY154" s="3">
        <v>-27.638600319712374</v>
      </c>
      <c r="AZ154" s="3">
        <v>6.1654736610006529</v>
      </c>
      <c r="BA154" s="3">
        <v>4.3725376407111423</v>
      </c>
      <c r="BB154" s="3">
        <v>3.8571495164639682</v>
      </c>
      <c r="BC154" t="s">
        <v>2123</v>
      </c>
    </row>
    <row r="155" spans="21:58">
      <c r="U155" s="1">
        <v>42943</v>
      </c>
      <c r="V155" t="s">
        <v>2191</v>
      </c>
      <c r="X155" t="s">
        <v>2192</v>
      </c>
      <c r="Y155" t="s">
        <v>1642</v>
      </c>
      <c r="Z155">
        <v>13</v>
      </c>
      <c r="AA155">
        <v>1.2050000000000001</v>
      </c>
      <c r="AB155">
        <v>5.9905759999999999</v>
      </c>
      <c r="AC155">
        <v>83857648</v>
      </c>
      <c r="AD155">
        <v>9.8184798249743093</v>
      </c>
      <c r="AE155">
        <v>30.695115137526702</v>
      </c>
      <c r="AF155">
        <v>10.713736000000001</v>
      </c>
      <c r="AG155">
        <v>105011808</v>
      </c>
      <c r="AH155">
        <v>33.657162759800002</v>
      </c>
      <c r="AI155">
        <v>-18.364029186659256</v>
      </c>
      <c r="AJ155">
        <f>VAR(AE155:AE156)</f>
        <v>4.3219866009994418E-2</v>
      </c>
      <c r="AK155">
        <f>VAR(AI155:AI156)</f>
        <v>6.6043785761303375E-2</v>
      </c>
      <c r="AL155">
        <f>AJ155*AN155</f>
        <v>4.3219866009994418E-2</v>
      </c>
      <c r="AM155">
        <f>AK155*AN155</f>
        <v>6.6043785761303375E-2</v>
      </c>
      <c r="AN155">
        <f>COUNT(AI155:AI156)-1</f>
        <v>1</v>
      </c>
      <c r="AP155" s="33" t="s">
        <v>2193</v>
      </c>
      <c r="AQ155" s="33" t="s">
        <v>1324</v>
      </c>
      <c r="AR155" s="34">
        <v>745747</v>
      </c>
      <c r="AS155" s="1">
        <v>41872</v>
      </c>
      <c r="AT155">
        <v>1</v>
      </c>
      <c r="AU155">
        <v>88</v>
      </c>
      <c r="AV155">
        <v>1</v>
      </c>
      <c r="AW155" t="s">
        <v>2193</v>
      </c>
      <c r="AX155" s="3">
        <v>33.885746772399997</v>
      </c>
      <c r="AY155" s="3">
        <v>-25.700327390179343</v>
      </c>
      <c r="AZ155" s="3">
        <v>9.4977234534641788</v>
      </c>
      <c r="BA155" s="3">
        <v>11.715527623979057</v>
      </c>
      <c r="BB155" s="3">
        <v>3.5677756820810131</v>
      </c>
      <c r="BC155" t="s">
        <v>2147</v>
      </c>
      <c r="BD155">
        <f>VAR(AY155:AY156)</f>
        <v>0.15531576745676012</v>
      </c>
      <c r="BE155">
        <f>VAR(BA155:BA156)</f>
        <v>0.57936086344913584</v>
      </c>
      <c r="BF155">
        <v>1</v>
      </c>
    </row>
    <row r="156" spans="21:58">
      <c r="U156" s="1">
        <v>42943</v>
      </c>
      <c r="V156" t="s">
        <v>2194</v>
      </c>
      <c r="X156" t="s">
        <v>2192</v>
      </c>
      <c r="Y156" t="s">
        <v>1642</v>
      </c>
      <c r="Z156">
        <v>57</v>
      </c>
      <c r="AA156">
        <v>1.236</v>
      </c>
      <c r="AB156">
        <v>5.2913480000000002</v>
      </c>
      <c r="AC156">
        <v>76048680</v>
      </c>
      <c r="AD156">
        <v>8.549264949576818</v>
      </c>
      <c r="AE156">
        <v>30.401108790622441</v>
      </c>
      <c r="AF156">
        <v>9.8944679999999998</v>
      </c>
      <c r="AG156">
        <v>93421912</v>
      </c>
      <c r="AH156">
        <v>30.008878643500005</v>
      </c>
      <c r="AI156">
        <v>-18.727467725510884</v>
      </c>
      <c r="AP156" s="35" t="s">
        <v>2195</v>
      </c>
      <c r="AQ156" s="35" t="s">
        <v>1324</v>
      </c>
      <c r="AR156" s="35">
        <v>752147</v>
      </c>
      <c r="AS156" s="36">
        <v>41901</v>
      </c>
      <c r="AT156">
        <v>2</v>
      </c>
      <c r="AV156">
        <v>1</v>
      </c>
      <c r="AW156" t="s">
        <v>2195</v>
      </c>
      <c r="AX156" s="3">
        <v>29.8491571044</v>
      </c>
      <c r="AY156" s="3">
        <v>-25.142984107351317</v>
      </c>
      <c r="AZ156" s="3">
        <v>8.1020860962830739</v>
      </c>
      <c r="BA156" s="3">
        <v>12.791966998443904</v>
      </c>
      <c r="BB156" s="3">
        <v>3.6841323024317956</v>
      </c>
      <c r="BC156" t="s">
        <v>2147</v>
      </c>
    </row>
    <row r="157" spans="21:58">
      <c r="U157" s="1">
        <v>42943</v>
      </c>
      <c r="V157" t="s">
        <v>2196</v>
      </c>
      <c r="X157" t="s">
        <v>2197</v>
      </c>
      <c r="Y157" t="s">
        <v>1651</v>
      </c>
      <c r="Z157">
        <v>27</v>
      </c>
      <c r="AA157">
        <v>1.2030000000000001</v>
      </c>
      <c r="AB157">
        <v>5.9147435000000002</v>
      </c>
      <c r="AC157">
        <v>82770848</v>
      </c>
      <c r="AD157">
        <v>9.751344066115669</v>
      </c>
      <c r="AE157">
        <v>7.4912438068519549</v>
      </c>
      <c r="AF157">
        <v>11.062438999999999</v>
      </c>
      <c r="AG157">
        <v>108067184</v>
      </c>
      <c r="AH157">
        <v>34.703866744199999</v>
      </c>
      <c r="AI157">
        <v>-26.350793714791006</v>
      </c>
      <c r="AJ157">
        <f>VAR(AE157:AE158)</f>
        <v>7.7197273280463635E-3</v>
      </c>
      <c r="AK157">
        <f>VAR(AI157:AI158)</f>
        <v>1.1596510446360605E-4</v>
      </c>
      <c r="AL157">
        <f>AJ157*AN157</f>
        <v>7.7197273280463635E-3</v>
      </c>
      <c r="AM157">
        <f>AK157*AN157</f>
        <v>1.1596510446360605E-4</v>
      </c>
      <c r="AN157">
        <f>COUNT(AI157:AI158)-1</f>
        <v>1</v>
      </c>
      <c r="AP157" s="33" t="s">
        <v>2198</v>
      </c>
      <c r="AQ157" s="33" t="s">
        <v>1212</v>
      </c>
      <c r="AR157" s="34">
        <v>756766</v>
      </c>
      <c r="AS157" s="1">
        <v>41857</v>
      </c>
      <c r="AT157">
        <v>1</v>
      </c>
      <c r="AU157">
        <v>166</v>
      </c>
      <c r="AV157">
        <v>1</v>
      </c>
      <c r="AW157" t="s">
        <v>2198</v>
      </c>
      <c r="AX157" s="3">
        <v>23.391784361399999</v>
      </c>
      <c r="AY157" s="3">
        <v>-26.646602583379458</v>
      </c>
      <c r="AZ157" s="3">
        <v>5.7430510775968697</v>
      </c>
      <c r="BA157" s="3">
        <v>6.3577180613635482</v>
      </c>
      <c r="BB157" s="3">
        <v>4.0730587357387895</v>
      </c>
      <c r="BC157" t="s">
        <v>2109</v>
      </c>
      <c r="BD157">
        <f>VAR(AY157:AY158)</f>
        <v>2.4320960812192918</v>
      </c>
      <c r="BE157">
        <f>VAR(BA157:BA158)</f>
        <v>3.5802302850979052E-2</v>
      </c>
      <c r="BF157">
        <v>1</v>
      </c>
    </row>
    <row r="158" spans="21:58">
      <c r="U158" s="1">
        <v>42943</v>
      </c>
      <c r="V158" t="s">
        <v>2199</v>
      </c>
      <c r="X158" t="s">
        <v>2197</v>
      </c>
      <c r="Y158" t="s">
        <v>1651</v>
      </c>
      <c r="Z158">
        <v>28</v>
      </c>
      <c r="AA158">
        <v>1.2370000000000001</v>
      </c>
      <c r="AB158">
        <v>5.6424925000000004</v>
      </c>
      <c r="AC158">
        <v>78876480</v>
      </c>
      <c r="AD158">
        <v>8.9604070445493456</v>
      </c>
      <c r="AE158">
        <v>7.3669882047404496</v>
      </c>
      <c r="AF158">
        <v>10.607435000000001</v>
      </c>
      <c r="AG158">
        <v>103578032</v>
      </c>
      <c r="AH158">
        <v>32.4826964847</v>
      </c>
      <c r="AI158">
        <v>-26.335564459755805</v>
      </c>
      <c r="AP158" s="35" t="s">
        <v>2200</v>
      </c>
      <c r="AQ158" s="35" t="s">
        <v>1212</v>
      </c>
      <c r="AR158" s="35">
        <v>765566</v>
      </c>
      <c r="AS158" s="36">
        <v>41872</v>
      </c>
      <c r="AT158">
        <v>2</v>
      </c>
      <c r="AV158">
        <v>1</v>
      </c>
      <c r="AW158" t="s">
        <v>2200</v>
      </c>
      <c r="AX158" s="3">
        <v>23.707122024299998</v>
      </c>
      <c r="AY158" s="3">
        <v>-24.441111218073626</v>
      </c>
      <c r="AZ158" s="3">
        <v>5.7591082254407659</v>
      </c>
      <c r="BA158" s="3">
        <v>6.6253084305885226</v>
      </c>
      <c r="BB158" s="3">
        <v>4.1164571138938104</v>
      </c>
      <c r="BC158" t="s">
        <v>2109</v>
      </c>
    </row>
    <row r="159" spans="21:58">
      <c r="U159" s="1">
        <v>42944</v>
      </c>
      <c r="V159" t="s">
        <v>2201</v>
      </c>
      <c r="X159" t="s">
        <v>2202</v>
      </c>
      <c r="Y159" t="s">
        <v>1642</v>
      </c>
      <c r="Z159">
        <v>8</v>
      </c>
      <c r="AA159">
        <v>1.196</v>
      </c>
      <c r="AB159">
        <v>4.4513150000000001</v>
      </c>
      <c r="AC159">
        <v>63986324</v>
      </c>
      <c r="AD159">
        <v>7.1652414521034764</v>
      </c>
      <c r="AE159">
        <v>7.5923765595386197</v>
      </c>
      <c r="AF159">
        <v>9.9112469999999995</v>
      </c>
      <c r="AG159">
        <v>94014080</v>
      </c>
      <c r="AH159">
        <v>31.4624481639</v>
      </c>
      <c r="AI159">
        <v>-27.002281313075816</v>
      </c>
      <c r="AJ159">
        <f>VAR(AE159:AE160)</f>
        <v>5.8000136054563174E-2</v>
      </c>
      <c r="AK159">
        <f>VAR(AI159:AI160)</f>
        <v>1.708825503676567E-2</v>
      </c>
      <c r="AL159">
        <f>AJ159*AN159</f>
        <v>5.8000136054563174E-2</v>
      </c>
      <c r="AM159">
        <f>AK159*AN159</f>
        <v>1.708825503676567E-2</v>
      </c>
      <c r="AN159">
        <f>COUNT(AI159:AI160)-1</f>
        <v>1</v>
      </c>
      <c r="AP159" s="33" t="s">
        <v>2203</v>
      </c>
      <c r="AQ159" s="35" t="s">
        <v>824</v>
      </c>
      <c r="AR159" s="34">
        <v>743046</v>
      </c>
      <c r="AS159" s="1">
        <v>41802</v>
      </c>
      <c r="AT159">
        <v>1</v>
      </c>
      <c r="AU159">
        <v>41</v>
      </c>
      <c r="AV159">
        <v>1</v>
      </c>
      <c r="AW159" t="s">
        <v>2203</v>
      </c>
      <c r="AX159" s="3">
        <v>35.923406499000002</v>
      </c>
      <c r="AY159" s="3">
        <v>-31.280990228828792</v>
      </c>
      <c r="AZ159" s="3">
        <v>9.4167352931598813</v>
      </c>
      <c r="BA159" s="3">
        <v>6.4669510388946616</v>
      </c>
      <c r="BB159" s="3">
        <v>3.8148472247164058</v>
      </c>
      <c r="BC159" t="s">
        <v>2204</v>
      </c>
      <c r="BD159">
        <f>VAR(AY159:AY160)</f>
        <v>1.4821788199420427</v>
      </c>
      <c r="BE159">
        <f>VAR(BA159:BA160)</f>
        <v>1.8241723201232096E-4</v>
      </c>
      <c r="BF159">
        <v>1</v>
      </c>
    </row>
    <row r="160" spans="21:58">
      <c r="U160" s="1">
        <v>42944</v>
      </c>
      <c r="V160" t="s">
        <v>2205</v>
      </c>
      <c r="X160" t="s">
        <v>2202</v>
      </c>
      <c r="Y160" t="s">
        <v>1642</v>
      </c>
      <c r="Z160">
        <v>52</v>
      </c>
      <c r="AA160">
        <v>1.2450000000000001</v>
      </c>
      <c r="AB160">
        <v>3.99149025</v>
      </c>
      <c r="AC160">
        <v>56372604</v>
      </c>
      <c r="AD160">
        <v>6.3433152349879753</v>
      </c>
      <c r="AE160">
        <v>7.9329646863268657</v>
      </c>
      <c r="AF160">
        <v>9.0997310000000002</v>
      </c>
      <c r="AG160">
        <v>88978000</v>
      </c>
      <c r="AH160">
        <v>28.4179055498</v>
      </c>
      <c r="AI160">
        <v>-27.187150212768358</v>
      </c>
      <c r="AP160" s="41" t="s">
        <v>2206</v>
      </c>
      <c r="AQ160" s="33" t="s">
        <v>824</v>
      </c>
      <c r="AR160" s="34">
        <v>729666</v>
      </c>
      <c r="AS160" s="1">
        <v>41835</v>
      </c>
      <c r="AT160">
        <v>2</v>
      </c>
      <c r="AU160">
        <v>319</v>
      </c>
      <c r="AV160">
        <v>1</v>
      </c>
      <c r="AW160" t="s">
        <v>2206</v>
      </c>
      <c r="AX160" s="3">
        <v>37.917884832300004</v>
      </c>
      <c r="AY160" s="3">
        <v>-29.559259227805669</v>
      </c>
      <c r="AZ160" s="3">
        <v>10.789705948292195</v>
      </c>
      <c r="BA160" s="3">
        <v>6.4478503984859046</v>
      </c>
      <c r="BB160" s="3">
        <v>3.514264894151419</v>
      </c>
      <c r="BC160" t="s">
        <v>2204</v>
      </c>
    </row>
    <row r="161" spans="21:58">
      <c r="U161" s="1">
        <v>42944</v>
      </c>
      <c r="V161" t="s">
        <v>2207</v>
      </c>
      <c r="X161" t="s">
        <v>2208</v>
      </c>
      <c r="Y161" t="s">
        <v>1651</v>
      </c>
      <c r="Z161">
        <v>22</v>
      </c>
      <c r="AA161">
        <v>1.194</v>
      </c>
      <c r="AB161">
        <v>6.6581669999999997</v>
      </c>
      <c r="AC161">
        <v>95758544</v>
      </c>
      <c r="AD161">
        <v>11.094178791218134</v>
      </c>
      <c r="AE161">
        <v>8.6219695481504885</v>
      </c>
      <c r="AF161">
        <v>12.419744</v>
      </c>
      <c r="AG161">
        <v>119545624</v>
      </c>
      <c r="AH161">
        <v>39.417967234099997</v>
      </c>
      <c r="AI161">
        <v>-26.869221537681401</v>
      </c>
      <c r="AJ161">
        <f>VAR(AE161:AE162)</f>
        <v>3.391446750464934E-2</v>
      </c>
      <c r="AK161">
        <f>VAR(AI161:AI162)</f>
        <v>5.9034320459903456E-4</v>
      </c>
      <c r="AL161">
        <f>AJ161*AN161</f>
        <v>3.391446750464934E-2</v>
      </c>
      <c r="AM161">
        <f>AK161*AN161</f>
        <v>5.9034320459903456E-4</v>
      </c>
      <c r="AN161">
        <f>COUNT(AI161:AI162)-1</f>
        <v>1</v>
      </c>
      <c r="AP161" s="33" t="s">
        <v>2209</v>
      </c>
      <c r="AQ161" s="33" t="s">
        <v>993</v>
      </c>
      <c r="AR161" s="34">
        <v>759326</v>
      </c>
      <c r="AS161" s="1">
        <v>41830</v>
      </c>
      <c r="AT161">
        <v>1</v>
      </c>
      <c r="AU161">
        <v>645</v>
      </c>
      <c r="AV161">
        <v>2</v>
      </c>
      <c r="AW161" t="s">
        <v>2209</v>
      </c>
      <c r="AX161" s="3">
        <v>26.784897327749999</v>
      </c>
      <c r="AY161" s="3">
        <v>-28.668426306113069</v>
      </c>
      <c r="AZ161" s="3">
        <v>6.851555076262839</v>
      </c>
      <c r="BA161" s="3">
        <v>10.085368795878725</v>
      </c>
      <c r="BB161" s="3">
        <v>3.9093165025478775</v>
      </c>
      <c r="BC161" t="s">
        <v>2116</v>
      </c>
      <c r="BD161">
        <f>VAR(AY161:AY162)</f>
        <v>6.651726812425685</v>
      </c>
      <c r="BE161">
        <f>VAR(BA161:BA162)</f>
        <v>1.215591892386404</v>
      </c>
      <c r="BF161">
        <v>1</v>
      </c>
    </row>
    <row r="162" spans="21:58">
      <c r="U162" s="1">
        <v>42944</v>
      </c>
      <c r="V162" t="s">
        <v>2210</v>
      </c>
      <c r="X162" t="s">
        <v>2208</v>
      </c>
      <c r="Y162" t="s">
        <v>1651</v>
      </c>
      <c r="Z162">
        <v>23</v>
      </c>
      <c r="AA162">
        <v>1.216</v>
      </c>
      <c r="AB162">
        <v>6.860957</v>
      </c>
      <c r="AC162">
        <v>98769792</v>
      </c>
      <c r="AD162">
        <v>11.146792170525572</v>
      </c>
      <c r="AE162">
        <v>8.3615296606345808</v>
      </c>
      <c r="AF162">
        <v>12.58527</v>
      </c>
      <c r="AG162">
        <v>122181416</v>
      </c>
      <c r="AH162">
        <v>39.568092926700004</v>
      </c>
      <c r="AI162">
        <v>-26.903582655375651</v>
      </c>
      <c r="AP162" s="35" t="s">
        <v>2211</v>
      </c>
      <c r="AQ162" s="35" t="s">
        <v>993</v>
      </c>
      <c r="AR162" s="35">
        <v>768926</v>
      </c>
      <c r="AS162" s="36">
        <v>41904</v>
      </c>
      <c r="AT162">
        <v>2</v>
      </c>
      <c r="AV162">
        <v>1</v>
      </c>
      <c r="AW162" t="s">
        <v>2211</v>
      </c>
      <c r="AX162" s="3">
        <v>31.139065615499998</v>
      </c>
      <c r="AY162" s="3">
        <v>-32.315816280444217</v>
      </c>
      <c r="AZ162" s="3">
        <v>8.6150438525527342</v>
      </c>
      <c r="BA162" s="3">
        <v>11.644594175601878</v>
      </c>
      <c r="BB162" s="3">
        <v>3.6144987940221736</v>
      </c>
      <c r="BC162" t="s">
        <v>2116</v>
      </c>
    </row>
    <row r="163" spans="21:58">
      <c r="U163" s="1">
        <v>42948</v>
      </c>
      <c r="V163" t="s">
        <v>2212</v>
      </c>
      <c r="X163" t="s">
        <v>2213</v>
      </c>
      <c r="Y163" t="s">
        <v>1642</v>
      </c>
      <c r="Z163">
        <v>13</v>
      </c>
      <c r="AA163">
        <v>1.2050000000000001</v>
      </c>
      <c r="AB163">
        <v>6.2195574999999996</v>
      </c>
      <c r="AC163">
        <v>89269296</v>
      </c>
      <c r="AD163">
        <v>10.158141119002671</v>
      </c>
      <c r="AE163">
        <v>4.665330898186772</v>
      </c>
      <c r="AF163">
        <v>12.242918</v>
      </c>
      <c r="AG163">
        <v>118962704</v>
      </c>
      <c r="AH163">
        <v>37.690599941999999</v>
      </c>
      <c r="AI163">
        <v>-25.939486878373746</v>
      </c>
      <c r="AJ163">
        <f>VAR(AE163:AE164)</f>
        <v>8.9488013752185395E-3</v>
      </c>
      <c r="AK163">
        <f>VAR(AI163:AI164)</f>
        <v>9.0963097154352184E-3</v>
      </c>
      <c r="AL163">
        <f>AJ163*AN163</f>
        <v>8.9488013752185395E-3</v>
      </c>
      <c r="AM163">
        <f>AK163*AN163</f>
        <v>9.0963097154352184E-3</v>
      </c>
      <c r="AN163">
        <f>COUNT(AI163:AI164)-1</f>
        <v>1</v>
      </c>
      <c r="AP163" s="33" t="s">
        <v>2214</v>
      </c>
      <c r="AQ163" s="33" t="s">
        <v>979</v>
      </c>
      <c r="AR163" s="34">
        <v>759306</v>
      </c>
      <c r="AS163" s="1">
        <v>41829</v>
      </c>
      <c r="AT163">
        <v>1</v>
      </c>
      <c r="AU163">
        <v>454</v>
      </c>
      <c r="AV163">
        <v>1</v>
      </c>
      <c r="AW163" t="s">
        <v>2214</v>
      </c>
      <c r="AX163" s="3">
        <v>35.883435831</v>
      </c>
      <c r="AY163" s="3">
        <v>-26.017960254623059</v>
      </c>
      <c r="AZ163" s="3">
        <v>10.299896908779097</v>
      </c>
      <c r="BA163" s="3">
        <v>11.806538865719489</v>
      </c>
      <c r="BB163" s="3">
        <v>3.4838635909467039</v>
      </c>
      <c r="BC163" t="s">
        <v>2116</v>
      </c>
      <c r="BD163">
        <f>VAR(AY163:AY164)</f>
        <v>0.31370467921417111</v>
      </c>
      <c r="BE163">
        <f>VAR(BA163:BA164)</f>
        <v>7.0481794572422813E-3</v>
      </c>
      <c r="BF163">
        <v>1</v>
      </c>
    </row>
    <row r="164" spans="21:58">
      <c r="U164" s="1">
        <v>42948</v>
      </c>
      <c r="V164" t="s">
        <v>2215</v>
      </c>
      <c r="X164" t="s">
        <v>2213</v>
      </c>
      <c r="Y164" t="s">
        <v>1642</v>
      </c>
      <c r="Z164">
        <v>57</v>
      </c>
      <c r="AA164">
        <v>1.2110000000000001</v>
      </c>
      <c r="AB164">
        <v>6.2715579999999997</v>
      </c>
      <c r="AC164">
        <v>91277248</v>
      </c>
      <c r="AD164">
        <v>10.403666007972376</v>
      </c>
      <c r="AE164">
        <v>4.5315489758263983</v>
      </c>
      <c r="AF164">
        <v>12.836449</v>
      </c>
      <c r="AG164">
        <v>121366176</v>
      </c>
      <c r="AH164">
        <v>38.773080661500003</v>
      </c>
      <c r="AI164">
        <v>-25.804606859724316</v>
      </c>
      <c r="AP164" s="35" t="s">
        <v>2216</v>
      </c>
      <c r="AQ164" s="35" t="s">
        <v>979</v>
      </c>
      <c r="AR164" s="35">
        <v>768126</v>
      </c>
      <c r="AS164" s="36">
        <v>41871</v>
      </c>
      <c r="AT164">
        <v>2</v>
      </c>
      <c r="AV164">
        <v>1</v>
      </c>
      <c r="AW164" t="s">
        <v>2216</v>
      </c>
      <c r="AX164" s="3">
        <v>38.087770806000002</v>
      </c>
      <c r="AY164" s="3">
        <v>-25.22586849325425</v>
      </c>
      <c r="AZ164" s="3">
        <v>11.037953811946654</v>
      </c>
      <c r="BA164" s="3">
        <v>11.687810777574835</v>
      </c>
      <c r="BB164" s="3">
        <v>3.4506187881287067</v>
      </c>
      <c r="BC164" t="s">
        <v>2116</v>
      </c>
    </row>
    <row r="165" spans="21:58">
      <c r="U165" s="1">
        <v>42948</v>
      </c>
      <c r="V165" t="s">
        <v>2217</v>
      </c>
      <c r="X165" t="s">
        <v>2218</v>
      </c>
      <c r="Y165" t="s">
        <v>1651</v>
      </c>
      <c r="Z165">
        <v>27</v>
      </c>
      <c r="AA165">
        <v>1.222</v>
      </c>
      <c r="AB165">
        <v>5.80837</v>
      </c>
      <c r="AC165">
        <v>84407048</v>
      </c>
      <c r="AD165">
        <v>9.5027689998016101</v>
      </c>
      <c r="AE165">
        <v>6.9444518101758224</v>
      </c>
      <c r="AF165">
        <v>10.717416</v>
      </c>
      <c r="AG165">
        <v>102823976</v>
      </c>
      <c r="AH165">
        <v>32.235891267600003</v>
      </c>
      <c r="AI165">
        <v>-26.999853360033853</v>
      </c>
      <c r="AJ165">
        <f>VAR(AE165:AE166)</f>
        <v>2.4216612967495506E-3</v>
      </c>
      <c r="AK165">
        <f>VAR(AI165:AI166)</f>
        <v>3.4568432477091173E-3</v>
      </c>
      <c r="AL165">
        <f>AJ165*AN165</f>
        <v>2.4216612967495506E-3</v>
      </c>
      <c r="AM165">
        <f>AK165*AN165</f>
        <v>3.4568432477091173E-3</v>
      </c>
      <c r="AN165">
        <f>COUNT(AI165:AI166)-1</f>
        <v>1</v>
      </c>
      <c r="AP165" s="33" t="s">
        <v>2219</v>
      </c>
      <c r="AQ165" s="33" t="s">
        <v>1483</v>
      </c>
      <c r="AR165" s="34">
        <v>750746</v>
      </c>
      <c r="AS165" s="1">
        <v>41813</v>
      </c>
      <c r="AT165">
        <v>1</v>
      </c>
      <c r="AU165">
        <v>242</v>
      </c>
      <c r="AV165">
        <v>1</v>
      </c>
      <c r="AW165" t="s">
        <v>2219</v>
      </c>
      <c r="AX165" s="3">
        <v>41.107091028900001</v>
      </c>
      <c r="AY165" s="3">
        <v>-27.940246567554539</v>
      </c>
      <c r="AZ165" s="3">
        <v>11.377411346972451</v>
      </c>
      <c r="BA165" s="3">
        <v>6.8781102129910856</v>
      </c>
      <c r="BB165" s="3">
        <v>3.6130442835609236</v>
      </c>
      <c r="BC165" t="s">
        <v>2127</v>
      </c>
      <c r="BD165">
        <f>VAR(AY165:AY166)</f>
        <v>1.3279478626394239</v>
      </c>
      <c r="BE165">
        <f>VAR(BA165:BA166)</f>
        <v>1.5250244475398063</v>
      </c>
      <c r="BF165">
        <v>1</v>
      </c>
    </row>
    <row r="166" spans="21:58">
      <c r="U166" s="1">
        <v>42948</v>
      </c>
      <c r="V166" t="s">
        <v>2220</v>
      </c>
      <c r="X166" t="s">
        <v>2218</v>
      </c>
      <c r="Y166" t="s">
        <v>1651</v>
      </c>
      <c r="Z166">
        <v>28</v>
      </c>
      <c r="AA166">
        <v>1.216</v>
      </c>
      <c r="AB166">
        <v>5.5704019999999996</v>
      </c>
      <c r="AC166">
        <v>80497248</v>
      </c>
      <c r="AD166">
        <v>8.960698501208185</v>
      </c>
      <c r="AE166">
        <v>7.0140457940645113</v>
      </c>
      <c r="AF166">
        <v>10.388961999999999</v>
      </c>
      <c r="AG166">
        <v>99689024</v>
      </c>
      <c r="AH166">
        <v>31.4942176809</v>
      </c>
      <c r="AI166">
        <v>-26.916704779195584</v>
      </c>
      <c r="AP166" s="35" t="s">
        <v>2221</v>
      </c>
      <c r="AQ166" s="35" t="s">
        <v>1483</v>
      </c>
      <c r="AR166" s="35">
        <v>765086</v>
      </c>
      <c r="AS166" s="36">
        <v>41911</v>
      </c>
      <c r="AT166">
        <v>2</v>
      </c>
      <c r="AV166">
        <v>1</v>
      </c>
      <c r="AW166" t="s">
        <v>2221</v>
      </c>
      <c r="AX166" s="3">
        <v>33.833034555000005</v>
      </c>
      <c r="AY166" s="3">
        <v>-29.569938478707947</v>
      </c>
      <c r="AZ166" s="3">
        <v>8.9747098668166441</v>
      </c>
      <c r="BA166" s="3">
        <v>5.1316712947693173</v>
      </c>
      <c r="BB166" s="3">
        <v>3.7698193097133159</v>
      </c>
      <c r="BC166" t="s">
        <v>2123</v>
      </c>
    </row>
    <row r="167" spans="21:58">
      <c r="U167" s="1">
        <v>42950</v>
      </c>
      <c r="V167" t="s">
        <v>2222</v>
      </c>
      <c r="X167" t="s">
        <v>2223</v>
      </c>
      <c r="Y167" t="s">
        <v>1642</v>
      </c>
      <c r="Z167">
        <v>8</v>
      </c>
      <c r="AA167">
        <v>1.19</v>
      </c>
      <c r="AB167">
        <v>7.1777499999999996</v>
      </c>
      <c r="AC167">
        <v>101538352</v>
      </c>
      <c r="AD167">
        <v>11.377550993733838</v>
      </c>
      <c r="AE167">
        <v>-0.36157983977448377</v>
      </c>
      <c r="AF167">
        <v>10.692347</v>
      </c>
      <c r="AG167">
        <v>129075672</v>
      </c>
      <c r="AH167">
        <v>41.404969071000004</v>
      </c>
      <c r="AI167">
        <v>-32.684463391177005</v>
      </c>
      <c r="AJ167">
        <f>VAR(AE167:AE168)</f>
        <v>1.4425850300371551E-2</v>
      </c>
      <c r="AK167">
        <f>VAR(AI167:AI168)</f>
        <v>0.68045622503646919</v>
      </c>
      <c r="AL167">
        <f>AJ167*AN167</f>
        <v>1.4425850300371551E-2</v>
      </c>
      <c r="AM167">
        <f>AK167*AN167</f>
        <v>0.68045622503646919</v>
      </c>
      <c r="AN167">
        <f>COUNT(AI167:AI168)-1</f>
        <v>1</v>
      </c>
      <c r="AP167" s="33" t="s">
        <v>2224</v>
      </c>
      <c r="AQ167" s="33" t="s">
        <v>1161</v>
      </c>
      <c r="AR167" s="34">
        <v>737227</v>
      </c>
      <c r="AS167" s="1">
        <v>41851</v>
      </c>
      <c r="AT167">
        <v>1</v>
      </c>
      <c r="AU167">
        <v>179</v>
      </c>
      <c r="AV167">
        <v>1</v>
      </c>
      <c r="AW167" t="s">
        <v>2224</v>
      </c>
      <c r="AX167" s="3">
        <v>35.419502634200001</v>
      </c>
      <c r="AY167" s="3">
        <v>-25.629873938537781</v>
      </c>
      <c r="AZ167" s="3">
        <v>10.068365647848704</v>
      </c>
      <c r="BA167" s="3">
        <v>12.215657618322052</v>
      </c>
      <c r="BB167" s="3">
        <v>3.5178999127597281</v>
      </c>
      <c r="BC167" t="s">
        <v>2123</v>
      </c>
      <c r="BD167">
        <f>VAR(AY167:AY168)</f>
        <v>0.26632563265863152</v>
      </c>
      <c r="BE167">
        <f>VAR(BA167:BA168)</f>
        <v>0.36555220872081351</v>
      </c>
      <c r="BF167">
        <v>1</v>
      </c>
    </row>
    <row r="168" spans="21:58">
      <c r="U168" s="1">
        <v>42950</v>
      </c>
      <c r="V168" t="s">
        <v>2225</v>
      </c>
      <c r="X168" t="s">
        <v>2223</v>
      </c>
      <c r="Y168" t="s">
        <v>1642</v>
      </c>
      <c r="Z168">
        <v>52</v>
      </c>
      <c r="AA168">
        <v>1.204</v>
      </c>
      <c r="AB168">
        <v>7.075081</v>
      </c>
      <c r="AC168">
        <v>102838816</v>
      </c>
      <c r="AD168">
        <v>11.240742870833618</v>
      </c>
      <c r="AE168">
        <v>-0.19172195623432198</v>
      </c>
      <c r="AF168">
        <v>12.174855000000001</v>
      </c>
      <c r="AG168">
        <v>129371008</v>
      </c>
      <c r="AH168">
        <v>41.639746742100002</v>
      </c>
      <c r="AI168">
        <v>-31.517881868062165</v>
      </c>
      <c r="AP168" s="35" t="s">
        <v>2226</v>
      </c>
      <c r="AQ168" s="35" t="s">
        <v>1161</v>
      </c>
      <c r="AR168" s="35">
        <v>767407</v>
      </c>
      <c r="AS168" s="36">
        <v>41869</v>
      </c>
      <c r="AT168">
        <v>2</v>
      </c>
      <c r="AV168">
        <v>1</v>
      </c>
      <c r="AW168" t="s">
        <v>2226</v>
      </c>
      <c r="AX168" s="3">
        <v>37.508706041300002</v>
      </c>
      <c r="AY168" s="3">
        <v>-26.35970355243219</v>
      </c>
      <c r="AZ168" s="3">
        <v>10.129365722184772</v>
      </c>
      <c r="BA168" s="3">
        <v>13.070704060009067</v>
      </c>
      <c r="BB168" s="3">
        <v>3.7029669053364835</v>
      </c>
      <c r="BC168" t="s">
        <v>2127</v>
      </c>
    </row>
    <row r="169" spans="21:58">
      <c r="U169" s="1">
        <v>42950</v>
      </c>
      <c r="V169" t="s">
        <v>2227</v>
      </c>
      <c r="X169" t="s">
        <v>2228</v>
      </c>
      <c r="Y169" t="s">
        <v>1651</v>
      </c>
      <c r="Z169">
        <v>22</v>
      </c>
      <c r="AA169">
        <v>1.204</v>
      </c>
      <c r="AB169">
        <v>5.0144169999999999</v>
      </c>
      <c r="AC169">
        <v>70254856</v>
      </c>
      <c r="AD169">
        <v>7.755098563264518</v>
      </c>
      <c r="AE169">
        <v>2.7194616498678248</v>
      </c>
      <c r="AF169">
        <v>7.9519504999999997</v>
      </c>
      <c r="AG169">
        <v>90577648</v>
      </c>
      <c r="AH169">
        <v>29.186203470300001</v>
      </c>
      <c r="AI169">
        <v>-30.62099267159827</v>
      </c>
      <c r="AJ169">
        <f>VAR(AE169:AE170)</f>
        <v>2.2589710571249318E-2</v>
      </c>
      <c r="AK169">
        <f>VAR(AI169:AI170)</f>
        <v>9.6100578577939695E-3</v>
      </c>
      <c r="AL169">
        <f>AJ169*AN169</f>
        <v>2.2589710571249318E-2</v>
      </c>
      <c r="AM169">
        <f>AK169*AN169</f>
        <v>9.6100578577939695E-3</v>
      </c>
      <c r="AN169">
        <f>COUNT(AI169:AI170)-1</f>
        <v>1</v>
      </c>
      <c r="AP169" s="33" t="s">
        <v>2229</v>
      </c>
      <c r="AQ169" s="33" t="s">
        <v>1120</v>
      </c>
      <c r="AR169" s="34">
        <v>756107</v>
      </c>
      <c r="AS169" s="1">
        <v>41847</v>
      </c>
      <c r="AT169">
        <v>1</v>
      </c>
      <c r="AU169">
        <v>124</v>
      </c>
      <c r="AV169">
        <v>1</v>
      </c>
      <c r="AW169" t="s">
        <v>2229</v>
      </c>
      <c r="AX169" s="3">
        <v>36.7999070571</v>
      </c>
      <c r="AY169" s="3">
        <v>-28.492944346964915</v>
      </c>
      <c r="AZ169" s="3">
        <v>9.8864902424742578</v>
      </c>
      <c r="BA169" s="3">
        <v>9.3406884914991259</v>
      </c>
      <c r="BB169" s="3">
        <v>3.722241781921813</v>
      </c>
      <c r="BC169" t="s">
        <v>2123</v>
      </c>
      <c r="BD169">
        <f>VAR(AY169:AY170)</f>
        <v>3.4257432165995358</v>
      </c>
      <c r="BE169">
        <f>VAR(BA169:BA170)</f>
        <v>0.49969522742904027</v>
      </c>
      <c r="BF169">
        <v>1</v>
      </c>
    </row>
    <row r="170" spans="21:58">
      <c r="U170" s="1">
        <v>42950</v>
      </c>
      <c r="V170" t="s">
        <v>2230</v>
      </c>
      <c r="X170" t="s">
        <v>2228</v>
      </c>
      <c r="Y170" t="s">
        <v>1651</v>
      </c>
      <c r="Z170">
        <v>23</v>
      </c>
      <c r="AA170">
        <v>1.2090000000000001</v>
      </c>
      <c r="AB170">
        <v>4.9266750000000004</v>
      </c>
      <c r="AC170">
        <v>69502048</v>
      </c>
      <c r="AD170">
        <v>7.6252954871369134</v>
      </c>
      <c r="AE170">
        <v>2.9320161632108697</v>
      </c>
      <c r="AF170">
        <v>8.0491665000000001</v>
      </c>
      <c r="AG170">
        <v>90245144</v>
      </c>
      <c r="AH170">
        <v>28.938712916700002</v>
      </c>
      <c r="AI170">
        <v>-30.759629303537984</v>
      </c>
      <c r="AP170" s="35" t="s">
        <v>2231</v>
      </c>
      <c r="AQ170" s="35" t="s">
        <v>1120</v>
      </c>
      <c r="AR170" s="35">
        <v>760587</v>
      </c>
      <c r="AS170" s="36">
        <v>41861</v>
      </c>
      <c r="AT170">
        <v>2</v>
      </c>
      <c r="AV170">
        <v>1</v>
      </c>
      <c r="AW170" t="s">
        <v>2231</v>
      </c>
      <c r="AX170" s="3">
        <v>34.2530808932</v>
      </c>
      <c r="AY170" s="3">
        <v>-25.875409928242007</v>
      </c>
      <c r="AZ170" s="3">
        <v>9.31294919725309</v>
      </c>
      <c r="BA170" s="3">
        <v>8.3409933105274057</v>
      </c>
      <c r="BB170" s="3">
        <v>3.6780057710722991</v>
      </c>
      <c r="BC170" t="s">
        <v>2127</v>
      </c>
    </row>
    <row r="171" spans="21:58">
      <c r="U171" s="1">
        <v>0</v>
      </c>
      <c r="V171" t="s">
        <v>2232</v>
      </c>
      <c r="X171" t="s">
        <v>2233</v>
      </c>
      <c r="Y171" t="s">
        <v>1642</v>
      </c>
      <c r="Z171">
        <v>8</v>
      </c>
      <c r="AA171">
        <v>1.238</v>
      </c>
      <c r="AB171">
        <v>7.3980024999999996</v>
      </c>
      <c r="AC171">
        <v>106613224</v>
      </c>
      <c r="AD171">
        <v>11.632528564253164</v>
      </c>
      <c r="AE171">
        <v>-1.5753045358225979</v>
      </c>
      <c r="AF171">
        <v>12.784735</v>
      </c>
      <c r="AG171">
        <v>134843616</v>
      </c>
      <c r="AH171">
        <v>41.885380948799998</v>
      </c>
      <c r="AI171">
        <v>-26.826398745088724</v>
      </c>
      <c r="AJ171">
        <f>VAR(AE171:AE172)</f>
        <v>2.8217106853397015E-3</v>
      </c>
      <c r="AK171">
        <f>VAR(AI171:AI172)</f>
        <v>0.36608534870720683</v>
      </c>
      <c r="AL171">
        <f>AJ171*AN171</f>
        <v>2.8217106853397015E-3</v>
      </c>
      <c r="AM171">
        <f>AK171*AN171</f>
        <v>0.36608534870720683</v>
      </c>
      <c r="AN171">
        <f>COUNT(AI171:AI172)-1</f>
        <v>1</v>
      </c>
      <c r="AP171" s="33" t="s">
        <v>2234</v>
      </c>
      <c r="AQ171" s="33" t="s">
        <v>1188</v>
      </c>
      <c r="AR171" s="34">
        <v>765106</v>
      </c>
      <c r="AS171" s="1">
        <v>41857</v>
      </c>
      <c r="AT171">
        <v>1</v>
      </c>
      <c r="AU171">
        <v>107</v>
      </c>
      <c r="AV171">
        <v>1</v>
      </c>
      <c r="AW171" t="s">
        <v>2234</v>
      </c>
      <c r="AX171" s="3">
        <v>35.354470353800004</v>
      </c>
      <c r="AY171" s="3">
        <v>-28.325500102695479</v>
      </c>
      <c r="AZ171" s="3">
        <v>7.7478240392128992</v>
      </c>
      <c r="BA171" s="3">
        <v>11.5058109679333</v>
      </c>
      <c r="BB171" s="3">
        <v>4.56314833363093</v>
      </c>
      <c r="BC171" t="s">
        <v>2127</v>
      </c>
      <c r="BD171">
        <f>VAR(AY171:AY172)</f>
        <v>3.942431950441287</v>
      </c>
      <c r="BE171">
        <f>VAR(BA171:BA172)</f>
        <v>0.25820767102541997</v>
      </c>
      <c r="BF171">
        <v>1</v>
      </c>
    </row>
    <row r="172" spans="21:58">
      <c r="U172" s="1">
        <v>0</v>
      </c>
      <c r="V172" t="s">
        <v>2235</v>
      </c>
      <c r="X172" t="s">
        <v>2233</v>
      </c>
      <c r="Y172" t="s">
        <v>1642</v>
      </c>
      <c r="Z172">
        <v>52</v>
      </c>
      <c r="AA172">
        <v>1.196</v>
      </c>
      <c r="AB172">
        <v>7.3804034999999999</v>
      </c>
      <c r="AC172">
        <v>102019312</v>
      </c>
      <c r="AD172">
        <v>11.479167454450312</v>
      </c>
      <c r="AE172">
        <v>-1.5001818270676588</v>
      </c>
      <c r="AF172">
        <v>12.405500999999999</v>
      </c>
      <c r="AG172">
        <v>130063880</v>
      </c>
      <c r="AH172">
        <v>41.913150308799999</v>
      </c>
      <c r="AI172">
        <v>-25.970729008908688</v>
      </c>
      <c r="AP172" s="35" t="s">
        <v>2236</v>
      </c>
      <c r="AQ172" s="35" t="s">
        <v>1188</v>
      </c>
      <c r="AR172" s="35">
        <v>765146</v>
      </c>
      <c r="AS172" s="36">
        <v>41876</v>
      </c>
      <c r="AT172">
        <v>2</v>
      </c>
      <c r="AV172">
        <v>1</v>
      </c>
      <c r="AW172" t="s">
        <v>2236</v>
      </c>
      <c r="AX172" s="3">
        <v>37.671003698899995</v>
      </c>
      <c r="AY172" s="3">
        <v>-31.133500085046364</v>
      </c>
      <c r="AZ172" s="3">
        <v>9.7815266831249232</v>
      </c>
      <c r="BA172" s="3">
        <v>12.224431411596601</v>
      </c>
      <c r="BB172" s="3">
        <v>3.8512396806001625</v>
      </c>
      <c r="BC172" t="s">
        <v>2127</v>
      </c>
    </row>
    <row r="173" spans="21:58">
      <c r="U173" s="1">
        <v>0</v>
      </c>
      <c r="V173" t="s">
        <v>2237</v>
      </c>
      <c r="X173" t="s">
        <v>2238</v>
      </c>
      <c r="Y173" t="s">
        <v>1651</v>
      </c>
      <c r="Z173">
        <v>22</v>
      </c>
      <c r="AA173">
        <v>1.214</v>
      </c>
      <c r="AB173">
        <v>6.0854140000000001</v>
      </c>
      <c r="AC173">
        <v>87279392</v>
      </c>
      <c r="AD173">
        <v>9.8541693050116947</v>
      </c>
      <c r="AE173">
        <v>6.0451906675084803</v>
      </c>
      <c r="AF173">
        <v>10.620924</v>
      </c>
      <c r="AG173">
        <v>110128608</v>
      </c>
      <c r="AH173">
        <v>34.668934298399996</v>
      </c>
      <c r="AI173">
        <v>-28.936019193695582</v>
      </c>
      <c r="AJ173">
        <f>VAR(AE173:AE174)</f>
        <v>2.9957484155202802E-2</v>
      </c>
      <c r="AK173">
        <f>VAR(AI173:AI174)</f>
        <v>0.22220480831445139</v>
      </c>
      <c r="AL173">
        <f>AJ173*AN173</f>
        <v>2.9957484155202802E-2</v>
      </c>
      <c r="AM173">
        <f>AK173*AN173</f>
        <v>0.22220480831445139</v>
      </c>
      <c r="AN173">
        <f>COUNT(AI173:AI174)-1</f>
        <v>1</v>
      </c>
      <c r="AP173" s="33" t="s">
        <v>2239</v>
      </c>
      <c r="AQ173" s="37" t="s">
        <v>1145</v>
      </c>
      <c r="AR173" s="34">
        <v>755506</v>
      </c>
      <c r="AS173" s="1">
        <v>41849</v>
      </c>
      <c r="AT173">
        <v>1</v>
      </c>
      <c r="AU173">
        <v>113</v>
      </c>
      <c r="AV173">
        <v>1</v>
      </c>
      <c r="AW173" t="s">
        <v>2239</v>
      </c>
      <c r="AX173" s="3">
        <v>41.7399237574</v>
      </c>
      <c r="AY173" s="3">
        <v>-27.917592003100303</v>
      </c>
      <c r="AZ173" s="3">
        <v>11.677679809484726</v>
      </c>
      <c r="BA173" s="3">
        <v>13.118130253264969</v>
      </c>
      <c r="BB173" s="3">
        <v>3.5743336380484099</v>
      </c>
      <c r="BC173" t="s">
        <v>2147</v>
      </c>
      <c r="BD173">
        <f>VAR(AY173:AY174)</f>
        <v>5.1448898671594856</v>
      </c>
      <c r="BE173">
        <f>VAR(BA173:BA174)</f>
        <v>1.1993329751619339</v>
      </c>
      <c r="BF173">
        <v>1</v>
      </c>
    </row>
    <row r="174" spans="21:58">
      <c r="U174" s="1">
        <v>0</v>
      </c>
      <c r="V174" t="s">
        <v>2240</v>
      </c>
      <c r="X174" t="s">
        <v>2238</v>
      </c>
      <c r="Y174" t="s">
        <v>1651</v>
      </c>
      <c r="Z174">
        <v>23</v>
      </c>
      <c r="AA174">
        <v>1.2</v>
      </c>
      <c r="AB174">
        <v>6.1781864999999998</v>
      </c>
      <c r="AC174">
        <v>88561016</v>
      </c>
      <c r="AD174">
        <v>10.093493941746306</v>
      </c>
      <c r="AE174">
        <v>5.8004153249790384</v>
      </c>
      <c r="AF174">
        <v>10.699501</v>
      </c>
      <c r="AG174">
        <v>110778152</v>
      </c>
      <c r="AH174">
        <v>35.3010829296</v>
      </c>
      <c r="AI174">
        <v>-28.269378648402316</v>
      </c>
      <c r="AP174" s="35" t="s">
        <v>2241</v>
      </c>
      <c r="AQ174" s="40" t="s">
        <v>1145</v>
      </c>
      <c r="AR174" s="35">
        <v>755566</v>
      </c>
      <c r="AS174" s="36">
        <v>41863</v>
      </c>
      <c r="AT174">
        <v>2</v>
      </c>
      <c r="AV174">
        <v>1</v>
      </c>
      <c r="AW174" t="s">
        <v>2241</v>
      </c>
      <c r="AX174" s="3">
        <v>37.645532103500003</v>
      </c>
      <c r="AY174" s="3">
        <v>-31.125360656591226</v>
      </c>
      <c r="AZ174" s="3">
        <v>11.42765241355575</v>
      </c>
      <c r="BA174" s="3">
        <v>11.569367537312694</v>
      </c>
      <c r="BB174" s="3">
        <v>3.2942489621791426</v>
      </c>
      <c r="BC174" t="s">
        <v>2105</v>
      </c>
    </row>
    <row r="175" spans="21:58">
      <c r="U175" s="1">
        <v>42955</v>
      </c>
      <c r="V175" t="s">
        <v>2242</v>
      </c>
      <c r="X175" t="s">
        <v>2243</v>
      </c>
      <c r="Y175" t="s">
        <v>1642</v>
      </c>
      <c r="Z175">
        <v>13</v>
      </c>
      <c r="AA175">
        <v>1.212</v>
      </c>
      <c r="AB175">
        <v>4.6733114999999996</v>
      </c>
      <c r="AC175">
        <v>66444936</v>
      </c>
      <c r="AD175">
        <v>7.7261907327102675</v>
      </c>
      <c r="AE175">
        <v>9.0161012249195345</v>
      </c>
      <c r="AF175">
        <v>6.8089884999999999</v>
      </c>
      <c r="AG175">
        <v>83219296</v>
      </c>
      <c r="AH175">
        <v>27.559299716199998</v>
      </c>
      <c r="AI175">
        <v>-26.101130595208883</v>
      </c>
      <c r="AJ175">
        <f>VAR(AE175:AE176)</f>
        <v>6.4529381173566525E-4</v>
      </c>
      <c r="AK175">
        <f>VAR(AI175:AI176)</f>
        <v>5.1798718783847278E-3</v>
      </c>
      <c r="AL175">
        <f>AJ175*AN175</f>
        <v>6.4529381173566525E-4</v>
      </c>
      <c r="AM175">
        <f>AK175*AN175</f>
        <v>5.1798718783847278E-3</v>
      </c>
      <c r="AN175">
        <f>COUNT(AI175:AI176)-1</f>
        <v>1</v>
      </c>
      <c r="AP175" s="37" t="s">
        <v>2244</v>
      </c>
      <c r="AQ175" s="35" t="s">
        <v>1290</v>
      </c>
      <c r="AR175" s="34">
        <v>763687</v>
      </c>
      <c r="AS175" s="1">
        <v>41870</v>
      </c>
      <c r="AT175">
        <v>1</v>
      </c>
      <c r="AU175">
        <v>11</v>
      </c>
      <c r="AV175">
        <v>1</v>
      </c>
      <c r="AW175" t="s">
        <v>2244</v>
      </c>
      <c r="AX175" s="3">
        <v>36.015904449000004</v>
      </c>
      <c r="AY175" s="3">
        <v>-26.648643939386957</v>
      </c>
      <c r="AZ175" s="3">
        <v>9.8866202175246052</v>
      </c>
      <c r="BA175" s="3">
        <v>5.7053713395775052</v>
      </c>
      <c r="BB175" s="3">
        <v>3.6428934920712068</v>
      </c>
      <c r="BC175" t="s">
        <v>2204</v>
      </c>
      <c r="BD175">
        <f>VAR(AY175:AY176)</f>
        <v>0.68880873452021896</v>
      </c>
      <c r="BE175">
        <f>VAR(BA175:BA176)</f>
        <v>1.1892056481083983</v>
      </c>
      <c r="BF175">
        <v>1</v>
      </c>
    </row>
    <row r="176" spans="21:58">
      <c r="U176" s="1">
        <v>42955</v>
      </c>
      <c r="V176" t="s">
        <v>2245</v>
      </c>
      <c r="X176" t="s">
        <v>2243</v>
      </c>
      <c r="Y176" t="s">
        <v>1642</v>
      </c>
      <c r="Z176">
        <v>57</v>
      </c>
      <c r="AA176">
        <v>1.2589999999999999</v>
      </c>
      <c r="AB176">
        <v>5.079466</v>
      </c>
      <c r="AC176">
        <v>72139824</v>
      </c>
      <c r="AD176">
        <v>7.9634434258702997</v>
      </c>
      <c r="AE176">
        <v>9.0520259743754643</v>
      </c>
      <c r="AF176">
        <v>8.2010614999999998</v>
      </c>
      <c r="AG176">
        <v>86287360</v>
      </c>
      <c r="AH176">
        <v>27.763764791599996</v>
      </c>
      <c r="AI176">
        <v>-26.202913421642272</v>
      </c>
      <c r="AP176" s="33" t="s">
        <v>2246</v>
      </c>
      <c r="AQ176" s="37" t="s">
        <v>1290</v>
      </c>
      <c r="AR176" s="34">
        <v>755667</v>
      </c>
      <c r="AS176" s="1">
        <v>41897</v>
      </c>
      <c r="AT176">
        <v>2</v>
      </c>
      <c r="AU176">
        <v>131</v>
      </c>
      <c r="AV176">
        <v>1</v>
      </c>
      <c r="AW176" t="s">
        <v>2246</v>
      </c>
      <c r="AX176" s="3">
        <v>29.842009467299999</v>
      </c>
      <c r="AY176" s="3">
        <v>-27.822363441244381</v>
      </c>
      <c r="AZ176" s="3">
        <v>8.5842241240658126</v>
      </c>
      <c r="BA176" s="3">
        <v>7.2475812138218654</v>
      </c>
      <c r="BB176" s="3">
        <v>3.476378183514353</v>
      </c>
      <c r="BC176" t="s">
        <v>2204</v>
      </c>
    </row>
    <row r="177" spans="21:58">
      <c r="U177" s="1">
        <v>42955</v>
      </c>
      <c r="V177" t="s">
        <v>2247</v>
      </c>
      <c r="X177" t="s">
        <v>2248</v>
      </c>
      <c r="Y177" t="s">
        <v>1651</v>
      </c>
      <c r="Z177">
        <v>27</v>
      </c>
      <c r="AA177">
        <v>1.2</v>
      </c>
      <c r="AB177">
        <v>5.4601354999999998</v>
      </c>
      <c r="AC177">
        <v>76823360</v>
      </c>
      <c r="AD177">
        <v>9.0249054256309069</v>
      </c>
      <c r="AE177">
        <v>13.000721286224064</v>
      </c>
      <c r="AF177">
        <v>8.6651530000000001</v>
      </c>
      <c r="AG177">
        <v>97718360</v>
      </c>
      <c r="AH177">
        <v>32.601311770999999</v>
      </c>
      <c r="AI177">
        <v>-23.372008108794869</v>
      </c>
      <c r="AJ177">
        <f>VAR(AE177:AE178)</f>
        <v>2.3284613831042213E-4</v>
      </c>
      <c r="AK177">
        <f>VAR(AI177:AI178)</f>
        <v>6.6906012047991542E-3</v>
      </c>
      <c r="AL177">
        <f>AJ177*AN177</f>
        <v>2.3284613831042213E-4</v>
      </c>
      <c r="AM177">
        <f>AK177*AN177</f>
        <v>6.6906012047991542E-3</v>
      </c>
      <c r="AN177">
        <f>COUNT(AI177:AI178)-1</f>
        <v>1</v>
      </c>
      <c r="AP177" s="33" t="s">
        <v>2249</v>
      </c>
      <c r="AQ177" s="37" t="s">
        <v>1192</v>
      </c>
      <c r="AR177" s="34">
        <v>761566</v>
      </c>
      <c r="AS177" s="1">
        <v>41853</v>
      </c>
      <c r="AT177">
        <v>1</v>
      </c>
      <c r="AU177">
        <v>79</v>
      </c>
      <c r="AV177">
        <v>1</v>
      </c>
      <c r="AW177" t="s">
        <v>2249</v>
      </c>
      <c r="AX177" s="3">
        <v>22.5875293038</v>
      </c>
      <c r="AY177" s="3">
        <v>-23.969685175766298</v>
      </c>
      <c r="AZ177" s="3">
        <v>5.9682854211250964</v>
      </c>
      <c r="BA177" s="3">
        <v>5.6357975048025359</v>
      </c>
      <c r="BB177" s="3">
        <v>3.7845926777982357</v>
      </c>
      <c r="BC177" t="s">
        <v>2204</v>
      </c>
      <c r="BD177">
        <f>VAR(AY177:AY178)</f>
        <v>15.244642677580941</v>
      </c>
      <c r="BE177">
        <f>VAR(BA177:BA178)</f>
        <v>2.4799754852669196</v>
      </c>
      <c r="BF177">
        <v>1</v>
      </c>
    </row>
    <row r="178" spans="21:58">
      <c r="U178" s="1">
        <v>42955</v>
      </c>
      <c r="V178" t="s">
        <v>2250</v>
      </c>
      <c r="X178" t="s">
        <v>2248</v>
      </c>
      <c r="Y178" t="s">
        <v>1651</v>
      </c>
      <c r="Z178">
        <v>28</v>
      </c>
      <c r="AA178">
        <v>1.238</v>
      </c>
      <c r="AB178">
        <v>6.1614490000000002</v>
      </c>
      <c r="AC178">
        <v>86681248</v>
      </c>
      <c r="AD178">
        <v>9.9152541399550369</v>
      </c>
      <c r="AE178">
        <v>13.0223011906868</v>
      </c>
      <c r="AF178">
        <v>9.5281830000000003</v>
      </c>
      <c r="AG178">
        <v>108316312</v>
      </c>
      <c r="AH178">
        <v>34.920242807799994</v>
      </c>
      <c r="AI178">
        <v>-23.487685256104086</v>
      </c>
      <c r="AP178" s="40" t="s">
        <v>2251</v>
      </c>
      <c r="AQ178" s="35" t="s">
        <v>1192</v>
      </c>
      <c r="AR178" s="35">
        <v>764106</v>
      </c>
      <c r="AS178" s="36">
        <v>41853</v>
      </c>
      <c r="AT178">
        <v>2</v>
      </c>
      <c r="AV178">
        <v>1</v>
      </c>
      <c r="AW178" t="s">
        <v>2251</v>
      </c>
      <c r="AX178" s="3">
        <v>30.1439415438</v>
      </c>
      <c r="AY178" s="3">
        <v>-29.491395540785607</v>
      </c>
      <c r="AZ178" s="3">
        <v>7.9481916704541886</v>
      </c>
      <c r="BA178" s="3">
        <v>3.4087027671378247</v>
      </c>
      <c r="BB178" s="3">
        <v>3.7925534251840038</v>
      </c>
      <c r="BC178" t="s">
        <v>2204</v>
      </c>
    </row>
    <row r="179" spans="21:58">
      <c r="U179" s="1">
        <v>42977</v>
      </c>
      <c r="V179" t="s">
        <v>2252</v>
      </c>
      <c r="X179" t="s">
        <v>2253</v>
      </c>
      <c r="Y179" t="s">
        <v>1642</v>
      </c>
      <c r="Z179">
        <v>13</v>
      </c>
      <c r="AA179">
        <v>1.2290000000000001</v>
      </c>
      <c r="AB179">
        <v>5.8174194999999997</v>
      </c>
      <c r="AC179">
        <v>82667840</v>
      </c>
      <c r="AD179">
        <v>9.5585934522352343</v>
      </c>
      <c r="AE179">
        <v>11.939721588890627</v>
      </c>
      <c r="AF179">
        <v>11.590367000000001</v>
      </c>
      <c r="AG179">
        <v>125779904</v>
      </c>
      <c r="AH179">
        <v>37.805157168000001</v>
      </c>
      <c r="AI179">
        <v>-27.376974665841949</v>
      </c>
      <c r="AJ179">
        <f>VAR(AE179:AE180)</f>
        <v>5.0653937399758486E-2</v>
      </c>
      <c r="AK179">
        <f>VAR(AI179:AI180)</f>
        <v>2.2696572781084993E-2</v>
      </c>
      <c r="AL179">
        <f>AJ179*AN179</f>
        <v>5.0653937399758486E-2</v>
      </c>
      <c r="AM179">
        <f>AK179*AN179</f>
        <v>2.2696572781084993E-2</v>
      </c>
      <c r="AN179">
        <f>COUNT(AI179:AI180)-1</f>
        <v>1</v>
      </c>
      <c r="AP179" s="33" t="s">
        <v>2254</v>
      </c>
      <c r="AQ179" s="37" t="s">
        <v>995</v>
      </c>
      <c r="AR179" s="34">
        <v>742726</v>
      </c>
      <c r="AS179" s="1">
        <v>41830</v>
      </c>
      <c r="AT179">
        <v>1</v>
      </c>
      <c r="AU179">
        <v>286</v>
      </c>
      <c r="AV179">
        <v>1</v>
      </c>
      <c r="AW179" t="s">
        <v>2254</v>
      </c>
      <c r="AX179" s="3">
        <v>40.998356487899997</v>
      </c>
      <c r="AY179" s="3">
        <v>-16.186516916409815</v>
      </c>
      <c r="AZ179" s="3">
        <v>11.598420432049728</v>
      </c>
      <c r="BA179" s="3">
        <v>0.66688039261061827</v>
      </c>
      <c r="BB179" s="3">
        <v>3.5348224120768981</v>
      </c>
      <c r="BC179" t="s">
        <v>2255</v>
      </c>
      <c r="BD179">
        <f>VAR(AY179:AY180)</f>
        <v>0.77990865561428135</v>
      </c>
      <c r="BE179">
        <f>VAR(BA179:BA180)</f>
        <v>4.4210968912808228E-3</v>
      </c>
      <c r="BF179">
        <v>1</v>
      </c>
    </row>
    <row r="180" spans="21:58">
      <c r="U180" s="1">
        <v>42977</v>
      </c>
      <c r="V180" t="s">
        <v>2256</v>
      </c>
      <c r="X180" t="s">
        <v>2253</v>
      </c>
      <c r="Y180" t="s">
        <v>1642</v>
      </c>
      <c r="Z180">
        <v>57</v>
      </c>
      <c r="AA180">
        <v>1.236</v>
      </c>
      <c r="AB180">
        <v>5.2970350000000002</v>
      </c>
      <c r="AC180">
        <v>76035512</v>
      </c>
      <c r="AD180">
        <v>8.6039710634424829</v>
      </c>
      <c r="AE180">
        <v>11.621432608874798</v>
      </c>
      <c r="AF180">
        <v>11.538178</v>
      </c>
      <c r="AG180">
        <v>118927424</v>
      </c>
      <c r="AH180">
        <v>36.451850107399999</v>
      </c>
      <c r="AI180">
        <v>-27.590031338026066</v>
      </c>
      <c r="AP180" s="35" t="s">
        <v>2257</v>
      </c>
      <c r="AQ180" s="35" t="s">
        <v>995</v>
      </c>
      <c r="AR180" s="35">
        <v>761106</v>
      </c>
      <c r="AS180" s="36">
        <v>41849</v>
      </c>
      <c r="AT180">
        <v>2</v>
      </c>
      <c r="AV180">
        <v>1</v>
      </c>
      <c r="AW180" t="s">
        <v>2257</v>
      </c>
      <c r="AX180" s="3">
        <v>40.941954889199998</v>
      </c>
      <c r="AY180" s="3">
        <v>-14.937590452910637</v>
      </c>
      <c r="AZ180" s="3">
        <v>10.934831764488031</v>
      </c>
      <c r="BA180" s="3">
        <v>0.76091333249107529</v>
      </c>
      <c r="BB180" s="3">
        <v>3.7441778502860124</v>
      </c>
      <c r="BC180" t="s">
        <v>2255</v>
      </c>
    </row>
    <row r="181" spans="21:58">
      <c r="U181" s="1">
        <v>42977</v>
      </c>
      <c r="V181" t="s">
        <v>2258</v>
      </c>
      <c r="X181" t="s">
        <v>2259</v>
      </c>
      <c r="Y181" t="s">
        <v>1651</v>
      </c>
      <c r="Z181">
        <v>27</v>
      </c>
      <c r="AA181">
        <v>1.2310000000000001</v>
      </c>
      <c r="AB181">
        <v>3.4317427500000002</v>
      </c>
      <c r="AC181">
        <v>49556036</v>
      </c>
      <c r="AD181">
        <v>5.5689760836893871</v>
      </c>
      <c r="AE181">
        <v>4.711640920595249</v>
      </c>
      <c r="AF181">
        <v>8.6544779999999992</v>
      </c>
      <c r="AG181">
        <v>89821760</v>
      </c>
      <c r="AH181">
        <v>27.219987419599999</v>
      </c>
      <c r="AI181">
        <v>-29.091984964186903</v>
      </c>
      <c r="AJ181">
        <f>VAR(AE181:AE182)</f>
        <v>2.6964015769596054E-2</v>
      </c>
      <c r="AK181">
        <f>VAR(AI181:AI182)</f>
        <v>0.3483350673489104</v>
      </c>
      <c r="AL181">
        <f>AJ181*AN181</f>
        <v>2.6964015769596054E-2</v>
      </c>
      <c r="AM181">
        <f>AK181*AN181</f>
        <v>0.3483350673489104</v>
      </c>
      <c r="AN181">
        <f>COUNT(AI181:AI182)-1</f>
        <v>1</v>
      </c>
      <c r="AP181" s="33" t="s">
        <v>2260</v>
      </c>
      <c r="AQ181" s="40" t="s">
        <v>1374</v>
      </c>
      <c r="AR181" s="34">
        <v>744047</v>
      </c>
      <c r="AS181" s="1">
        <v>41884</v>
      </c>
      <c r="AT181">
        <v>1</v>
      </c>
      <c r="AU181">
        <v>280</v>
      </c>
      <c r="AV181">
        <v>1</v>
      </c>
      <c r="AW181" t="s">
        <v>2260</v>
      </c>
      <c r="AX181" s="3">
        <v>35.332509291799994</v>
      </c>
      <c r="AY181" s="3">
        <v>-21.914498679632587</v>
      </c>
      <c r="AZ181" s="3">
        <v>10.204169198848271</v>
      </c>
      <c r="BA181" s="3">
        <v>10.312542481352432</v>
      </c>
      <c r="BB181" s="3">
        <v>3.4625561967149583</v>
      </c>
      <c r="BC181" t="s">
        <v>2139</v>
      </c>
      <c r="BD181">
        <f>VAR(AY181:AY182)</f>
        <v>8.8731227547661565E-2</v>
      </c>
      <c r="BE181">
        <f>VAR(BA181:BA182)</f>
        <v>1.2024992969811159</v>
      </c>
      <c r="BF181">
        <v>1</v>
      </c>
    </row>
    <row r="182" spans="21:58">
      <c r="U182" s="1">
        <v>42977</v>
      </c>
      <c r="V182" t="s">
        <v>2261</v>
      </c>
      <c r="X182" t="s">
        <v>2259</v>
      </c>
      <c r="Y182" t="s">
        <v>1651</v>
      </c>
      <c r="Z182">
        <v>28</v>
      </c>
      <c r="AA182">
        <v>1.228</v>
      </c>
      <c r="AB182">
        <v>3.7281070000000001</v>
      </c>
      <c r="AC182">
        <v>54084420</v>
      </c>
      <c r="AD182">
        <v>6.1260409383368462</v>
      </c>
      <c r="AE182">
        <v>4.4794168229240725</v>
      </c>
      <c r="AF182">
        <v>8.1465409999999991</v>
      </c>
      <c r="AG182">
        <v>86140960</v>
      </c>
      <c r="AH182">
        <v>26.220675402099999</v>
      </c>
      <c r="AI182">
        <v>-29.92665264338493</v>
      </c>
      <c r="AP182" s="33" t="s">
        <v>2262</v>
      </c>
      <c r="AQ182" s="37" t="s">
        <v>1374</v>
      </c>
      <c r="AR182" s="34">
        <v>738947</v>
      </c>
      <c r="AS182" s="1">
        <v>41899</v>
      </c>
      <c r="AT182">
        <v>2</v>
      </c>
      <c r="AU182">
        <v>534</v>
      </c>
      <c r="AV182">
        <v>1</v>
      </c>
      <c r="AW182" t="s">
        <v>2262</v>
      </c>
      <c r="AX182" s="3">
        <v>36.544585611400002</v>
      </c>
      <c r="AY182" s="3">
        <v>-21.49323575093446</v>
      </c>
      <c r="AZ182" s="3">
        <v>10.708214708174379</v>
      </c>
      <c r="BA182" s="3">
        <v>11.863348269954678</v>
      </c>
      <c r="BB182" s="3">
        <v>3.4127617541608308</v>
      </c>
      <c r="BC182" t="s">
        <v>2139</v>
      </c>
    </row>
    <row r="183" spans="21:58">
      <c r="U183" s="1">
        <v>0</v>
      </c>
      <c r="V183" t="s">
        <v>2263</v>
      </c>
      <c r="X183" t="s">
        <v>2264</v>
      </c>
      <c r="Y183" t="s">
        <v>1642</v>
      </c>
      <c r="Z183">
        <v>8</v>
      </c>
      <c r="AA183">
        <v>1.212</v>
      </c>
      <c r="AB183">
        <v>6.2187700000000001</v>
      </c>
      <c r="AC183">
        <v>90095536</v>
      </c>
      <c r="AD183">
        <v>11.465746720029415</v>
      </c>
      <c r="AE183">
        <v>6.0286097999192032</v>
      </c>
      <c r="AF183">
        <v>11.834809</v>
      </c>
      <c r="AG183">
        <v>126863096</v>
      </c>
      <c r="AH183">
        <v>37.620308373299999</v>
      </c>
      <c r="AI183">
        <v>-27.074753639910021</v>
      </c>
      <c r="AJ183">
        <f>VAR(AE183:AE184)</f>
        <v>4.1393743303683771E-3</v>
      </c>
      <c r="AK183">
        <f>VAR(AI183:AI184)</f>
        <v>1.7557310685032978E-3</v>
      </c>
      <c r="AL183">
        <f>AJ183*AN183</f>
        <v>4.1393743303683771E-3</v>
      </c>
      <c r="AM183">
        <f>AK183*AN183</f>
        <v>1.7557310685032978E-3</v>
      </c>
      <c r="AN183">
        <f>COUNT(AI183:AI184)-1</f>
        <v>1</v>
      </c>
      <c r="AP183" s="33" t="s">
        <v>2265</v>
      </c>
      <c r="AQ183" s="37" t="s">
        <v>1332</v>
      </c>
      <c r="AR183" s="34">
        <v>748187</v>
      </c>
      <c r="AS183" s="1">
        <v>41875</v>
      </c>
      <c r="AT183">
        <v>1</v>
      </c>
      <c r="AU183">
        <v>269</v>
      </c>
      <c r="AV183">
        <v>1</v>
      </c>
      <c r="AW183" t="s">
        <v>2265</v>
      </c>
      <c r="AX183" s="3">
        <v>25.014899830500003</v>
      </c>
      <c r="AY183" s="3">
        <v>-22.270828713589577</v>
      </c>
      <c r="AZ183" s="3">
        <v>5.8531640414281458</v>
      </c>
      <c r="BA183" s="3">
        <v>9.773571260571698</v>
      </c>
      <c r="BB183" s="3">
        <v>4.2737397505771044</v>
      </c>
      <c r="BC183" t="s">
        <v>2266</v>
      </c>
      <c r="BD183">
        <f>VAR(AY183:AY184)</f>
        <v>7.8013425619481037E-3</v>
      </c>
      <c r="BE183">
        <f>VAR(BA183:BA184)</f>
        <v>0.43712615755550444</v>
      </c>
      <c r="BF183">
        <v>1</v>
      </c>
    </row>
    <row r="184" spans="21:58">
      <c r="U184" s="1">
        <v>0</v>
      </c>
      <c r="V184" t="s">
        <v>2267</v>
      </c>
      <c r="X184" t="s">
        <v>2264</v>
      </c>
      <c r="Y184" t="s">
        <v>1642</v>
      </c>
      <c r="Z184">
        <v>52</v>
      </c>
      <c r="AA184">
        <v>1.208</v>
      </c>
      <c r="AB184">
        <v>6.0215915000000004</v>
      </c>
      <c r="AC184">
        <v>87528368</v>
      </c>
      <c r="AD184">
        <v>11.077397907541013</v>
      </c>
      <c r="AE184">
        <v>6.1195974290823854</v>
      </c>
      <c r="AF184">
        <v>11.792832000000001</v>
      </c>
      <c r="AG184">
        <v>124409328</v>
      </c>
      <c r="AH184">
        <v>36.951194455200003</v>
      </c>
      <c r="AI184">
        <v>-27.01549604852287</v>
      </c>
      <c r="AP184" s="35" t="s">
        <v>2268</v>
      </c>
      <c r="AQ184" s="40" t="s">
        <v>1332</v>
      </c>
      <c r="AR184" s="35">
        <v>757767</v>
      </c>
      <c r="AS184" s="36">
        <v>41889</v>
      </c>
      <c r="AT184">
        <v>2</v>
      </c>
      <c r="AV184">
        <v>1</v>
      </c>
      <c r="AW184" t="s">
        <v>2268</v>
      </c>
      <c r="AX184" s="3">
        <v>27.648287868600001</v>
      </c>
      <c r="AY184" s="3">
        <v>-22.145918004985806</v>
      </c>
      <c r="AZ184" s="3">
        <v>7.1285662987837402</v>
      </c>
      <c r="BA184" s="3">
        <v>10.708585867468836</v>
      </c>
      <c r="BB184" s="3">
        <v>3.8785201272964649</v>
      </c>
      <c r="BC184" t="s">
        <v>2266</v>
      </c>
    </row>
    <row r="185" spans="21:58">
      <c r="U185" s="1">
        <v>0</v>
      </c>
      <c r="V185" t="s">
        <v>2269</v>
      </c>
      <c r="X185" t="s">
        <v>2270</v>
      </c>
      <c r="Y185" t="s">
        <v>1651</v>
      </c>
      <c r="Z185">
        <v>22</v>
      </c>
      <c r="AA185">
        <v>1.244</v>
      </c>
      <c r="AB185">
        <v>6.0439774999999996</v>
      </c>
      <c r="AC185">
        <v>87607504</v>
      </c>
      <c r="AD185">
        <v>10.807592506850238</v>
      </c>
      <c r="AE185">
        <v>8.2946869616443986E-2</v>
      </c>
      <c r="AF185">
        <v>11.849342</v>
      </c>
      <c r="AG185">
        <v>125716704</v>
      </c>
      <c r="AH185">
        <v>35.852136550200001</v>
      </c>
      <c r="AI185">
        <v>-31.754204169179765</v>
      </c>
      <c r="AJ185">
        <f>VAR(AE185:AE186)</f>
        <v>2.5059581545604545E-2</v>
      </c>
      <c r="AK185">
        <f>VAR(AI185:AI186)</f>
        <v>3.8569596992874176E-2</v>
      </c>
      <c r="AL185">
        <f>AJ185*AN185</f>
        <v>2.5059581545604545E-2</v>
      </c>
      <c r="AM185">
        <f>AK185*AN185</f>
        <v>3.8569596992874176E-2</v>
      </c>
      <c r="AN185">
        <f>COUNT(AI185:AI186)-1</f>
        <v>1</v>
      </c>
      <c r="AP185" s="37" t="s">
        <v>2271</v>
      </c>
      <c r="AQ185" s="40" t="s">
        <v>1262</v>
      </c>
      <c r="AR185" s="38">
        <v>767087</v>
      </c>
      <c r="AS185" s="39">
        <v>41866</v>
      </c>
      <c r="AT185" s="45">
        <v>1</v>
      </c>
      <c r="AU185">
        <v>65</v>
      </c>
      <c r="AV185">
        <v>1</v>
      </c>
      <c r="AW185" t="s">
        <v>2271</v>
      </c>
      <c r="AX185" s="3">
        <v>38.989251498600005</v>
      </c>
      <c r="AY185" s="3">
        <v>-21.48226383584726</v>
      </c>
      <c r="AZ185" s="3">
        <v>10.527311899716082</v>
      </c>
      <c r="BA185" s="3">
        <v>2.480046813896629</v>
      </c>
      <c r="BB185" s="3">
        <v>3.7036284162580508</v>
      </c>
      <c r="BC185" t="s">
        <v>2266</v>
      </c>
      <c r="BD185">
        <f>VAR(AY185:AY186)</f>
        <v>3.9496447327812954E-2</v>
      </c>
      <c r="BE185">
        <f>VAR(BA185:BA186)</f>
        <v>2.5634562803752824E-3</v>
      </c>
      <c r="BF185">
        <v>1</v>
      </c>
    </row>
    <row r="186" spans="21:58">
      <c r="U186" s="1">
        <v>0</v>
      </c>
      <c r="V186" t="s">
        <v>2272</v>
      </c>
      <c r="X186" t="s">
        <v>2270</v>
      </c>
      <c r="Y186" t="s">
        <v>1651</v>
      </c>
      <c r="Z186">
        <v>23</v>
      </c>
      <c r="AA186">
        <v>1.2529999999999999</v>
      </c>
      <c r="AB186">
        <v>6.4906614999999999</v>
      </c>
      <c r="AC186">
        <v>92089408</v>
      </c>
      <c r="AD186">
        <v>11.236327197766595</v>
      </c>
      <c r="AE186">
        <v>0.30681996556861302</v>
      </c>
      <c r="AF186">
        <v>12.521705000000001</v>
      </c>
      <c r="AG186">
        <v>132354048</v>
      </c>
      <c r="AH186">
        <v>37.418143094100003</v>
      </c>
      <c r="AI186">
        <v>-31.476464733762775</v>
      </c>
      <c r="AP186" s="35" t="s">
        <v>2273</v>
      </c>
      <c r="AQ186" s="35" t="s">
        <v>1262</v>
      </c>
      <c r="AR186" s="35">
        <v>744887</v>
      </c>
      <c r="AS186" s="36">
        <v>41879</v>
      </c>
      <c r="AT186">
        <v>2</v>
      </c>
      <c r="AV186">
        <v>1</v>
      </c>
      <c r="AW186" t="s">
        <v>2273</v>
      </c>
      <c r="AX186" s="3">
        <v>36.285561443700004</v>
      </c>
      <c r="AY186" s="3">
        <v>-21.201207089520782</v>
      </c>
      <c r="AZ186" s="3">
        <v>9.6833509136549161</v>
      </c>
      <c r="BA186" s="3">
        <v>2.408444351922542</v>
      </c>
      <c r="BB186" s="3">
        <v>3.7472112461123501</v>
      </c>
      <c r="BC186" t="s">
        <v>2266</v>
      </c>
    </row>
    <row r="187" spans="21:58">
      <c r="U187" s="1">
        <v>42979</v>
      </c>
      <c r="V187" t="s">
        <v>2274</v>
      </c>
      <c r="X187" t="s">
        <v>2275</v>
      </c>
      <c r="Y187" t="s">
        <v>1642</v>
      </c>
      <c r="Z187">
        <v>13</v>
      </c>
      <c r="AA187">
        <v>1.194</v>
      </c>
      <c r="AB187">
        <v>5.7954480000000004</v>
      </c>
      <c r="AC187">
        <v>82113936</v>
      </c>
      <c r="AD187">
        <v>9.7289573612303268</v>
      </c>
      <c r="AE187">
        <v>6.8948019135618761</v>
      </c>
      <c r="AF187">
        <v>9.9246440000000007</v>
      </c>
      <c r="AG187">
        <v>120494880</v>
      </c>
      <c r="AH187">
        <v>37.002296122399997</v>
      </c>
      <c r="AI187">
        <v>-29.610429657003522</v>
      </c>
      <c r="AJ187">
        <f>VAR(AE187:AE188)</f>
        <v>1.3062798068301042E-2</v>
      </c>
      <c r="AK187">
        <f>VAR(AI187:AI188)</f>
        <v>1.0842240508283515E-4</v>
      </c>
      <c r="AL187">
        <f>AJ187*AN187</f>
        <v>1.3062798068301042E-2</v>
      </c>
      <c r="AM187">
        <f>AK187*AN187</f>
        <v>1.0842240508283515E-4</v>
      </c>
      <c r="AN187">
        <f>COUNT(AI187:AI188)-1</f>
        <v>1</v>
      </c>
      <c r="AP187" s="33" t="s">
        <v>2276</v>
      </c>
      <c r="AQ187" s="33" t="s">
        <v>1278</v>
      </c>
      <c r="AR187" s="34">
        <v>767106</v>
      </c>
      <c r="AS187" s="1">
        <v>41868</v>
      </c>
      <c r="AT187">
        <v>1</v>
      </c>
      <c r="AU187">
        <v>54</v>
      </c>
      <c r="AV187">
        <v>2</v>
      </c>
      <c r="AW187" t="s">
        <v>2276</v>
      </c>
      <c r="AX187" s="3">
        <v>42.197334664000003</v>
      </c>
      <c r="AY187" s="3">
        <v>-20.734210450860918</v>
      </c>
      <c r="AZ187" s="3">
        <v>10.71246624046449</v>
      </c>
      <c r="BA187" s="3">
        <v>-3.9147380512111614</v>
      </c>
      <c r="BB187" s="3">
        <v>3.9390868280738998</v>
      </c>
      <c r="BC187" t="s">
        <v>2162</v>
      </c>
      <c r="BD187">
        <f>VAR(AY187:AY188)</f>
        <v>0.41547041722234113</v>
      </c>
      <c r="BE187">
        <f>VAR(BA187:BA188)</f>
        <v>5.0837344494167379E-4</v>
      </c>
      <c r="BF187">
        <v>1</v>
      </c>
    </row>
    <row r="188" spans="21:58">
      <c r="U188" s="1">
        <v>42979</v>
      </c>
      <c r="V188" t="s">
        <v>2277</v>
      </c>
      <c r="X188" t="s">
        <v>2275</v>
      </c>
      <c r="Y188" t="s">
        <v>1642</v>
      </c>
      <c r="Z188">
        <v>57</v>
      </c>
      <c r="AA188">
        <v>1.2270000000000001</v>
      </c>
      <c r="AB188">
        <v>6.1741615000000003</v>
      </c>
      <c r="AC188">
        <v>90265016</v>
      </c>
      <c r="AD188">
        <v>10.577390851025012</v>
      </c>
      <c r="AE188">
        <v>6.7331677707064692</v>
      </c>
      <c r="AF188">
        <v>11.748647999999999</v>
      </c>
      <c r="AG188">
        <v>125024840</v>
      </c>
      <c r="AH188">
        <v>37.5713654762</v>
      </c>
      <c r="AI188">
        <v>-29.595704005569182</v>
      </c>
      <c r="AP188" s="33" t="s">
        <v>2276</v>
      </c>
      <c r="AQ188" s="33" t="s">
        <v>1278</v>
      </c>
      <c r="AR188" s="34">
        <v>767106</v>
      </c>
      <c r="AS188" s="1">
        <v>41868</v>
      </c>
      <c r="AT188">
        <v>1</v>
      </c>
      <c r="AU188">
        <v>54</v>
      </c>
      <c r="AV188">
        <v>2</v>
      </c>
      <c r="AW188" t="s">
        <v>2276</v>
      </c>
      <c r="AX188" s="3">
        <v>45.850496118350001</v>
      </c>
      <c r="AY188" s="3">
        <v>-21.645770012515932</v>
      </c>
      <c r="AZ188" s="3">
        <v>10.720539527539991</v>
      </c>
      <c r="BA188" s="3">
        <v>-3.8828515824527154</v>
      </c>
      <c r="BB188" s="3">
        <v>4.2768832669815424</v>
      </c>
      <c r="BC188" t="s">
        <v>1834</v>
      </c>
    </row>
    <row r="189" spans="21:58">
      <c r="U189" s="1">
        <v>42979</v>
      </c>
      <c r="V189" t="s">
        <v>2278</v>
      </c>
      <c r="X189" t="s">
        <v>2279</v>
      </c>
      <c r="Y189" t="s">
        <v>1651</v>
      </c>
      <c r="Z189">
        <v>27</v>
      </c>
      <c r="AA189">
        <v>1.2070000000000001</v>
      </c>
      <c r="AB189">
        <v>6.5571434999999996</v>
      </c>
      <c r="AC189">
        <v>94587896</v>
      </c>
      <c r="AD189">
        <v>11.160657437007995</v>
      </c>
      <c r="AE189">
        <v>11.422831725264453</v>
      </c>
      <c r="AF189">
        <v>11.084954</v>
      </c>
      <c r="AG189">
        <v>128379584</v>
      </c>
      <c r="AH189">
        <v>38.781487819399999</v>
      </c>
      <c r="AI189">
        <v>-26.689009417870302</v>
      </c>
      <c r="AJ189">
        <f>VAR(AE189:AE190)</f>
        <v>5.4251282785086632E-2</v>
      </c>
      <c r="AK189">
        <f>VAR(AI189:AI190)</f>
        <v>4.0548501593784973E-2</v>
      </c>
      <c r="AL189">
        <f>AJ189*AN189</f>
        <v>5.4251282785086632E-2</v>
      </c>
      <c r="AM189">
        <f>AK189*AN189</f>
        <v>4.0548501593784973E-2</v>
      </c>
      <c r="AN189">
        <f>COUNT(AI189:AI190)-1</f>
        <v>1</v>
      </c>
      <c r="AP189" s="33" t="s">
        <v>2280</v>
      </c>
      <c r="AQ189" s="37" t="s">
        <v>1209</v>
      </c>
      <c r="AR189" s="34">
        <v>741567</v>
      </c>
      <c r="AS189" s="1">
        <v>41858</v>
      </c>
      <c r="AT189">
        <v>1</v>
      </c>
      <c r="AU189">
        <v>125</v>
      </c>
      <c r="AV189">
        <v>1</v>
      </c>
      <c r="AW189" t="s">
        <v>2280</v>
      </c>
      <c r="AX189" s="3">
        <v>31.041650451600002</v>
      </c>
      <c r="AY189" s="3">
        <v>-28.005169256829323</v>
      </c>
      <c r="AZ189" s="3">
        <v>8.4103711465343469</v>
      </c>
      <c r="BA189" s="3">
        <v>9.2938519533752739</v>
      </c>
      <c r="BB189" s="3">
        <v>3.6908775975233037</v>
      </c>
      <c r="BC189" t="s">
        <v>1834</v>
      </c>
      <c r="BD189">
        <f>VAR(AY189:AY190)</f>
        <v>7.7369361987610379</v>
      </c>
      <c r="BE189">
        <f>VAR(BA189:BA190)</f>
        <v>2.2626502413868378E-3</v>
      </c>
      <c r="BF189">
        <v>1</v>
      </c>
    </row>
    <row r="190" spans="21:58">
      <c r="U190" s="1">
        <v>42979</v>
      </c>
      <c r="V190" t="s">
        <v>2281</v>
      </c>
      <c r="X190" t="s">
        <v>2279</v>
      </c>
      <c r="Y190" t="s">
        <v>1651</v>
      </c>
      <c r="Z190">
        <v>28</v>
      </c>
      <c r="AA190">
        <v>1.194</v>
      </c>
      <c r="AB190">
        <v>6.5821690000000004</v>
      </c>
      <c r="AC190">
        <v>94348104</v>
      </c>
      <c r="AD190">
        <v>11.422699224748825</v>
      </c>
      <c r="AE190">
        <v>11.093434449061123</v>
      </c>
      <c r="AF190">
        <v>11.417149999999999</v>
      </c>
      <c r="AG190">
        <v>128828864</v>
      </c>
      <c r="AH190">
        <v>39.225673678799993</v>
      </c>
      <c r="AI190">
        <v>-26.973784773523789</v>
      </c>
      <c r="AP190" s="35" t="s">
        <v>2282</v>
      </c>
      <c r="AQ190" s="40" t="s">
        <v>1209</v>
      </c>
      <c r="AR190" s="35">
        <v>741587</v>
      </c>
      <c r="AS190" s="36">
        <v>41884</v>
      </c>
      <c r="AT190">
        <v>2</v>
      </c>
      <c r="AV190">
        <v>1</v>
      </c>
      <c r="AW190" t="s">
        <v>2282</v>
      </c>
      <c r="AX190" s="3">
        <v>36.384807815999999</v>
      </c>
      <c r="AY190" s="3">
        <v>-24.071484928172271</v>
      </c>
      <c r="AZ190" s="3">
        <v>10.403321587656645</v>
      </c>
      <c r="BA190" s="3">
        <v>9.3611223070444325</v>
      </c>
      <c r="BB190" s="3">
        <v>3.4974221943854857</v>
      </c>
      <c r="BC190" t="s">
        <v>2116</v>
      </c>
    </row>
    <row r="191" spans="21:58">
      <c r="U191" s="1">
        <v>42984</v>
      </c>
      <c r="V191" t="s">
        <v>2283</v>
      </c>
      <c r="X191" t="s">
        <v>2284</v>
      </c>
      <c r="Y191" t="s">
        <v>1642</v>
      </c>
      <c r="Z191">
        <v>13</v>
      </c>
      <c r="AA191">
        <v>1.242</v>
      </c>
      <c r="AB191">
        <v>6.3883200000000002</v>
      </c>
      <c r="AC191">
        <v>92759408</v>
      </c>
      <c r="AD191">
        <v>10.828846044187127</v>
      </c>
      <c r="AE191">
        <v>4.0750251865810991</v>
      </c>
      <c r="AF191">
        <v>11.805643999999999</v>
      </c>
      <c r="AG191">
        <v>133890504</v>
      </c>
      <c r="AH191">
        <v>39.227705021699997</v>
      </c>
      <c r="AI191">
        <v>-25.914052790670755</v>
      </c>
      <c r="AJ191">
        <f>VAR(AE191:AE192)</f>
        <v>2.6180074478283482E-4</v>
      </c>
      <c r="AK191">
        <f>VAR(AI191:AI192)</f>
        <v>4.6276413820142942E-2</v>
      </c>
      <c r="AL191">
        <f>AJ191*AN191</f>
        <v>2.6180074478283482E-4</v>
      </c>
      <c r="AM191">
        <f>AK191*AN191</f>
        <v>4.6276413820142942E-2</v>
      </c>
      <c r="AN191">
        <f>COUNT(AI191:AI192)-1</f>
        <v>1</v>
      </c>
      <c r="AP191" s="44" t="s">
        <v>2285</v>
      </c>
      <c r="AQ191" s="44" t="s">
        <v>684</v>
      </c>
      <c r="AR191" s="46">
        <v>717887</v>
      </c>
      <c r="AS191" s="47">
        <v>41542</v>
      </c>
      <c r="AT191" s="14">
        <v>1</v>
      </c>
      <c r="AU191" s="14">
        <v>6</v>
      </c>
      <c r="AV191" s="14">
        <v>1</v>
      </c>
      <c r="AW191" s="14" t="s">
        <v>2285</v>
      </c>
      <c r="AX191" s="4">
        <v>3.8759622090000003</v>
      </c>
      <c r="AY191" s="4">
        <v>-21.013202982119829</v>
      </c>
      <c r="AZ191" s="4">
        <v>0.96252625420280413</v>
      </c>
      <c r="BA191" s="4">
        <v>6.4249961472790709</v>
      </c>
      <c r="BB191" s="4">
        <v>4.0268638824924308</v>
      </c>
      <c r="BC191" s="14" t="s">
        <v>1931</v>
      </c>
      <c r="BD191">
        <f>VAR(AY191:AY192)</f>
        <v>0.19060684779024406</v>
      </c>
      <c r="BE191">
        <f>VAR(BA191:BA192)</f>
        <v>8.889536218623556E-2</v>
      </c>
      <c r="BF191">
        <v>1</v>
      </c>
    </row>
    <row r="192" spans="21:58">
      <c r="U192" s="1">
        <v>42984</v>
      </c>
      <c r="V192" t="s">
        <v>2286</v>
      </c>
      <c r="X192" t="s">
        <v>2284</v>
      </c>
      <c r="Y192" t="s">
        <v>1642</v>
      </c>
      <c r="Z192">
        <v>57</v>
      </c>
      <c r="AA192">
        <v>1.216</v>
      </c>
      <c r="AB192">
        <v>5.8391795000000002</v>
      </c>
      <c r="AC192">
        <v>83889888</v>
      </c>
      <c r="AD192">
        <v>9.9862816229842011</v>
      </c>
      <c r="AE192">
        <v>4.0979075267054323</v>
      </c>
      <c r="AF192">
        <v>11.115857999999999</v>
      </c>
      <c r="AG192">
        <v>118567496</v>
      </c>
      <c r="AH192">
        <v>35.953392765599993</v>
      </c>
      <c r="AI192">
        <v>-25.609827828446605</v>
      </c>
      <c r="AP192" s="44" t="s">
        <v>2285</v>
      </c>
      <c r="AQ192" s="44" t="s">
        <v>684</v>
      </c>
      <c r="AR192" s="46">
        <v>717887</v>
      </c>
      <c r="AS192" s="47">
        <v>41542</v>
      </c>
      <c r="AT192" s="14">
        <v>1</v>
      </c>
      <c r="AU192" s="14">
        <v>6</v>
      </c>
      <c r="AV192" s="14">
        <v>1</v>
      </c>
      <c r="AW192" s="14" t="s">
        <v>2285</v>
      </c>
      <c r="AX192" s="4">
        <v>3.849702153</v>
      </c>
      <c r="AY192" s="4">
        <v>-20.395777929517905</v>
      </c>
      <c r="AZ192" s="4">
        <v>0.67413590618423658</v>
      </c>
      <c r="BA192" s="4">
        <v>6.0033437734301014</v>
      </c>
      <c r="BB192" s="4">
        <v>5.7105727757333007</v>
      </c>
      <c r="BC192" s="14" t="s">
        <v>2287</v>
      </c>
    </row>
    <row r="193" spans="21:58">
      <c r="U193" s="1">
        <v>42984</v>
      </c>
      <c r="V193" t="s">
        <v>2288</v>
      </c>
      <c r="X193" t="s">
        <v>2289</v>
      </c>
      <c r="Y193" t="s">
        <v>1651</v>
      </c>
      <c r="Z193">
        <v>27</v>
      </c>
      <c r="AA193">
        <v>1.236</v>
      </c>
      <c r="AB193">
        <v>4.5136669999999999</v>
      </c>
      <c r="AC193">
        <v>63827900</v>
      </c>
      <c r="AD193">
        <v>7.2974581102480842</v>
      </c>
      <c r="AE193">
        <v>1.5186470023774383</v>
      </c>
      <c r="AF193">
        <v>8.7764889999999998</v>
      </c>
      <c r="AG193">
        <v>95872144</v>
      </c>
      <c r="AH193">
        <v>28.4034744567</v>
      </c>
      <c r="AI193">
        <v>-20.115674819923793</v>
      </c>
      <c r="AJ193">
        <f>VAR(AE193:AE194)</f>
        <v>9.7021300556677358E-3</v>
      </c>
      <c r="AK193">
        <f>VAR(AI193:AI194)</f>
        <v>0.21715799446443634</v>
      </c>
      <c r="AL193">
        <f>AJ193*AN193</f>
        <v>9.7021300556677358E-3</v>
      </c>
      <c r="AM193">
        <f>AK193*AN193</f>
        <v>0.21715799446443634</v>
      </c>
      <c r="AN193">
        <f>COUNT(AI193:AI194)-1</f>
        <v>1</v>
      </c>
      <c r="AP193" s="44" t="s">
        <v>2290</v>
      </c>
      <c r="AQ193" t="s">
        <v>87</v>
      </c>
      <c r="AR193" s="46">
        <v>708866</v>
      </c>
      <c r="AS193" s="47">
        <v>41444</v>
      </c>
      <c r="AT193" s="14">
        <v>1</v>
      </c>
      <c r="AU193" s="14">
        <v>421</v>
      </c>
      <c r="AV193" s="14">
        <v>2</v>
      </c>
      <c r="AW193" s="14" t="s">
        <v>2290</v>
      </c>
      <c r="AX193" s="4">
        <v>36.649859283872999</v>
      </c>
      <c r="AY193" s="4">
        <v>-26.043497638548967</v>
      </c>
      <c r="AZ193" s="4">
        <v>9.3202999719905364</v>
      </c>
      <c r="BA193" s="4">
        <v>14.205858717008731</v>
      </c>
      <c r="BB193" s="4">
        <v>3.9322617720474171</v>
      </c>
      <c r="BC193" s="14" t="s">
        <v>1716</v>
      </c>
      <c r="BD193">
        <f>VAR(AY193:AY194)</f>
        <v>0.12630696077788522</v>
      </c>
      <c r="BE193">
        <f>VAR(BA193:BA194)</f>
        <v>7.8983734707834818E-2</v>
      </c>
      <c r="BF193">
        <v>1</v>
      </c>
    </row>
    <row r="194" spans="21:58">
      <c r="U194" s="1">
        <v>42984</v>
      </c>
      <c r="V194" t="s">
        <v>2291</v>
      </c>
      <c r="X194" t="s">
        <v>2289</v>
      </c>
      <c r="Y194" t="s">
        <v>1651</v>
      </c>
      <c r="Z194">
        <v>28</v>
      </c>
      <c r="AA194">
        <v>1.2</v>
      </c>
      <c r="AB194">
        <v>3.9565142500000001</v>
      </c>
      <c r="AC194">
        <v>56515972</v>
      </c>
      <c r="AD194">
        <v>6.6773139511563624</v>
      </c>
      <c r="AE194">
        <v>1.657946177218266</v>
      </c>
      <c r="AF194">
        <v>7.8304109999999998</v>
      </c>
      <c r="AG194">
        <v>83125504</v>
      </c>
      <c r="AH194">
        <v>25.4061078525</v>
      </c>
      <c r="AI194">
        <v>-20.774701366376114</v>
      </c>
      <c r="AP194" s="44" t="s">
        <v>2290</v>
      </c>
      <c r="AQ194" t="s">
        <v>87</v>
      </c>
      <c r="AR194" s="46">
        <v>708866</v>
      </c>
      <c r="AS194" s="47">
        <v>41444</v>
      </c>
      <c r="AT194" s="14">
        <v>1</v>
      </c>
      <c r="AU194" s="14">
        <v>421</v>
      </c>
      <c r="AV194" s="14">
        <v>2</v>
      </c>
      <c r="AW194" t="s">
        <v>2290</v>
      </c>
      <c r="AX194" s="3">
        <v>35.3398126632</v>
      </c>
      <c r="AY194" s="3">
        <v>-25.540890514091135</v>
      </c>
      <c r="AZ194" s="3">
        <v>7.46359538169418</v>
      </c>
      <c r="BA194" s="3">
        <v>14.603309933406001</v>
      </c>
      <c r="BB194" s="3">
        <v>4.7349582682198035</v>
      </c>
      <c r="BC194" t="s">
        <v>2292</v>
      </c>
    </row>
    <row r="195" spans="21:58">
      <c r="U195" s="1">
        <v>42985</v>
      </c>
      <c r="V195" t="s">
        <v>2293</v>
      </c>
      <c r="X195" t="s">
        <v>2294</v>
      </c>
      <c r="Y195" t="s">
        <v>1642</v>
      </c>
      <c r="Z195">
        <v>13</v>
      </c>
      <c r="AA195">
        <v>1.2070000000000001</v>
      </c>
      <c r="AB195">
        <v>4.0968169999999997</v>
      </c>
      <c r="AC195">
        <v>57653636</v>
      </c>
      <c r="AD195">
        <v>6.8186132327170137</v>
      </c>
      <c r="AE195">
        <v>10.224684607796949</v>
      </c>
      <c r="AF195">
        <v>9.2909109999999995</v>
      </c>
      <c r="AG195">
        <v>99197832</v>
      </c>
      <c r="AH195">
        <v>28.185515516999999</v>
      </c>
      <c r="AI195">
        <v>-29.698095473475579</v>
      </c>
      <c r="AJ195">
        <f>VAR(AE195:AE196)</f>
        <v>1.5936973596158692E-2</v>
      </c>
      <c r="AK195">
        <f>VAR(AI195:AI196)</f>
        <v>1.3791851903817744E-2</v>
      </c>
      <c r="AL195">
        <f>AJ195*AN195</f>
        <v>1.5936973596158692E-2</v>
      </c>
      <c r="AM195">
        <f>AK195*AN195</f>
        <v>1.3791851903817744E-2</v>
      </c>
      <c r="AN195">
        <f>COUNT(AI195:AI196)-1</f>
        <v>1</v>
      </c>
      <c r="AP195" s="35" t="s">
        <v>2295</v>
      </c>
      <c r="AQ195" t="s">
        <v>417</v>
      </c>
      <c r="AR195" s="35">
        <v>726026</v>
      </c>
      <c r="AS195" s="36">
        <v>41527</v>
      </c>
      <c r="AT195">
        <v>2</v>
      </c>
      <c r="AV195">
        <v>1</v>
      </c>
      <c r="AW195" t="s">
        <v>2295</v>
      </c>
      <c r="AX195" s="3">
        <v>28.792004412977271</v>
      </c>
      <c r="AY195" s="3">
        <v>-23.154655721238797</v>
      </c>
      <c r="AZ195" s="3">
        <v>7.329550273043667</v>
      </c>
      <c r="BA195" s="3">
        <v>13.470612547398291</v>
      </c>
      <c r="BB195" s="3">
        <v>3.9282088723597921</v>
      </c>
      <c r="BC195" t="s">
        <v>1716</v>
      </c>
      <c r="BD195">
        <f>VAR(AY195:AY196)</f>
        <v>0.22831047385544473</v>
      </c>
      <c r="BE195">
        <f>VAR(BA195:BA196)</f>
        <v>1.4266833745693619E-2</v>
      </c>
      <c r="BF195">
        <v>1</v>
      </c>
    </row>
    <row r="196" spans="21:58">
      <c r="U196" s="1">
        <v>42985</v>
      </c>
      <c r="V196" t="s">
        <v>2296</v>
      </c>
      <c r="X196" t="s">
        <v>2294</v>
      </c>
      <c r="Y196" t="s">
        <v>1642</v>
      </c>
      <c r="Z196">
        <v>57</v>
      </c>
      <c r="AA196">
        <v>1.226</v>
      </c>
      <c r="AB196">
        <v>4.673807</v>
      </c>
      <c r="AC196">
        <v>65775300</v>
      </c>
      <c r="AD196">
        <v>7.6197730087698563</v>
      </c>
      <c r="AE196">
        <v>10.403217370034913</v>
      </c>
      <c r="AF196">
        <v>9.9455899999999993</v>
      </c>
      <c r="AG196">
        <v>104057264</v>
      </c>
      <c r="AH196">
        <v>31.015167856499996</v>
      </c>
      <c r="AI196">
        <v>-29.53201204923452</v>
      </c>
      <c r="AP196" s="35" t="s">
        <v>2295</v>
      </c>
      <c r="AQ196" t="s">
        <v>417</v>
      </c>
      <c r="AR196" s="35">
        <v>726026</v>
      </c>
      <c r="AS196" s="36">
        <v>41527</v>
      </c>
      <c r="AT196">
        <v>2</v>
      </c>
      <c r="AV196">
        <v>1</v>
      </c>
      <c r="AW196" t="s">
        <v>2295</v>
      </c>
      <c r="AX196" s="3">
        <v>17.407650568799998</v>
      </c>
      <c r="AY196" s="3">
        <v>-22.478918384908408</v>
      </c>
      <c r="AZ196" s="3">
        <v>4.5884845162099159</v>
      </c>
      <c r="BA196" s="3">
        <v>13.639531662632143</v>
      </c>
      <c r="BB196" s="3">
        <v>3.7937690554045287</v>
      </c>
      <c r="BC196" t="s">
        <v>2292</v>
      </c>
    </row>
    <row r="197" spans="21:58">
      <c r="U197" s="1">
        <v>42985</v>
      </c>
      <c r="V197" t="s">
        <v>2297</v>
      </c>
      <c r="X197" t="s">
        <v>2298</v>
      </c>
      <c r="Y197" t="s">
        <v>1651</v>
      </c>
      <c r="Z197">
        <v>27</v>
      </c>
      <c r="AA197">
        <v>1.2589999999999999</v>
      </c>
      <c r="AB197">
        <v>4.0470009999999998</v>
      </c>
      <c r="AC197">
        <v>57106228</v>
      </c>
      <c r="AD197">
        <v>6.5920526980533563</v>
      </c>
      <c r="AE197">
        <v>10.155949958452631</v>
      </c>
      <c r="AF197">
        <v>8.5908250000000006</v>
      </c>
      <c r="AG197">
        <v>90764368</v>
      </c>
      <c r="AH197">
        <v>25.7942790645</v>
      </c>
      <c r="AI197">
        <v>-28.855321957725323</v>
      </c>
      <c r="AJ197">
        <f>VAR(AE197:AE198)</f>
        <v>9.9634010205680804E-3</v>
      </c>
      <c r="AK197">
        <f>VAR(AI197:AI198)</f>
        <v>6.9859969183137846E-2</v>
      </c>
      <c r="AL197">
        <f>AJ197*AN197</f>
        <v>9.9634010205680804E-3</v>
      </c>
      <c r="AM197">
        <f>AK197*AN197</f>
        <v>6.9859969183137846E-2</v>
      </c>
      <c r="AN197">
        <f>COUNT(AI197:AI198)-1</f>
        <v>1</v>
      </c>
    </row>
    <row r="198" spans="21:58">
      <c r="U198" s="1">
        <v>42985</v>
      </c>
      <c r="V198" t="s">
        <v>2299</v>
      </c>
      <c r="X198" t="s">
        <v>2298</v>
      </c>
      <c r="Y198" t="s">
        <v>1651</v>
      </c>
      <c r="Z198">
        <v>28</v>
      </c>
      <c r="AA198">
        <v>1.2569999999999999</v>
      </c>
      <c r="AB198">
        <v>4.4820169999999999</v>
      </c>
      <c r="AC198">
        <v>62578396</v>
      </c>
      <c r="AD198">
        <v>7.1110574544723208</v>
      </c>
      <c r="AE198">
        <v>10.01478763330482</v>
      </c>
      <c r="AF198">
        <v>9.0157679999999996</v>
      </c>
      <c r="AG198">
        <v>96997752</v>
      </c>
      <c r="AH198">
        <v>27.775515590999998</v>
      </c>
      <c r="AI198">
        <v>-28.481530654500816</v>
      </c>
    </row>
  </sheetData>
  <protectedRanges>
    <protectedRange password="94AB" sqref="AW40:AW41" name="Sample IDs_1_1"/>
    <protectedRange password="94AB" sqref="AW42:AW43" name="Sample IDs_1_1_1"/>
    <protectedRange password="94AB" sqref="AW44:AW45" name="Sample IDs_1_1_2"/>
    <protectedRange password="94AB" sqref="AW46:AW47" name="Sample IDs_1_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NRSA1314Chironomids-ScienceHub</vt:lpstr>
      <vt:lpstr>Meta Data</vt:lpstr>
      <vt:lpstr>QA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J. Renee</dc:creator>
  <cp:lastModifiedBy> J. Renee Brooks</cp:lastModifiedBy>
  <dcterms:created xsi:type="dcterms:W3CDTF">2024-11-04T22:17:54Z</dcterms:created>
  <dcterms:modified xsi:type="dcterms:W3CDTF">2025-05-19T18:24:36Z</dcterms:modified>
</cp:coreProperties>
</file>