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ttps://usepa-my.sharepoint.com/personal/wallace_rosie_epa_gov/Documents/Profile/Documents/bGraduate School Work/Biochar Metals Research/Manuscript Biocha_Metals/Science Hub/"/>
    </mc:Choice>
  </mc:AlternateContent>
  <xr:revisionPtr revIDLastSave="1" documentId="8_{13E71CF5-2EA1-418B-9924-DFD6666178A4}" xr6:coauthVersionLast="45" xr6:coauthVersionMax="45" xr10:uidLastSave="{4EC05780-0D89-4B49-BD0B-024182C8732F}"/>
  <bookViews>
    <workbookView xWindow="28680" yWindow="1005" windowWidth="29040" windowHeight="15840" activeTab="3" xr2:uid="{8DE4B080-4429-4124-AAFD-5399C69451AA}"/>
  </bookViews>
  <sheets>
    <sheet name="Exp 62 Cover Letter" sheetId="6" r:id="rId1"/>
    <sheet name="Exp 62 Data" sheetId="7" r:id="rId2"/>
    <sheet name="Exp 62 QA Data" sheetId="8" r:id="rId3"/>
    <sheet name="Exp 62 DMBC nitrate analysis" sheetId="1" r:id="rId4"/>
    <sheet name="Exp 65 Cover Letter " sheetId="3" r:id="rId5"/>
    <sheet name="Exp 65 Data" sheetId="4" r:id="rId6"/>
    <sheet name="Exp 65 QA Data" sheetId="5" r:id="rId7"/>
    <sheet name="Exp 65 DMBC Chloride analysis" sheetId="2" r:id="rId8"/>
  </sheets>
  <definedNames>
    <definedName name="_xlnm.Print_Area" localSheetId="1">'Exp 62 Data'!$A$1:$AX$48</definedName>
    <definedName name="_xlnm.Print_Area" localSheetId="2">'Exp 62 QA Data'!$A$1:$EB$51</definedName>
    <definedName name="_xlnm.Print_Area" localSheetId="5">'Exp 65 Data'!$A$1:$AT$49</definedName>
    <definedName name="_xlnm.Print_Area" localSheetId="6">'Exp 65 QA Data'!$A$1:$FF$51</definedName>
    <definedName name="_xlnm.Print_Titles" localSheetId="1">'Exp 62 Data'!$A:$F</definedName>
    <definedName name="_xlnm.Print_Titles" localSheetId="2">'Exp 62 QA Data'!$A:$F</definedName>
    <definedName name="_xlnm.Print_Titles" localSheetId="5">'Exp 65 Data'!$A:$F</definedName>
    <definedName name="_xlnm.Print_Titles" localSheetId="6">'Exp 65 QA Data'!$A:$F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77" i="2" l="1"/>
  <c r="L77" i="2"/>
  <c r="K77" i="2"/>
  <c r="I77" i="2"/>
  <c r="H77" i="2"/>
  <c r="G77" i="2"/>
  <c r="F77" i="2"/>
  <c r="E77" i="2"/>
  <c r="D77" i="2"/>
  <c r="C77" i="2"/>
  <c r="M76" i="2"/>
  <c r="L76" i="2"/>
  <c r="K76" i="2"/>
  <c r="I76" i="2"/>
  <c r="H76" i="2"/>
  <c r="G76" i="2"/>
  <c r="F76" i="2"/>
  <c r="E76" i="2"/>
  <c r="D76" i="2"/>
  <c r="C76" i="2"/>
  <c r="M75" i="2"/>
  <c r="L75" i="2"/>
  <c r="K75" i="2"/>
  <c r="I75" i="2"/>
  <c r="H75" i="2"/>
  <c r="G75" i="2"/>
  <c r="F75" i="2"/>
  <c r="E75" i="2"/>
  <c r="D75" i="2"/>
  <c r="C75" i="2"/>
  <c r="M74" i="2"/>
  <c r="L74" i="2"/>
  <c r="K74" i="2"/>
  <c r="I74" i="2"/>
  <c r="H74" i="2"/>
  <c r="G74" i="2"/>
  <c r="F74" i="2"/>
  <c r="E74" i="2"/>
  <c r="D74" i="2"/>
  <c r="C74" i="2"/>
  <c r="M73" i="2"/>
  <c r="L73" i="2"/>
  <c r="K73" i="2"/>
  <c r="I73" i="2"/>
  <c r="H73" i="2"/>
  <c r="G73" i="2"/>
  <c r="F73" i="2"/>
  <c r="E73" i="2"/>
  <c r="D73" i="2"/>
  <c r="C73" i="2"/>
  <c r="M72" i="2"/>
  <c r="L72" i="2"/>
  <c r="K72" i="2"/>
  <c r="I72" i="2"/>
  <c r="H72" i="2"/>
  <c r="G72" i="2"/>
  <c r="F72" i="2"/>
  <c r="E72" i="2"/>
  <c r="D72" i="2"/>
  <c r="C72" i="2"/>
  <c r="M71" i="2"/>
  <c r="L71" i="2"/>
  <c r="K71" i="2"/>
  <c r="I71" i="2"/>
  <c r="H71" i="2"/>
  <c r="G71" i="2"/>
  <c r="F71" i="2"/>
  <c r="E71" i="2"/>
  <c r="D71" i="2"/>
  <c r="C71" i="2"/>
  <c r="M70" i="2"/>
  <c r="L70" i="2"/>
  <c r="K70" i="2"/>
  <c r="I70" i="2"/>
  <c r="H70" i="2"/>
  <c r="G70" i="2"/>
  <c r="F70" i="2"/>
  <c r="E70" i="2"/>
  <c r="D70" i="2"/>
  <c r="C70" i="2"/>
  <c r="M69" i="2"/>
  <c r="L69" i="2"/>
  <c r="K69" i="2"/>
  <c r="I69" i="2"/>
  <c r="H69" i="2"/>
  <c r="G69" i="2"/>
  <c r="F69" i="2"/>
  <c r="E69" i="2"/>
  <c r="D69" i="2"/>
  <c r="C69" i="2"/>
  <c r="M67" i="2"/>
  <c r="L67" i="2"/>
  <c r="K67" i="2"/>
  <c r="I67" i="2"/>
  <c r="H67" i="2"/>
  <c r="G67" i="2"/>
  <c r="F67" i="2"/>
  <c r="E67" i="2"/>
  <c r="D67" i="2"/>
  <c r="C67" i="2"/>
  <c r="O66" i="2"/>
  <c r="M66" i="2"/>
  <c r="L66" i="2"/>
  <c r="K66" i="2"/>
  <c r="I66" i="2"/>
  <c r="H66" i="2"/>
  <c r="G66" i="2"/>
  <c r="F66" i="2"/>
  <c r="E66" i="2"/>
  <c r="D66" i="2"/>
  <c r="C66" i="2"/>
  <c r="M65" i="2"/>
  <c r="L65" i="2"/>
  <c r="K65" i="2"/>
  <c r="I65" i="2"/>
  <c r="H65" i="2"/>
  <c r="G65" i="2"/>
  <c r="F65" i="2"/>
  <c r="E65" i="2"/>
  <c r="D65" i="2"/>
  <c r="C65" i="2"/>
  <c r="M64" i="2"/>
  <c r="L64" i="2"/>
  <c r="K64" i="2"/>
  <c r="I64" i="2"/>
  <c r="H64" i="2"/>
  <c r="G64" i="2"/>
  <c r="F64" i="2"/>
  <c r="E64" i="2"/>
  <c r="D64" i="2"/>
  <c r="C64" i="2"/>
  <c r="M63" i="2"/>
  <c r="L63" i="2"/>
  <c r="K63" i="2"/>
  <c r="I63" i="2"/>
  <c r="H63" i="2"/>
  <c r="G63" i="2"/>
  <c r="F63" i="2"/>
  <c r="E63" i="2"/>
  <c r="D63" i="2"/>
  <c r="C63" i="2"/>
  <c r="O62" i="2"/>
  <c r="M62" i="2"/>
  <c r="L62" i="2"/>
  <c r="K62" i="2"/>
  <c r="I62" i="2"/>
  <c r="H62" i="2"/>
  <c r="G62" i="2"/>
  <c r="F62" i="2"/>
  <c r="E62" i="2"/>
  <c r="D62" i="2"/>
  <c r="C62" i="2"/>
  <c r="M61" i="2"/>
  <c r="L61" i="2"/>
  <c r="K61" i="2"/>
  <c r="I61" i="2"/>
  <c r="H61" i="2"/>
  <c r="G61" i="2"/>
  <c r="F61" i="2"/>
  <c r="E61" i="2"/>
  <c r="D61" i="2"/>
  <c r="C61" i="2"/>
  <c r="M60" i="2"/>
  <c r="L60" i="2"/>
  <c r="K60" i="2"/>
  <c r="I60" i="2"/>
  <c r="H60" i="2"/>
  <c r="G60" i="2"/>
  <c r="F60" i="2"/>
  <c r="E60" i="2"/>
  <c r="D60" i="2"/>
  <c r="C60" i="2"/>
  <c r="M59" i="2"/>
  <c r="L59" i="2"/>
  <c r="K59" i="2"/>
  <c r="I59" i="2"/>
  <c r="H59" i="2"/>
  <c r="G59" i="2"/>
  <c r="F59" i="2"/>
  <c r="E59" i="2"/>
  <c r="D59" i="2"/>
  <c r="C59" i="2"/>
  <c r="J56" i="2"/>
  <c r="P56" i="2" s="1"/>
  <c r="J55" i="2"/>
  <c r="O55" i="2" s="1"/>
  <c r="P54" i="2"/>
  <c r="N54" i="2"/>
  <c r="J54" i="2"/>
  <c r="O54" i="2" s="1"/>
  <c r="P53" i="2"/>
  <c r="P77" i="2" s="1"/>
  <c r="N53" i="2"/>
  <c r="N77" i="2" s="1"/>
  <c r="J53" i="2"/>
  <c r="J67" i="2" s="1"/>
  <c r="O52" i="2"/>
  <c r="O76" i="2" s="1"/>
  <c r="N52" i="2"/>
  <c r="J52" i="2"/>
  <c r="P52" i="2" s="1"/>
  <c r="O51" i="2"/>
  <c r="N51" i="2"/>
  <c r="N66" i="2" s="1"/>
  <c r="J51" i="2"/>
  <c r="J76" i="2" s="1"/>
  <c r="P50" i="2"/>
  <c r="O50" i="2"/>
  <c r="N50" i="2"/>
  <c r="J50" i="2"/>
  <c r="J49" i="2"/>
  <c r="J75" i="2" s="1"/>
  <c r="J48" i="2"/>
  <c r="P48" i="2" s="1"/>
  <c r="J47" i="2"/>
  <c r="O47" i="2" s="1"/>
  <c r="P46" i="2"/>
  <c r="N46" i="2"/>
  <c r="J46" i="2"/>
  <c r="O46" i="2" s="1"/>
  <c r="P45" i="2"/>
  <c r="P73" i="2" s="1"/>
  <c r="N45" i="2"/>
  <c r="N73" i="2" s="1"/>
  <c r="J45" i="2"/>
  <c r="J63" i="2" s="1"/>
  <c r="O44" i="2"/>
  <c r="O72" i="2" s="1"/>
  <c r="N44" i="2"/>
  <c r="J44" i="2"/>
  <c r="P44" i="2" s="1"/>
  <c r="O43" i="2"/>
  <c r="N43" i="2"/>
  <c r="N62" i="2" s="1"/>
  <c r="J43" i="2"/>
  <c r="J72" i="2" s="1"/>
  <c r="P42" i="2"/>
  <c r="O42" i="2"/>
  <c r="N42" i="2"/>
  <c r="J42" i="2"/>
  <c r="J41" i="2"/>
  <c r="J71" i="2" s="1"/>
  <c r="J40" i="2"/>
  <c r="P40" i="2" s="1"/>
  <c r="J39" i="2"/>
  <c r="O39" i="2" s="1"/>
  <c r="P38" i="2"/>
  <c r="O38" i="2"/>
  <c r="N38" i="2"/>
  <c r="J38" i="2"/>
  <c r="P37" i="2"/>
  <c r="P69" i="2" s="1"/>
  <c r="J37" i="2"/>
  <c r="J59" i="2" s="1"/>
  <c r="M78" i="1"/>
  <c r="L78" i="1"/>
  <c r="K78" i="1"/>
  <c r="I78" i="1"/>
  <c r="H78" i="1"/>
  <c r="G78" i="1"/>
  <c r="F78" i="1"/>
  <c r="E78" i="1"/>
  <c r="D78" i="1"/>
  <c r="C78" i="1"/>
  <c r="M77" i="1"/>
  <c r="L77" i="1"/>
  <c r="K77" i="1"/>
  <c r="I77" i="1"/>
  <c r="H77" i="1"/>
  <c r="G77" i="1"/>
  <c r="F77" i="1"/>
  <c r="E77" i="1"/>
  <c r="D77" i="1"/>
  <c r="C77" i="1"/>
  <c r="M76" i="1"/>
  <c r="L76" i="1"/>
  <c r="K76" i="1"/>
  <c r="I76" i="1"/>
  <c r="H76" i="1"/>
  <c r="G76" i="1"/>
  <c r="F76" i="1"/>
  <c r="E76" i="1"/>
  <c r="D76" i="1"/>
  <c r="C76" i="1"/>
  <c r="P75" i="1"/>
  <c r="M75" i="1"/>
  <c r="L75" i="1"/>
  <c r="K75" i="1"/>
  <c r="I75" i="1"/>
  <c r="H75" i="1"/>
  <c r="G75" i="1"/>
  <c r="F75" i="1"/>
  <c r="E75" i="1"/>
  <c r="D75" i="1"/>
  <c r="C75" i="1"/>
  <c r="M74" i="1"/>
  <c r="L74" i="1"/>
  <c r="K74" i="1"/>
  <c r="I74" i="1"/>
  <c r="H74" i="1"/>
  <c r="G74" i="1"/>
  <c r="F74" i="1"/>
  <c r="E74" i="1"/>
  <c r="D74" i="1"/>
  <c r="C74" i="1"/>
  <c r="M73" i="1"/>
  <c r="L73" i="1"/>
  <c r="K73" i="1"/>
  <c r="I73" i="1"/>
  <c r="H73" i="1"/>
  <c r="G73" i="1"/>
  <c r="F73" i="1"/>
  <c r="E73" i="1"/>
  <c r="D73" i="1"/>
  <c r="C73" i="1"/>
  <c r="M72" i="1"/>
  <c r="L72" i="1"/>
  <c r="K72" i="1"/>
  <c r="I72" i="1"/>
  <c r="H72" i="1"/>
  <c r="G72" i="1"/>
  <c r="F72" i="1"/>
  <c r="E72" i="1"/>
  <c r="D72" i="1"/>
  <c r="C72" i="1"/>
  <c r="P71" i="1"/>
  <c r="M71" i="1"/>
  <c r="L71" i="1"/>
  <c r="K71" i="1"/>
  <c r="I71" i="1"/>
  <c r="H71" i="1"/>
  <c r="G71" i="1"/>
  <c r="F71" i="1"/>
  <c r="E71" i="1"/>
  <c r="D71" i="1"/>
  <c r="C71" i="1"/>
  <c r="M70" i="1"/>
  <c r="L70" i="1"/>
  <c r="K70" i="1"/>
  <c r="I70" i="1"/>
  <c r="H70" i="1"/>
  <c r="G70" i="1"/>
  <c r="F70" i="1"/>
  <c r="E70" i="1"/>
  <c r="D70" i="1"/>
  <c r="C70" i="1"/>
  <c r="M68" i="1"/>
  <c r="L68" i="1"/>
  <c r="K68" i="1"/>
  <c r="I68" i="1"/>
  <c r="H68" i="1"/>
  <c r="G68" i="1"/>
  <c r="F68" i="1"/>
  <c r="E68" i="1"/>
  <c r="D68" i="1"/>
  <c r="C68" i="1"/>
  <c r="M67" i="1"/>
  <c r="L67" i="1"/>
  <c r="K67" i="1"/>
  <c r="I67" i="1"/>
  <c r="H67" i="1"/>
  <c r="G67" i="1"/>
  <c r="F67" i="1"/>
  <c r="E67" i="1"/>
  <c r="D67" i="1"/>
  <c r="C67" i="1"/>
  <c r="M66" i="1"/>
  <c r="L66" i="1"/>
  <c r="K66" i="1"/>
  <c r="I66" i="1"/>
  <c r="H66" i="1"/>
  <c r="G66" i="1"/>
  <c r="F66" i="1"/>
  <c r="E66" i="1"/>
  <c r="D66" i="1"/>
  <c r="C66" i="1"/>
  <c r="P65" i="1"/>
  <c r="M65" i="1"/>
  <c r="L65" i="1"/>
  <c r="K65" i="1"/>
  <c r="I65" i="1"/>
  <c r="H65" i="1"/>
  <c r="G65" i="1"/>
  <c r="F65" i="1"/>
  <c r="E65" i="1"/>
  <c r="D65" i="1"/>
  <c r="C65" i="1"/>
  <c r="M64" i="1"/>
  <c r="L64" i="1"/>
  <c r="K64" i="1"/>
  <c r="I64" i="1"/>
  <c r="H64" i="1"/>
  <c r="G64" i="1"/>
  <c r="F64" i="1"/>
  <c r="E64" i="1"/>
  <c r="D64" i="1"/>
  <c r="C64" i="1"/>
  <c r="M63" i="1"/>
  <c r="L63" i="1"/>
  <c r="K63" i="1"/>
  <c r="I63" i="1"/>
  <c r="H63" i="1"/>
  <c r="G63" i="1"/>
  <c r="F63" i="1"/>
  <c r="E63" i="1"/>
  <c r="D63" i="1"/>
  <c r="C63" i="1"/>
  <c r="M62" i="1"/>
  <c r="L62" i="1"/>
  <c r="K62" i="1"/>
  <c r="I62" i="1"/>
  <c r="H62" i="1"/>
  <c r="G62" i="1"/>
  <c r="F62" i="1"/>
  <c r="E62" i="1"/>
  <c r="D62" i="1"/>
  <c r="C62" i="1"/>
  <c r="P61" i="1"/>
  <c r="M61" i="1"/>
  <c r="L61" i="1"/>
  <c r="K61" i="1"/>
  <c r="I61" i="1"/>
  <c r="H61" i="1"/>
  <c r="G61" i="1"/>
  <c r="F61" i="1"/>
  <c r="E61" i="1"/>
  <c r="D61" i="1"/>
  <c r="C61" i="1"/>
  <c r="M60" i="1"/>
  <c r="L60" i="1"/>
  <c r="K60" i="1"/>
  <c r="I60" i="1"/>
  <c r="H60" i="1"/>
  <c r="G60" i="1"/>
  <c r="F60" i="1"/>
  <c r="E60" i="1"/>
  <c r="D60" i="1"/>
  <c r="C60" i="1"/>
  <c r="J57" i="1"/>
  <c r="N57" i="1" s="1"/>
  <c r="P56" i="1"/>
  <c r="J56" i="1"/>
  <c r="O56" i="1" s="1"/>
  <c r="J55" i="1"/>
  <c r="P55" i="1" s="1"/>
  <c r="P54" i="1"/>
  <c r="P58" i="1" s="1"/>
  <c r="N54" i="1"/>
  <c r="J54" i="1"/>
  <c r="O54" i="1" s="1"/>
  <c r="P53" i="1"/>
  <c r="V53" i="1" s="1"/>
  <c r="O53" i="1"/>
  <c r="N53" i="1"/>
  <c r="J53" i="1"/>
  <c r="J52" i="1"/>
  <c r="J68" i="1" s="1"/>
  <c r="P51" i="1"/>
  <c r="O51" i="1"/>
  <c r="N51" i="1"/>
  <c r="J51" i="1"/>
  <c r="P50" i="1"/>
  <c r="J50" i="1"/>
  <c r="J77" i="1" s="1"/>
  <c r="P49" i="1"/>
  <c r="V49" i="1" s="1"/>
  <c r="O49" i="1"/>
  <c r="N49" i="1"/>
  <c r="J49" i="1"/>
  <c r="J48" i="1"/>
  <c r="P48" i="1" s="1"/>
  <c r="P47" i="1"/>
  <c r="V47" i="1" s="1"/>
  <c r="O47" i="1"/>
  <c r="N47" i="1"/>
  <c r="J47" i="1"/>
  <c r="P46" i="1"/>
  <c r="N46" i="1"/>
  <c r="J46" i="1"/>
  <c r="J75" i="1" s="1"/>
  <c r="P45" i="1"/>
  <c r="O45" i="1"/>
  <c r="N45" i="1"/>
  <c r="J45" i="1"/>
  <c r="J44" i="1"/>
  <c r="J64" i="1" s="1"/>
  <c r="P43" i="1"/>
  <c r="O43" i="1"/>
  <c r="N43" i="1"/>
  <c r="J43" i="1"/>
  <c r="P42" i="1"/>
  <c r="P63" i="1" s="1"/>
  <c r="J42" i="1"/>
  <c r="J73" i="1" s="1"/>
  <c r="P41" i="1"/>
  <c r="V41" i="1" s="1"/>
  <c r="O41" i="1"/>
  <c r="N41" i="1"/>
  <c r="J41" i="1"/>
  <c r="J40" i="1"/>
  <c r="P40" i="1" s="1"/>
  <c r="P39" i="1"/>
  <c r="O39" i="1"/>
  <c r="N39" i="1"/>
  <c r="J39" i="1"/>
  <c r="P38" i="1"/>
  <c r="N38" i="1"/>
  <c r="J38" i="1"/>
  <c r="J71" i="1" s="1"/>
  <c r="P37" i="1"/>
  <c r="O37" i="1"/>
  <c r="N37" i="1"/>
  <c r="J37" i="1"/>
  <c r="J36" i="1"/>
  <c r="J60" i="1" s="1"/>
  <c r="O70" i="2" l="1"/>
  <c r="O60" i="2"/>
  <c r="U39" i="2"/>
  <c r="U46" i="2"/>
  <c r="O74" i="2"/>
  <c r="O57" i="2"/>
  <c r="U42" i="2" s="1"/>
  <c r="U38" i="2"/>
  <c r="U50" i="2"/>
  <c r="V50" i="2"/>
  <c r="N41" i="2"/>
  <c r="N49" i="2"/>
  <c r="N56" i="2"/>
  <c r="O41" i="2"/>
  <c r="O49" i="2"/>
  <c r="O56" i="2"/>
  <c r="J60" i="2"/>
  <c r="N63" i="2"/>
  <c r="J64" i="2"/>
  <c r="N67" i="2"/>
  <c r="J69" i="2"/>
  <c r="N72" i="2"/>
  <c r="J73" i="2"/>
  <c r="N76" i="2"/>
  <c r="J77" i="2"/>
  <c r="P39" i="2"/>
  <c r="P59" i="2"/>
  <c r="P63" i="2"/>
  <c r="P67" i="2"/>
  <c r="P55" i="2"/>
  <c r="P57" i="2" s="1"/>
  <c r="V53" i="2" s="1"/>
  <c r="U44" i="2"/>
  <c r="J61" i="2"/>
  <c r="J65" i="2"/>
  <c r="J70" i="2"/>
  <c r="J74" i="2"/>
  <c r="P41" i="2"/>
  <c r="N40" i="2"/>
  <c r="P43" i="2"/>
  <c r="N48" i="2"/>
  <c r="P51" i="2"/>
  <c r="O40" i="2"/>
  <c r="O48" i="2"/>
  <c r="N37" i="2"/>
  <c r="P49" i="2"/>
  <c r="O37" i="2"/>
  <c r="O45" i="2"/>
  <c r="O53" i="2"/>
  <c r="J62" i="2"/>
  <c r="J66" i="2"/>
  <c r="P47" i="2"/>
  <c r="N39" i="2"/>
  <c r="N47" i="2"/>
  <c r="N55" i="2"/>
  <c r="V37" i="1"/>
  <c r="N58" i="1"/>
  <c r="T38" i="1" s="1"/>
  <c r="O58" i="1"/>
  <c r="U37" i="1" s="1"/>
  <c r="S48" i="1"/>
  <c r="S40" i="1"/>
  <c r="V46" i="1"/>
  <c r="V38" i="1"/>
  <c r="S51" i="1"/>
  <c r="S43" i="1"/>
  <c r="S46" i="1"/>
  <c r="S38" i="1"/>
  <c r="S49" i="1"/>
  <c r="S41" i="1"/>
  <c r="S52" i="1"/>
  <c r="S44" i="1"/>
  <c r="S36" i="1"/>
  <c r="S47" i="1"/>
  <c r="S39" i="1"/>
  <c r="S37" i="1"/>
  <c r="V51" i="1"/>
  <c r="S50" i="1"/>
  <c r="S42" i="1"/>
  <c r="S53" i="1"/>
  <c r="S45" i="1"/>
  <c r="V43" i="1"/>
  <c r="P66" i="1"/>
  <c r="P76" i="1"/>
  <c r="V48" i="1"/>
  <c r="T39" i="1"/>
  <c r="V50" i="1"/>
  <c r="U45" i="1"/>
  <c r="V39" i="1"/>
  <c r="V45" i="1"/>
  <c r="P62" i="1"/>
  <c r="V40" i="1"/>
  <c r="P72" i="1"/>
  <c r="P67" i="1"/>
  <c r="O36" i="1"/>
  <c r="O44" i="1"/>
  <c r="O52" i="1"/>
  <c r="O57" i="1"/>
  <c r="J61" i="1"/>
  <c r="J65" i="1"/>
  <c r="J70" i="1"/>
  <c r="J74" i="1"/>
  <c r="J78" i="1"/>
  <c r="N52" i="1"/>
  <c r="P36" i="1"/>
  <c r="P44" i="1"/>
  <c r="P52" i="1"/>
  <c r="P57" i="1"/>
  <c r="P73" i="1"/>
  <c r="P77" i="1"/>
  <c r="V42" i="1"/>
  <c r="O38" i="1"/>
  <c r="O46" i="1"/>
  <c r="N61" i="1"/>
  <c r="J62" i="1"/>
  <c r="N65" i="1"/>
  <c r="J66" i="1"/>
  <c r="N36" i="1"/>
  <c r="N44" i="1"/>
  <c r="N48" i="1"/>
  <c r="N55" i="1"/>
  <c r="N40" i="1"/>
  <c r="O40" i="1"/>
  <c r="O48" i="1"/>
  <c r="O55" i="1"/>
  <c r="J63" i="1"/>
  <c r="J67" i="1"/>
  <c r="N71" i="1"/>
  <c r="J72" i="1"/>
  <c r="N75" i="1"/>
  <c r="J76" i="1"/>
  <c r="N42" i="1"/>
  <c r="N56" i="1"/>
  <c r="N50" i="1"/>
  <c r="O42" i="1"/>
  <c r="O50" i="1"/>
  <c r="O59" i="2" l="1"/>
  <c r="O69" i="2"/>
  <c r="U37" i="2"/>
  <c r="P65" i="2"/>
  <c r="V49" i="2"/>
  <c r="P75" i="2"/>
  <c r="N69" i="2"/>
  <c r="N59" i="2"/>
  <c r="O65" i="2"/>
  <c r="U49" i="2"/>
  <c r="O75" i="2"/>
  <c r="S53" i="2"/>
  <c r="S45" i="2"/>
  <c r="S37" i="2"/>
  <c r="S48" i="2"/>
  <c r="S40" i="2"/>
  <c r="V54" i="2"/>
  <c r="V77" i="2" s="1"/>
  <c r="V46" i="2"/>
  <c r="V38" i="2"/>
  <c r="S51" i="2"/>
  <c r="S43" i="2"/>
  <c r="S54" i="2"/>
  <c r="S46" i="2"/>
  <c r="S38" i="2"/>
  <c r="S49" i="2"/>
  <c r="S41" i="2"/>
  <c r="V42" i="2"/>
  <c r="S52" i="2"/>
  <c r="S44" i="2"/>
  <c r="S47" i="2"/>
  <c r="S39" i="2"/>
  <c r="S50" i="2"/>
  <c r="S42" i="2"/>
  <c r="O61" i="2"/>
  <c r="U41" i="2"/>
  <c r="O71" i="2"/>
  <c r="R53" i="2"/>
  <c r="R45" i="2"/>
  <c r="R37" i="2"/>
  <c r="U51" i="2"/>
  <c r="U43" i="2"/>
  <c r="R48" i="2"/>
  <c r="R40" i="2"/>
  <c r="R42" i="2"/>
  <c r="R51" i="2"/>
  <c r="R43" i="2"/>
  <c r="R44" i="2"/>
  <c r="R52" i="2"/>
  <c r="R54" i="2"/>
  <c r="R46" i="2"/>
  <c r="R38" i="2"/>
  <c r="R49" i="2"/>
  <c r="R41" i="2"/>
  <c r="R50" i="2"/>
  <c r="R47" i="2"/>
  <c r="R39" i="2"/>
  <c r="U48" i="2"/>
  <c r="N75" i="2"/>
  <c r="N65" i="2"/>
  <c r="T49" i="2"/>
  <c r="P70" i="2"/>
  <c r="V39" i="2"/>
  <c r="P60" i="2"/>
  <c r="V45" i="2"/>
  <c r="V51" i="2"/>
  <c r="P76" i="2"/>
  <c r="P66" i="2"/>
  <c r="N71" i="2"/>
  <c r="N61" i="2"/>
  <c r="T41" i="2"/>
  <c r="O73" i="2"/>
  <c r="O63" i="2"/>
  <c r="U45" i="2"/>
  <c r="U40" i="2"/>
  <c r="V48" i="2"/>
  <c r="T48" i="2"/>
  <c r="V37" i="2"/>
  <c r="U54" i="2"/>
  <c r="V43" i="2"/>
  <c r="P72" i="2"/>
  <c r="P62" i="2"/>
  <c r="V52" i="2"/>
  <c r="U47" i="2"/>
  <c r="N57" i="2"/>
  <c r="T37" i="2" s="1"/>
  <c r="T40" i="2"/>
  <c r="V44" i="2"/>
  <c r="O64" i="2"/>
  <c r="N74" i="2"/>
  <c r="N64" i="2"/>
  <c r="T47" i="2"/>
  <c r="P61" i="2"/>
  <c r="V41" i="2"/>
  <c r="P71" i="2"/>
  <c r="N70" i="2"/>
  <c r="N60" i="2"/>
  <c r="T39" i="2"/>
  <c r="U60" i="2"/>
  <c r="U70" i="2"/>
  <c r="P74" i="2"/>
  <c r="P64" i="2"/>
  <c r="V47" i="2"/>
  <c r="O67" i="2"/>
  <c r="O77" i="2"/>
  <c r="U53" i="2"/>
  <c r="U52" i="2"/>
  <c r="V40" i="2"/>
  <c r="T61" i="1"/>
  <c r="T71" i="1"/>
  <c r="O66" i="1"/>
  <c r="O76" i="1"/>
  <c r="U48" i="1"/>
  <c r="U51" i="1"/>
  <c r="U43" i="1"/>
  <c r="V77" i="1"/>
  <c r="V67" i="1"/>
  <c r="U38" i="1"/>
  <c r="O71" i="1"/>
  <c r="O61" i="1"/>
  <c r="Q53" i="1"/>
  <c r="Q45" i="1"/>
  <c r="Q37" i="1"/>
  <c r="T51" i="1"/>
  <c r="T43" i="1"/>
  <c r="Q48" i="1"/>
  <c r="Q40" i="1"/>
  <c r="Q38" i="1"/>
  <c r="Q51" i="1"/>
  <c r="Q43" i="1"/>
  <c r="T49" i="1"/>
  <c r="Q46" i="1"/>
  <c r="T41" i="1"/>
  <c r="Q50" i="1"/>
  <c r="Q42" i="1"/>
  <c r="Q49" i="1"/>
  <c r="Q41" i="1"/>
  <c r="Q52" i="1"/>
  <c r="Q44" i="1"/>
  <c r="Q36" i="1"/>
  <c r="T45" i="1"/>
  <c r="Q47" i="1"/>
  <c r="Q39" i="1"/>
  <c r="T53" i="1"/>
  <c r="T37" i="1"/>
  <c r="V73" i="1"/>
  <c r="V63" i="1"/>
  <c r="U53" i="1"/>
  <c r="U49" i="1"/>
  <c r="S78" i="1"/>
  <c r="S68" i="1"/>
  <c r="P78" i="1"/>
  <c r="V52" i="1"/>
  <c r="P68" i="1"/>
  <c r="V76" i="1"/>
  <c r="V66" i="1"/>
  <c r="U52" i="1"/>
  <c r="O78" i="1"/>
  <c r="O68" i="1"/>
  <c r="S70" i="1"/>
  <c r="S60" i="1"/>
  <c r="S74" i="1"/>
  <c r="S64" i="1"/>
  <c r="T46" i="1"/>
  <c r="O62" i="1"/>
  <c r="O72" i="1"/>
  <c r="U40" i="1"/>
  <c r="N72" i="1"/>
  <c r="N62" i="1"/>
  <c r="T40" i="1"/>
  <c r="P74" i="1"/>
  <c r="V44" i="1"/>
  <c r="P64" i="1"/>
  <c r="V72" i="1"/>
  <c r="V62" i="1"/>
  <c r="S61" i="1"/>
  <c r="S71" i="1"/>
  <c r="U44" i="1"/>
  <c r="O74" i="1"/>
  <c r="O64" i="1"/>
  <c r="U36" i="1"/>
  <c r="O70" i="1"/>
  <c r="O60" i="1"/>
  <c r="P70" i="1"/>
  <c r="V36" i="1"/>
  <c r="P60" i="1"/>
  <c r="S65" i="1"/>
  <c r="S75" i="1"/>
  <c r="U50" i="1"/>
  <c r="O77" i="1"/>
  <c r="O67" i="1"/>
  <c r="N76" i="1"/>
  <c r="N66" i="1"/>
  <c r="T48" i="1"/>
  <c r="T36" i="1"/>
  <c r="N70" i="1"/>
  <c r="N60" i="1"/>
  <c r="U39" i="1"/>
  <c r="V61" i="1"/>
  <c r="V71" i="1"/>
  <c r="S73" i="1"/>
  <c r="S63" i="1"/>
  <c r="N63" i="1"/>
  <c r="T42" i="1"/>
  <c r="N73" i="1"/>
  <c r="U47" i="1"/>
  <c r="S77" i="1"/>
  <c r="S67" i="1"/>
  <c r="S62" i="1"/>
  <c r="S72" i="1"/>
  <c r="T52" i="1"/>
  <c r="N78" i="1"/>
  <c r="N68" i="1"/>
  <c r="U42" i="1"/>
  <c r="O73" i="1"/>
  <c r="O63" i="1"/>
  <c r="T44" i="1"/>
  <c r="N74" i="1"/>
  <c r="N64" i="1"/>
  <c r="N67" i="1"/>
  <c r="T50" i="1"/>
  <c r="N77" i="1"/>
  <c r="V65" i="1"/>
  <c r="V75" i="1"/>
  <c r="T47" i="1"/>
  <c r="S66" i="1"/>
  <c r="S76" i="1"/>
  <c r="R40" i="1"/>
  <c r="R48" i="1"/>
  <c r="R51" i="1"/>
  <c r="R43" i="1"/>
  <c r="R38" i="1"/>
  <c r="R46" i="1"/>
  <c r="R45" i="1"/>
  <c r="R49" i="1"/>
  <c r="R41" i="1"/>
  <c r="R52" i="1"/>
  <c r="R44" i="1"/>
  <c r="R36" i="1"/>
  <c r="R37" i="1"/>
  <c r="R47" i="1"/>
  <c r="R39" i="1"/>
  <c r="R42" i="1"/>
  <c r="R50" i="1"/>
  <c r="R53" i="1"/>
  <c r="U46" i="1"/>
  <c r="O75" i="1"/>
  <c r="O65" i="1"/>
  <c r="U41" i="1"/>
  <c r="T69" i="2" l="1"/>
  <c r="T59" i="2"/>
  <c r="U69" i="2"/>
  <c r="U59" i="2"/>
  <c r="S60" i="2"/>
  <c r="S70" i="2"/>
  <c r="T64" i="2"/>
  <c r="T74" i="2"/>
  <c r="S71" i="2"/>
  <c r="S61" i="2"/>
  <c r="U75" i="2"/>
  <c r="U65" i="2"/>
  <c r="S73" i="2"/>
  <c r="S63" i="2"/>
  <c r="V71" i="2"/>
  <c r="V61" i="2"/>
  <c r="S77" i="2"/>
  <c r="S67" i="2"/>
  <c r="U73" i="2"/>
  <c r="U63" i="2"/>
  <c r="U72" i="2"/>
  <c r="U62" i="2"/>
  <c r="S65" i="2"/>
  <c r="S75" i="2"/>
  <c r="U77" i="2"/>
  <c r="U67" i="2"/>
  <c r="V76" i="2"/>
  <c r="V66" i="2"/>
  <c r="R76" i="2"/>
  <c r="R66" i="2"/>
  <c r="U76" i="2"/>
  <c r="U66" i="2"/>
  <c r="R74" i="2"/>
  <c r="R64" i="2"/>
  <c r="R69" i="2"/>
  <c r="R59" i="2"/>
  <c r="V69" i="2"/>
  <c r="V59" i="2"/>
  <c r="R70" i="2"/>
  <c r="R60" i="2"/>
  <c r="R73" i="2"/>
  <c r="R63" i="2"/>
  <c r="V72" i="2"/>
  <c r="V62" i="2"/>
  <c r="V64" i="2"/>
  <c r="V74" i="2"/>
  <c r="R61" i="2"/>
  <c r="R71" i="2"/>
  <c r="R77" i="2"/>
  <c r="R67" i="2"/>
  <c r="S72" i="2"/>
  <c r="S62" i="2"/>
  <c r="Q50" i="2"/>
  <c r="Q42" i="2"/>
  <c r="Q45" i="2"/>
  <c r="Q53" i="2"/>
  <c r="T51" i="2"/>
  <c r="T43" i="2"/>
  <c r="Q48" i="2"/>
  <c r="Q40" i="2"/>
  <c r="T53" i="2"/>
  <c r="Q51" i="2"/>
  <c r="Q43" i="2"/>
  <c r="T45" i="2"/>
  <c r="Q37" i="2"/>
  <c r="Q54" i="2"/>
  <c r="Q46" i="2"/>
  <c r="Q38" i="2"/>
  <c r="Q49" i="2"/>
  <c r="Q41" i="2"/>
  <c r="Q52" i="2"/>
  <c r="Q44" i="2"/>
  <c r="Q47" i="2"/>
  <c r="Q39" i="2"/>
  <c r="T44" i="2"/>
  <c r="T38" i="2"/>
  <c r="T42" i="2"/>
  <c r="T71" i="2" s="1"/>
  <c r="T50" i="2"/>
  <c r="T75" i="2" s="1"/>
  <c r="T52" i="2"/>
  <c r="T54" i="2"/>
  <c r="T46" i="2"/>
  <c r="R65" i="2"/>
  <c r="R75" i="2"/>
  <c r="S76" i="2"/>
  <c r="S66" i="2"/>
  <c r="V75" i="2"/>
  <c r="V65" i="2"/>
  <c r="U64" i="2"/>
  <c r="U74" i="2"/>
  <c r="U71" i="2"/>
  <c r="U61" i="2"/>
  <c r="T60" i="2"/>
  <c r="T70" i="2"/>
  <c r="V73" i="2"/>
  <c r="V63" i="2"/>
  <c r="V67" i="2"/>
  <c r="V60" i="2"/>
  <c r="V70" i="2"/>
  <c r="R72" i="2"/>
  <c r="R62" i="2"/>
  <c r="S64" i="2"/>
  <c r="S74" i="2"/>
  <c r="S69" i="2"/>
  <c r="S59" i="2"/>
  <c r="T77" i="1"/>
  <c r="T67" i="1"/>
  <c r="T73" i="1"/>
  <c r="T63" i="1"/>
  <c r="V74" i="1"/>
  <c r="V64" i="1"/>
  <c r="Q70" i="1"/>
  <c r="Q60" i="1"/>
  <c r="Q74" i="1"/>
  <c r="Q64" i="1"/>
  <c r="V70" i="1"/>
  <c r="V60" i="1"/>
  <c r="V78" i="1"/>
  <c r="V68" i="1"/>
  <c r="R75" i="1"/>
  <c r="R65" i="1"/>
  <c r="T74" i="1"/>
  <c r="T64" i="1"/>
  <c r="R71" i="1"/>
  <c r="R61" i="1"/>
  <c r="U72" i="1"/>
  <c r="U62" i="1"/>
  <c r="Q73" i="1"/>
  <c r="Q63" i="1"/>
  <c r="U70" i="1"/>
  <c r="U60" i="1"/>
  <c r="U78" i="1"/>
  <c r="U68" i="1"/>
  <c r="T62" i="1"/>
  <c r="T72" i="1"/>
  <c r="R77" i="1"/>
  <c r="R67" i="1"/>
  <c r="R73" i="1"/>
  <c r="R63" i="1"/>
  <c r="Q66" i="1"/>
  <c r="Q76" i="1"/>
  <c r="U61" i="1"/>
  <c r="U71" i="1"/>
  <c r="R62" i="1"/>
  <c r="R72" i="1"/>
  <c r="T76" i="1"/>
  <c r="T66" i="1"/>
  <c r="U74" i="1"/>
  <c r="U64" i="1"/>
  <c r="R74" i="1"/>
  <c r="R64" i="1"/>
  <c r="U65" i="1"/>
  <c r="U75" i="1"/>
  <c r="Q77" i="1"/>
  <c r="Q67" i="1"/>
  <c r="R66" i="1"/>
  <c r="R76" i="1"/>
  <c r="T65" i="1"/>
  <c r="T75" i="1"/>
  <c r="T70" i="1"/>
  <c r="T60" i="1"/>
  <c r="U76" i="1"/>
  <c r="U66" i="1"/>
  <c r="U77" i="1"/>
  <c r="U67" i="1"/>
  <c r="Q78" i="1"/>
  <c r="Q68" i="1"/>
  <c r="Q75" i="1"/>
  <c r="Q65" i="1"/>
  <c r="T78" i="1"/>
  <c r="T68" i="1"/>
  <c r="Q71" i="1"/>
  <c r="Q61" i="1"/>
  <c r="R78" i="1"/>
  <c r="R68" i="1"/>
  <c r="U73" i="1"/>
  <c r="U63" i="1"/>
  <c r="R70" i="1"/>
  <c r="R60" i="1"/>
  <c r="Q62" i="1"/>
  <c r="Q72" i="1"/>
  <c r="Q69" i="2" l="1"/>
  <c r="Q59" i="2"/>
  <c r="T77" i="2"/>
  <c r="T67" i="2"/>
  <c r="Q70" i="2"/>
  <c r="Q60" i="2"/>
  <c r="T72" i="2"/>
  <c r="T62" i="2"/>
  <c r="Q74" i="2"/>
  <c r="Q64" i="2"/>
  <c r="Q77" i="2"/>
  <c r="Q67" i="2"/>
  <c r="T76" i="2"/>
  <c r="T66" i="2"/>
  <c r="Q73" i="2"/>
  <c r="Q63" i="2"/>
  <c r="Q76" i="2"/>
  <c r="Q66" i="2"/>
  <c r="T65" i="2"/>
  <c r="Q61" i="2"/>
  <c r="Q71" i="2"/>
  <c r="T61" i="2"/>
  <c r="Q65" i="2"/>
  <c r="Q75" i="2"/>
  <c r="T73" i="2"/>
  <c r="T63" i="2"/>
  <c r="Q72" i="2"/>
  <c r="Q62" i="2"/>
</calcChain>
</file>

<file path=xl/sharedStrings.xml><?xml version="1.0" encoding="utf-8"?>
<sst xmlns="http://schemas.openxmlformats.org/spreadsheetml/2006/main" count="4785" uniqueCount="447">
  <si>
    <t>Analysts:</t>
  </si>
  <si>
    <t>LMC &amp; JB</t>
  </si>
  <si>
    <t>3NB6</t>
  </si>
  <si>
    <t>3NB6b</t>
  </si>
  <si>
    <t>4NB6</t>
  </si>
  <si>
    <t>4NB6b</t>
  </si>
  <si>
    <t>5NB6</t>
  </si>
  <si>
    <t>5NB6b</t>
  </si>
  <si>
    <t>6NB6</t>
  </si>
  <si>
    <t>6NB6b</t>
  </si>
  <si>
    <t>7NB6</t>
  </si>
  <si>
    <t>7NB6b</t>
  </si>
  <si>
    <t>8NB6</t>
  </si>
  <si>
    <t>8NB6b</t>
  </si>
  <si>
    <t>9NB6</t>
  </si>
  <si>
    <t>9NB6b</t>
  </si>
  <si>
    <t>10NB6</t>
  </si>
  <si>
    <t>10NB6b</t>
  </si>
  <si>
    <t>11NB6</t>
  </si>
  <si>
    <t>11NB6b</t>
  </si>
  <si>
    <t>61BK</t>
  </si>
  <si>
    <t>61BKb</t>
  </si>
  <si>
    <t>61BL</t>
  </si>
  <si>
    <t>61BLb</t>
  </si>
  <si>
    <t>Analytes</t>
  </si>
  <si>
    <t>Data</t>
  </si>
  <si>
    <t xml:space="preserve">Names </t>
  </si>
  <si>
    <t>Silver (Ag)</t>
  </si>
  <si>
    <t>&lt;0.1</t>
  </si>
  <si>
    <t>Aluminum (Al)</t>
  </si>
  <si>
    <t>0.349 (BQL)</t>
  </si>
  <si>
    <t>0.399 (BQL)</t>
  </si>
  <si>
    <t>0.162 (BQL)</t>
  </si>
  <si>
    <t>0.177 (BQL)</t>
  </si>
  <si>
    <t>0.033 (BQL)</t>
  </si>
  <si>
    <t>0.053 (BQL)</t>
  </si>
  <si>
    <t>&lt;0.5</t>
  </si>
  <si>
    <t>Arsenic (As)</t>
  </si>
  <si>
    <t>&lt;0.2</t>
  </si>
  <si>
    <t>Boron (B)</t>
  </si>
  <si>
    <t>Barium (Ba)</t>
  </si>
  <si>
    <t>0.011 (BQL)</t>
  </si>
  <si>
    <t>Beryllium (Be)</t>
  </si>
  <si>
    <t>Calcium (Ca)</t>
  </si>
  <si>
    <t>0.492 (BQL)</t>
  </si>
  <si>
    <t>0.343 (BQL)</t>
  </si>
  <si>
    <t>0.361 (BQL)</t>
  </si>
  <si>
    <t>Cadmium (Cd)</t>
  </si>
  <si>
    <t>&lt;0.05</t>
  </si>
  <si>
    <t>Cobalt (Co)</t>
  </si>
  <si>
    <t>Chromium (Cr)</t>
  </si>
  <si>
    <t>&lt;0.01</t>
  </si>
  <si>
    <t>Copper (Cu)</t>
  </si>
  <si>
    <t>0.02 (BQL)</t>
  </si>
  <si>
    <t>0.021 (BQL)</t>
  </si>
  <si>
    <t>0.012 (BQL)</t>
  </si>
  <si>
    <t>Iron (Fe)</t>
  </si>
  <si>
    <t>0.056 (BQL)</t>
  </si>
  <si>
    <t>0.065 (BQL)</t>
  </si>
  <si>
    <t>Potassium (K)</t>
  </si>
  <si>
    <t>&lt;1</t>
  </si>
  <si>
    <t>Lithium (Li)</t>
  </si>
  <si>
    <t>&lt;0.02</t>
  </si>
  <si>
    <t>Magnesium (Mg)</t>
  </si>
  <si>
    <t>0.494 (BQL)</t>
  </si>
  <si>
    <t>0.413 (BQL)</t>
  </si>
  <si>
    <t>0.278 (BQL)</t>
  </si>
  <si>
    <t>0.279 (BQL)</t>
  </si>
  <si>
    <t>0.144 (BQL)</t>
  </si>
  <si>
    <t>0.203 (BQL)</t>
  </si>
  <si>
    <t>0.129 (BQL)</t>
  </si>
  <si>
    <t>0.122 (BQL)</t>
  </si>
  <si>
    <t>0.134 (BQL)</t>
  </si>
  <si>
    <t>0.128 (BQL)</t>
  </si>
  <si>
    <t>0.135 (BQL)</t>
  </si>
  <si>
    <t>Manganese (Mn)</t>
  </si>
  <si>
    <t>Molybdenum (Mo)</t>
  </si>
  <si>
    <t>Sodium (Na)</t>
  </si>
  <si>
    <t>Nickel (Ni)</t>
  </si>
  <si>
    <t>Lead (Pb)</t>
  </si>
  <si>
    <t>Antimony (Sb)</t>
  </si>
  <si>
    <t>Selenium (Se)</t>
  </si>
  <si>
    <t>Silicon (Si)</t>
  </si>
  <si>
    <t>0.746 (BQL)</t>
  </si>
  <si>
    <t>0.795 (BQL)</t>
  </si>
  <si>
    <t>0.465 (BQL)</t>
  </si>
  <si>
    <t>0.472 (BQL)</t>
  </si>
  <si>
    <t>0.288 (BQL)</t>
  </si>
  <si>
    <t>0.268 (BQL)</t>
  </si>
  <si>
    <t>0.101 (BQL)</t>
  </si>
  <si>
    <t>0.111 (BQL)</t>
  </si>
  <si>
    <t>0.154 (BQL)</t>
  </si>
  <si>
    <t>Strontium (Sr)</t>
  </si>
  <si>
    <t>0.008 (BQL)</t>
  </si>
  <si>
    <t>0.004 (BQL)</t>
  </si>
  <si>
    <t>0.005 (BQL)</t>
  </si>
  <si>
    <t>0.003 (BQL)</t>
  </si>
  <si>
    <t>0.002 (BQL)</t>
  </si>
  <si>
    <t>Titanium (Ti)</t>
  </si>
  <si>
    <t>Thallium (Tl)</t>
  </si>
  <si>
    <t>Uranium (U)</t>
  </si>
  <si>
    <t>Vanadium (V)</t>
  </si>
  <si>
    <t>Zinc (Zn)</t>
  </si>
  <si>
    <t>0.06 (BQL)</t>
  </si>
  <si>
    <t>Sample Data</t>
  </si>
  <si>
    <t xml:space="preserve">Dilution </t>
  </si>
  <si>
    <t>Metals Data</t>
  </si>
  <si>
    <t>Multiplied by dilution factor (mg/L Ce)</t>
  </si>
  <si>
    <t>mg me/Kg biochar</t>
  </si>
  <si>
    <t>percent removal</t>
  </si>
  <si>
    <t>ID</t>
  </si>
  <si>
    <t>Target pH</t>
  </si>
  <si>
    <t xml:space="preserve">pH @ 24 hrs </t>
  </si>
  <si>
    <t>Volume Soln (ml)</t>
  </si>
  <si>
    <t>Volume sample (ml)</t>
  </si>
  <si>
    <t>mass biochar (g)</t>
  </si>
  <si>
    <t>Volume DI-water (ml)</t>
  </si>
  <si>
    <t>Volume nitric (ml)</t>
  </si>
  <si>
    <t>Dilution Factor</t>
  </si>
  <si>
    <t>Cadmium</t>
  </si>
  <si>
    <t>Lead</t>
  </si>
  <si>
    <t>Zinc</t>
  </si>
  <si>
    <t>Cd2+ B6 NO3</t>
  </si>
  <si>
    <t>Pb2+ B6 NO3</t>
  </si>
  <si>
    <t>Zn2+ B6 NO3</t>
  </si>
  <si>
    <t>Average</t>
  </si>
  <si>
    <t>STDEV</t>
  </si>
  <si>
    <t>LMC &amp; jb</t>
  </si>
  <si>
    <t>Sample Lab ID</t>
  </si>
  <si>
    <t>Unit</t>
  </si>
  <si>
    <t>MDL</t>
  </si>
  <si>
    <t>QL</t>
  </si>
  <si>
    <t>Codes</t>
  </si>
  <si>
    <t>7440-22-4</t>
  </si>
  <si>
    <t>mg/L</t>
  </si>
  <si>
    <t>7429-90-5</t>
  </si>
  <si>
    <t>0.366 (BQL)</t>
  </si>
  <si>
    <t>0.308 (BQL)</t>
  </si>
  <si>
    <t>0.1 (BQL)</t>
  </si>
  <si>
    <t>0.058 (BQL)</t>
  </si>
  <si>
    <t>7440-38-2</t>
  </si>
  <si>
    <t>7440-42-8</t>
  </si>
  <si>
    <t>7440-39-3</t>
  </si>
  <si>
    <t>7440-41-7</t>
  </si>
  <si>
    <t>7440-70-2</t>
  </si>
  <si>
    <t>0.382 (BQL)</t>
  </si>
  <si>
    <t>0.37 (BQL)</t>
  </si>
  <si>
    <t>7440-43-9</t>
  </si>
  <si>
    <t>7440-48-4</t>
  </si>
  <si>
    <t>7440-47-3</t>
  </si>
  <si>
    <t>7440-50-8</t>
  </si>
  <si>
    <t>0.01 (BQL)</t>
  </si>
  <si>
    <t>7439-89-6</t>
  </si>
  <si>
    <t>0.073 (BQL)</t>
  </si>
  <si>
    <t>0.054 (BQL)</t>
  </si>
  <si>
    <t>7440-09-7</t>
  </si>
  <si>
    <t>7439-93-2</t>
  </si>
  <si>
    <t>7439-95-4</t>
  </si>
  <si>
    <t>0.415 (BQL)</t>
  </si>
  <si>
    <t>0.454 (BQL)</t>
  </si>
  <si>
    <t>0.212 (BQL)</t>
  </si>
  <si>
    <t>0.192 (BQL)</t>
  </si>
  <si>
    <t>0.175 (BQL)</t>
  </si>
  <si>
    <t>0.18 (BQL)</t>
  </si>
  <si>
    <t>0.168 (BQL)</t>
  </si>
  <si>
    <t>0.142 (BQL)</t>
  </si>
  <si>
    <t>0.13 (BQL)</t>
  </si>
  <si>
    <t>0.116 (BQL)</t>
  </si>
  <si>
    <t>7439-96-5</t>
  </si>
  <si>
    <t>7439-98-7</t>
  </si>
  <si>
    <t>0.006 (BQL)</t>
  </si>
  <si>
    <t>7440-23-5</t>
  </si>
  <si>
    <t>7440-02-0</t>
  </si>
  <si>
    <t>7439-92-1</t>
  </si>
  <si>
    <t>7440-36-0</t>
  </si>
  <si>
    <t>7782-49-2</t>
  </si>
  <si>
    <t>7440-21-3</t>
  </si>
  <si>
    <t>0.722 (BQL)</t>
  </si>
  <si>
    <t>0.701 (BQL)</t>
  </si>
  <si>
    <t>0.433 (BQL)</t>
  </si>
  <si>
    <t>0.389 (BQL)</t>
  </si>
  <si>
    <t>0.269 (BQL)</t>
  </si>
  <si>
    <t>0.243 (BQL)</t>
  </si>
  <si>
    <t>0.148 (BQL)</t>
  </si>
  <si>
    <t>0.103 (BQL)</t>
  </si>
  <si>
    <t>7440-24-6</t>
  </si>
  <si>
    <t>0.009 (BQL)</t>
  </si>
  <si>
    <t>0.007 (BQL)</t>
  </si>
  <si>
    <t>7440-32-6</t>
  </si>
  <si>
    <t>7440-28-0</t>
  </si>
  <si>
    <t>7440-61-1</t>
  </si>
  <si>
    <t>7440-62-2</t>
  </si>
  <si>
    <t>7440-66-6</t>
  </si>
  <si>
    <t>Bkgrnd</t>
  </si>
  <si>
    <t>AVErAGE</t>
  </si>
  <si>
    <t>MEMORANDUM</t>
  </si>
  <si>
    <t>(LABORATORY DATA REPORT)</t>
  </si>
  <si>
    <t>EPA Metals Laboratory</t>
  </si>
  <si>
    <t>To:</t>
  </si>
  <si>
    <t>Rosie Wallace</t>
  </si>
  <si>
    <t>From:</t>
  </si>
  <si>
    <t>LMC</t>
  </si>
  <si>
    <t>Lab:</t>
  </si>
  <si>
    <t>Metals</t>
  </si>
  <si>
    <t>QA Reviewer:</t>
  </si>
  <si>
    <t>Rick Wilkin</t>
  </si>
  <si>
    <t>Date:</t>
  </si>
  <si>
    <t>Technical Directive No.:</t>
  </si>
  <si>
    <t>EPA ME121</t>
  </si>
  <si>
    <t>Originator:</t>
  </si>
  <si>
    <t>Task No.:</t>
  </si>
  <si>
    <t>--</t>
  </si>
  <si>
    <t>Copies:</t>
  </si>
  <si>
    <t>R. Wilkin</t>
  </si>
  <si>
    <t>D. Beak</t>
  </si>
  <si>
    <t>L. Costantino</t>
  </si>
  <si>
    <t>J. Brown</t>
  </si>
  <si>
    <t>Sample Site/Project:</t>
  </si>
  <si>
    <t>Heavy Metal Removal</t>
  </si>
  <si>
    <t>Date Collected:</t>
  </si>
  <si>
    <t>Sample Set No.:</t>
  </si>
  <si>
    <t>Date Received:</t>
  </si>
  <si>
    <t>Sample Matrix:</t>
  </si>
  <si>
    <t>Aqueous acidified with HNO3</t>
  </si>
  <si>
    <t>Date Analyzed:</t>
  </si>
  <si>
    <t>5/14/18 &amp; 5/15/18</t>
  </si>
  <si>
    <t>Analysis Type:</t>
  </si>
  <si>
    <t>ICP-OES</t>
  </si>
  <si>
    <t>No. Samples Analyzed:</t>
  </si>
  <si>
    <t>Sample Preparation:</t>
  </si>
  <si>
    <t>Dilution</t>
  </si>
  <si>
    <t>Method(s) Used :</t>
  </si>
  <si>
    <t>NRMRL-GWERD-09-0  Standard Operating Procedure for Operation of the</t>
  </si>
  <si>
    <t>Perkin Elmer Optima 8300DV ICP-OES</t>
  </si>
  <si>
    <r>
      <rPr>
        <b/>
        <sz val="10"/>
        <rFont val="Arial"/>
        <family val="2"/>
      </rPr>
      <t>Comments:</t>
    </r>
    <r>
      <rPr>
        <sz val="10"/>
        <rFont val="Arial"/>
        <family val="2"/>
      </rPr>
      <t xml:space="preserve"> See QC notes listed on the Data Tab and QA Data Tab. The MDLs and QLs represent those determined in August 2017. New CCV concentrations are used; this change is not yet reflected in NRMRL-GWERD-09.  The samples run on 5/15/2018 were run with SS7478: all beginning and ending QC passed.</t>
    </r>
  </si>
  <si>
    <t>Results Report</t>
  </si>
  <si>
    <t>Laboratory:</t>
  </si>
  <si>
    <t xml:space="preserve">Metals </t>
  </si>
  <si>
    <t>Report Date:</t>
  </si>
  <si>
    <t>Technical Directive:</t>
  </si>
  <si>
    <t>Sample Results</t>
  </si>
  <si>
    <t>Field Sample ID</t>
  </si>
  <si>
    <t>7471-1</t>
  </si>
  <si>
    <t>7471-2</t>
  </si>
  <si>
    <t>7471-3</t>
  </si>
  <si>
    <t>7471-5</t>
  </si>
  <si>
    <t>7471-4</t>
  </si>
  <si>
    <t>7471-6</t>
  </si>
  <si>
    <t>7471-8</t>
  </si>
  <si>
    <t>7471-7</t>
  </si>
  <si>
    <t>7471-10</t>
  </si>
  <si>
    <t>7471-9</t>
  </si>
  <si>
    <t>7471-11</t>
  </si>
  <si>
    <t>7471-12</t>
  </si>
  <si>
    <t>7471-14</t>
  </si>
  <si>
    <t>7471-13</t>
  </si>
  <si>
    <t>7471-15</t>
  </si>
  <si>
    <t>7471-16</t>
  </si>
  <si>
    <t>7471-17</t>
  </si>
  <si>
    <t>7471-18</t>
  </si>
  <si>
    <t>7471-19</t>
  </si>
  <si>
    <t>7471-20</t>
  </si>
  <si>
    <t>Method:</t>
  </si>
  <si>
    <t>EPA 200.7</t>
  </si>
  <si>
    <t>Date Collected</t>
  </si>
  <si>
    <t>Date Analyzed</t>
  </si>
  <si>
    <t>DF</t>
  </si>
  <si>
    <r>
      <t xml:space="preserve">Comments: </t>
    </r>
    <r>
      <rPr>
        <sz val="10"/>
        <rFont val="Arial"/>
        <family val="2"/>
      </rPr>
      <t>All ICV, CCV, Interference Checks, Method Blanks, and Lab Duplicates were within specified</t>
    </r>
  </si>
  <si>
    <t>ranges. Some Serial Dilution, Low Level QL, and MS/MSD QC checks were outside of specified ranges.</t>
  </si>
  <si>
    <t>See Comments on QA Data Tab.</t>
  </si>
  <si>
    <r>
      <rPr>
        <b/>
        <sz val="10"/>
        <rFont val="Arial"/>
        <family val="2"/>
      </rPr>
      <t xml:space="preserve">Notes: </t>
    </r>
    <r>
      <rPr>
        <sz val="10"/>
        <rFont val="Arial"/>
        <family val="2"/>
      </rPr>
      <t xml:space="preserve"> If the parameter was detected above the quantitation limit (QL), then the numeric result is reported.  BQL denotes that the parameter was not detected at or above the quantitation limit; (BQL) denotes that the parameter was detected above the method detection limit (MDL) but below the QL and the estimated numeric result is reported; &lt;"QL value" denotes that the parameter was not detected at all.  All of the results are corrected with dilution factors (DF), if applicable.  Note that the applicable MDL is given only for the case where DF=1.</t>
    </r>
  </si>
  <si>
    <t>Quality Control Data Summary (1)</t>
  </si>
  <si>
    <t>QC Sample ID</t>
  </si>
  <si>
    <t>ICV</t>
  </si>
  <si>
    <t>CCV-1</t>
  </si>
  <si>
    <t>CCV-2</t>
  </si>
  <si>
    <t>CCV-3</t>
  </si>
  <si>
    <t>CCV-4</t>
  </si>
  <si>
    <t>CCV-5</t>
  </si>
  <si>
    <t>CCV-6</t>
  </si>
  <si>
    <t>CCV-7</t>
  </si>
  <si>
    <t>CCV-8</t>
  </si>
  <si>
    <t>CCV-9</t>
  </si>
  <si>
    <t>ICB</t>
  </si>
  <si>
    <t>CCB-1</t>
  </si>
  <si>
    <t>CCB-2</t>
  </si>
  <si>
    <t>CCB-3</t>
  </si>
  <si>
    <t>CCB-4</t>
  </si>
  <si>
    <t>CCB-5</t>
  </si>
  <si>
    <t>CCB-6</t>
  </si>
  <si>
    <t>CCB-7</t>
  </si>
  <si>
    <t>CCB-8</t>
  </si>
  <si>
    <t>CCB-9</t>
  </si>
  <si>
    <t>ICSA-initial</t>
  </si>
  <si>
    <t>ICSAB-initial</t>
  </si>
  <si>
    <t>ICSA-end</t>
  </si>
  <si>
    <t>ICSAB-end</t>
  </si>
  <si>
    <t>Serial Dilution 1</t>
  </si>
  <si>
    <t>Serial Dilution 2</t>
  </si>
  <si>
    <t>Serial Dilution 3</t>
  </si>
  <si>
    <t>Serial Dilution 4</t>
  </si>
  <si>
    <t>Serial Dilution 5</t>
  </si>
  <si>
    <t>Matrix Spike 1</t>
  </si>
  <si>
    <t>Matrix Spike 2</t>
  </si>
  <si>
    <t>Matrix Spike 3</t>
  </si>
  <si>
    <t>Matrix Spike 4</t>
  </si>
  <si>
    <t>Matrix Spike 5</t>
  </si>
  <si>
    <t>Matrix Spike 6</t>
  </si>
  <si>
    <t>Matrix Spike 7</t>
  </si>
  <si>
    <t>Matrix Spike 8</t>
  </si>
  <si>
    <t>Matrix Spike Dup 1</t>
  </si>
  <si>
    <t>Matrix Spike Dup 2</t>
  </si>
  <si>
    <t>Matrix Spike Dup 3</t>
  </si>
  <si>
    <t>Matrix Spike Dup 4</t>
  </si>
  <si>
    <t>Matrix Spike Dup 5</t>
  </si>
  <si>
    <t>Lab Dup 1</t>
  </si>
  <si>
    <t>Lab Dup 2</t>
  </si>
  <si>
    <t>Lab Dup 3</t>
  </si>
  <si>
    <t>Lab Dup 4</t>
  </si>
  <si>
    <t>Lab Dup 5</t>
  </si>
  <si>
    <t>Lab Dup 6</t>
  </si>
  <si>
    <t>Lab Dup 7</t>
  </si>
  <si>
    <t>Lab Dup 8</t>
  </si>
  <si>
    <t>LLQLS</t>
  </si>
  <si>
    <t>Additional ID</t>
  </si>
  <si>
    <t>CCV1</t>
  </si>
  <si>
    <t>CCV2</t>
  </si>
  <si>
    <t>CCV3</t>
  </si>
  <si>
    <t>CCV4</t>
  </si>
  <si>
    <t>CCV5</t>
  </si>
  <si>
    <t>CCV6</t>
  </si>
  <si>
    <t>CCV7</t>
  </si>
  <si>
    <t>CCV8</t>
  </si>
  <si>
    <t>CCV9</t>
  </si>
  <si>
    <t>CCB1</t>
  </si>
  <si>
    <t>CCB2</t>
  </si>
  <si>
    <t>CCB3</t>
  </si>
  <si>
    <t>CCB4</t>
  </si>
  <si>
    <t>CCB5</t>
  </si>
  <si>
    <t>CCB6</t>
  </si>
  <si>
    <t>CCB7</t>
  </si>
  <si>
    <t>CCB8</t>
  </si>
  <si>
    <t>CCB9</t>
  </si>
  <si>
    <t>ISCA</t>
  </si>
  <si>
    <t>ISCAB</t>
  </si>
  <si>
    <t>1 L</t>
  </si>
  <si>
    <t>8 L</t>
  </si>
  <si>
    <t>11 L</t>
  </si>
  <si>
    <t>17 L</t>
  </si>
  <si>
    <t>20 L</t>
  </si>
  <si>
    <t>1 S</t>
  </si>
  <si>
    <t>5 S</t>
  </si>
  <si>
    <t>8 S</t>
  </si>
  <si>
    <t>10 S</t>
  </si>
  <si>
    <t>11 S</t>
  </si>
  <si>
    <t>14 S</t>
  </si>
  <si>
    <t>17 S</t>
  </si>
  <si>
    <t>20 S</t>
  </si>
  <si>
    <t>1 SD</t>
  </si>
  <si>
    <t>8 SD</t>
  </si>
  <si>
    <t>11 SD</t>
  </si>
  <si>
    <t>17 SD</t>
  </si>
  <si>
    <t>20 SD</t>
  </si>
  <si>
    <t>1 D</t>
  </si>
  <si>
    <t>5 D</t>
  </si>
  <si>
    <t>8 D</t>
  </si>
  <si>
    <t>10 D</t>
  </si>
  <si>
    <t>11 D</t>
  </si>
  <si>
    <t>14 D</t>
  </si>
  <si>
    <t>17 D</t>
  </si>
  <si>
    <t>20 D</t>
  </si>
  <si>
    <t>Date Prepared</t>
  </si>
  <si>
    <t xml:space="preserve"> </t>
  </si>
  <si>
    <t>True Values</t>
  </si>
  <si>
    <t>% Rec.</t>
  </si>
  <si>
    <t>Pass/ Fail</t>
  </si>
  <si>
    <t>Initial Result</t>
  </si>
  <si>
    <t>Dilution Result</t>
  </si>
  <si>
    <t>RPD</t>
  </si>
  <si>
    <t>Spike</t>
  </si>
  <si>
    <t>Orignial Data</t>
  </si>
  <si>
    <t>Dup Data</t>
  </si>
  <si>
    <t>Pass</t>
  </si>
  <si>
    <t>-----</t>
  </si>
  <si>
    <t>NC</t>
  </si>
  <si>
    <r>
      <t xml:space="preserve">Comments: </t>
    </r>
    <r>
      <rPr>
        <sz val="10"/>
        <rFont val="Arial"/>
        <family val="2"/>
      </rPr>
      <t xml:space="preserve">All QC results for the ICV, CCVs, Interference Check Samples, Method Blanks, and Lab Duplicates </t>
    </r>
  </si>
  <si>
    <t xml:space="preserve">met criteria established in EPA Method 200.7.  </t>
  </si>
  <si>
    <t xml:space="preserve">The Low Level QL Check was outside of control for Mo. Matrix Spikes were outside of control for Cd, Pb, and Zn; </t>
  </si>
  <si>
    <t>possible sample matrix issue. Serial Dilutions were outside of control for sample 7481-8.</t>
  </si>
  <si>
    <t>Matrix Spike data were not evaluated for Ag and Si.</t>
  </si>
  <si>
    <r>
      <rPr>
        <b/>
        <sz val="10"/>
        <rFont val="Arial"/>
        <family val="2"/>
      </rPr>
      <t>Comments:</t>
    </r>
    <r>
      <rPr>
        <sz val="10"/>
        <rFont val="Arial"/>
        <family val="2"/>
      </rPr>
      <t xml:space="preserve"> See QC notes listed on the Data Tab and QA Data Tab. The MDLs and QLs represent those determined in August 2017. New CCV concentrations are used; this change is not yet reflected in NRMRL-GWERD-09.</t>
    </r>
  </si>
  <si>
    <t>NA</t>
  </si>
  <si>
    <t>Aqueous, acidified with HNO3</t>
  </si>
  <si>
    <t>Tony Lee</t>
  </si>
  <si>
    <t>James Brown</t>
  </si>
  <si>
    <t>Lisa Costantino</t>
  </si>
  <si>
    <t>Doug Beak</t>
  </si>
  <si>
    <t>C. Su</t>
  </si>
  <si>
    <t>7472-1</t>
  </si>
  <si>
    <t>7472-2</t>
  </si>
  <si>
    <t>7472-3</t>
  </si>
  <si>
    <t>7472-4</t>
  </si>
  <si>
    <t>7472-6</t>
  </si>
  <si>
    <t>7472-7</t>
  </si>
  <si>
    <t>7472-5</t>
  </si>
  <si>
    <t>7472-8</t>
  </si>
  <si>
    <t>7472-9</t>
  </si>
  <si>
    <t>7472-11</t>
  </si>
  <si>
    <t>7472-12</t>
  </si>
  <si>
    <t>7472-13</t>
  </si>
  <si>
    <t>7472-14</t>
  </si>
  <si>
    <t>7472-10</t>
  </si>
  <si>
    <t>7472-16</t>
  </si>
  <si>
    <t>7472-17</t>
  </si>
  <si>
    <t>7472-19</t>
  </si>
  <si>
    <t>7472-20</t>
  </si>
  <si>
    <t>7472-21</t>
  </si>
  <si>
    <t>7472-15</t>
  </si>
  <si>
    <t>7472-18</t>
  </si>
  <si>
    <t>7472-22</t>
  </si>
  <si>
    <r>
      <t xml:space="preserve">Comments: </t>
    </r>
    <r>
      <rPr>
        <sz val="10"/>
        <rFont val="Arial"/>
        <family val="2"/>
      </rPr>
      <t xml:space="preserve"> All ICV, CCV, Method Blanks, Interference Checks, Sample Duplicates, and Serial Dilutions </t>
    </r>
  </si>
  <si>
    <t xml:space="preserve">were within specified ranges. Some Low Level QL Checks and Matrix Spikes were outside of specified </t>
  </si>
  <si>
    <t>ranges. See Comments on QA Data Tab.</t>
  </si>
  <si>
    <t>7472-1 L</t>
  </si>
  <si>
    <t>7472-10 L</t>
  </si>
  <si>
    <t>7472-18 L</t>
  </si>
  <si>
    <t>7472-22 L</t>
  </si>
  <si>
    <t>7472-1 S</t>
  </si>
  <si>
    <t>7472-5 S</t>
  </si>
  <si>
    <t>7472-10 S</t>
  </si>
  <si>
    <t>7472-15 S</t>
  </si>
  <si>
    <t>7472-18 S</t>
  </si>
  <si>
    <t>7472-22 S</t>
  </si>
  <si>
    <t>7472-1 SD</t>
  </si>
  <si>
    <t>7472-10 SD</t>
  </si>
  <si>
    <t>7472-18 SD</t>
  </si>
  <si>
    <t>7472-22 SD</t>
  </si>
  <si>
    <t>7472-1 D</t>
  </si>
  <si>
    <t>7472-5 D</t>
  </si>
  <si>
    <t>7472-10 D</t>
  </si>
  <si>
    <t>7472-15 D</t>
  </si>
  <si>
    <t>7472-18 D</t>
  </si>
  <si>
    <t>7472-22 D</t>
  </si>
  <si>
    <r>
      <t xml:space="preserve">Comments: </t>
    </r>
    <r>
      <rPr>
        <sz val="10"/>
        <rFont val="Arial"/>
        <family val="2"/>
      </rPr>
      <t xml:space="preserve">All QC results for ICV, CCVs, Method Blanks, Interference Checks, Sample Duplicates, and Serial </t>
    </r>
  </si>
  <si>
    <t xml:space="preserve">Dilutions met criteria established in EPA Method 200.7.  </t>
  </si>
  <si>
    <t xml:space="preserve">The LLQL was outside of control for Mo. Some MS/MSD Checks were outside of control for Cd, Pb, and/or Zn; </t>
  </si>
  <si>
    <t>possible sample matrix issue. Matrix Spike data were not evaluated for Ag and 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</si>
</sst>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
    <numFmt numFmtId="165" formatCode="0.0"/>
    <numFmt numFmtId="166" formatCode="m/d/yy;@"/>
    <numFmt numFmtId="167" formatCode="mmmm\ d\,\ yyyy"/>
  </numFmts>
  <fonts count="15" x14ac:knownFonts="1">
    <font>
      <sz val="11"/>
      <color theme="1"/>
      <name val="Calibri"/>
      <family val="2"/>
      <scheme val="minor"/>
    </font>
    <font>
      <sz val="10"/>
      <color theme="1"/>
      <name val="Arial"/>
      <family val="2"/>
    </font>
    <font>
      <b/>
      <sz val="11"/>
      <name val="Arial"/>
      <family val="2"/>
    </font>
    <font>
      <b/>
      <sz val="12"/>
      <name val="Arial"/>
      <family val="2"/>
    </font>
    <font>
      <sz val="11"/>
      <name val="Arial"/>
      <family val="2"/>
    </font>
    <font>
      <sz val="9"/>
      <name val="Arial"/>
      <family val="2"/>
    </font>
    <font>
      <sz val="11"/>
      <color theme="1"/>
      <name val="Arial"/>
      <family val="2"/>
    </font>
    <font>
      <sz val="11"/>
      <color indexed="8"/>
      <name val="Arial"/>
      <family val="2"/>
    </font>
    <font>
      <sz val="10"/>
      <name val="Arial"/>
      <family val="2"/>
    </font>
    <font>
      <b/>
      <u/>
      <sz val="12"/>
      <name val="Arial"/>
      <family val="2"/>
    </font>
    <font>
      <b/>
      <sz val="10"/>
      <name val="Arial"/>
      <family val="2"/>
    </font>
    <font>
      <sz val="12"/>
      <name val="Arial"/>
      <family val="2"/>
    </font>
    <font>
      <b/>
      <sz val="18"/>
      <name val="Arial"/>
      <family val="2"/>
    </font>
    <font>
      <sz val="18"/>
      <name val="Arial"/>
      <family val="2"/>
    </font>
    <font>
      <b/>
      <sz val="14"/>
      <name val="Arial"/>
      <family val="2"/>
    </font>
  </fonts>
  <fills count="3">
    <fill>
      <patternFill patternType="none"/>
    </fill>
    <fill>
      <patternFill patternType="gray125"/>
    </fill>
    <fill>
      <patternFill patternType="solid">
        <fgColor indexed="9"/>
        <bgColor indexed="64"/>
      </patternFill>
    </fill>
  </fills>
  <borders count="26">
    <border>
      <left/>
      <right/>
      <top/>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auto="1"/>
      </left>
      <right/>
      <top style="medium">
        <color auto="1"/>
      </top>
      <bottom style="double">
        <color auto="1"/>
      </bottom>
      <diagonal/>
    </border>
    <border>
      <left/>
      <right/>
      <top style="medium">
        <color auto="1"/>
      </top>
      <bottom style="double">
        <color auto="1"/>
      </bottom>
      <diagonal/>
    </border>
    <border>
      <left/>
      <right style="medium">
        <color auto="1"/>
      </right>
      <top style="medium">
        <color auto="1"/>
      </top>
      <bottom style="double">
        <color auto="1"/>
      </bottom>
      <diagonal/>
    </border>
    <border>
      <left/>
      <right style="medium">
        <color indexed="64"/>
      </right>
      <top/>
      <bottom/>
      <diagonal/>
    </border>
    <border>
      <left style="medium">
        <color indexed="64"/>
      </left>
      <right/>
      <top/>
      <bottom/>
      <diagonal/>
    </border>
    <border>
      <left style="medium">
        <color auto="1"/>
      </left>
      <right/>
      <top style="double">
        <color auto="1"/>
      </top>
      <bottom/>
      <diagonal/>
    </border>
    <border>
      <left/>
      <right/>
      <top style="double">
        <color auto="1"/>
      </top>
      <bottom/>
      <diagonal/>
    </border>
    <border>
      <left/>
      <right style="medium">
        <color auto="1"/>
      </right>
      <top style="double">
        <color auto="1"/>
      </top>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style="medium">
        <color indexed="64"/>
      </top>
      <bottom/>
      <diagonal/>
    </border>
  </borders>
  <cellStyleXfs count="3">
    <xf numFmtId="0" fontId="0" fillId="0" borderId="0"/>
    <xf numFmtId="0" fontId="1" fillId="0" borderId="0"/>
    <xf numFmtId="0" fontId="8" fillId="0" borderId="0">
      <alignment wrapText="1"/>
    </xf>
  </cellStyleXfs>
  <cellXfs count="157">
    <xf numFmtId="0" fontId="0" fillId="0" borderId="0" xfId="0"/>
    <xf numFmtId="0" fontId="2" fillId="0" borderId="0" xfId="1" applyFont="1"/>
    <xf numFmtId="0" fontId="3" fillId="0" borderId="1" xfId="1" applyFont="1" applyBorder="1" applyAlignment="1">
      <alignment horizontal="center" vertical="center"/>
    </xf>
    <xf numFmtId="0" fontId="4" fillId="0" borderId="2" xfId="1" applyFont="1" applyBorder="1" applyAlignment="1">
      <alignment vertical="center" wrapText="1"/>
    </xf>
    <xf numFmtId="0" fontId="1" fillId="0" borderId="0" xfId="1"/>
    <xf numFmtId="0" fontId="4" fillId="0" borderId="2" xfId="1" applyFont="1" applyBorder="1" applyAlignment="1">
      <alignment horizontal="center" vertical="center"/>
    </xf>
    <xf numFmtId="1" fontId="4" fillId="0" borderId="2" xfId="1" applyNumberFormat="1" applyFont="1" applyBorder="1" applyAlignment="1">
      <alignment horizontal="center" vertical="center"/>
    </xf>
    <xf numFmtId="2" fontId="4" fillId="0" borderId="2" xfId="1" applyNumberFormat="1" applyFont="1" applyBorder="1" applyAlignment="1">
      <alignment horizontal="center" vertical="center"/>
    </xf>
    <xf numFmtId="164" fontId="4" fillId="0" borderId="2" xfId="1" applyNumberFormat="1" applyFont="1" applyBorder="1" applyAlignment="1">
      <alignment horizontal="center" vertical="center"/>
    </xf>
    <xf numFmtId="0" fontId="4" fillId="0" borderId="0" xfId="1" applyFont="1" applyAlignment="1">
      <alignment horizontal="center" vertical="center"/>
    </xf>
    <xf numFmtId="2" fontId="4" fillId="0" borderId="0" xfId="1" applyNumberFormat="1" applyFont="1" applyAlignment="1">
      <alignment horizontal="center" vertical="center"/>
    </xf>
    <xf numFmtId="0" fontId="1" fillId="0" borderId="8" xfId="1" applyBorder="1"/>
    <xf numFmtId="0" fontId="1" fillId="0" borderId="9" xfId="1" applyBorder="1"/>
    <xf numFmtId="0" fontId="1" fillId="0" borderId="7" xfId="1" applyBorder="1"/>
    <xf numFmtId="0" fontId="1" fillId="0" borderId="6" xfId="1" applyBorder="1"/>
    <xf numFmtId="0" fontId="1" fillId="0" borderId="10" xfId="1" applyBorder="1"/>
    <xf numFmtId="165" fontId="1" fillId="0" borderId="0" xfId="1" applyNumberFormat="1"/>
    <xf numFmtId="2" fontId="1" fillId="0" borderId="0" xfId="1" applyNumberFormat="1"/>
    <xf numFmtId="0" fontId="5" fillId="0" borderId="0" xfId="1" applyFont="1"/>
    <xf numFmtId="0" fontId="2" fillId="0" borderId="2" xfId="1" applyFont="1" applyBorder="1" applyAlignment="1">
      <alignment vertical="center"/>
    </xf>
    <xf numFmtId="0" fontId="4" fillId="0" borderId="2" xfId="1" applyFont="1" applyBorder="1" applyAlignment="1">
      <alignment vertical="center"/>
    </xf>
    <xf numFmtId="0" fontId="2" fillId="0" borderId="2" xfId="1" applyFont="1" applyBorder="1" applyAlignment="1">
      <alignment horizontal="center" vertical="center"/>
    </xf>
    <xf numFmtId="49" fontId="4" fillId="0" borderId="2" xfId="1" applyNumberFormat="1" applyFont="1" applyBorder="1" applyAlignment="1">
      <alignment horizontal="center" vertical="center"/>
    </xf>
    <xf numFmtId="0" fontId="4" fillId="0" borderId="12" xfId="1" applyFont="1" applyBorder="1" applyAlignment="1">
      <alignment horizontal="center" vertical="center"/>
    </xf>
    <xf numFmtId="164" fontId="6" fillId="0" borderId="2" xfId="1" applyNumberFormat="1" applyFont="1" applyBorder="1" applyAlignment="1">
      <alignment horizontal="center" vertical="center"/>
    </xf>
    <xf numFmtId="49" fontId="7" fillId="2" borderId="2" xfId="1" applyNumberFormat="1" applyFont="1" applyFill="1" applyBorder="1" applyAlignment="1">
      <alignment horizontal="center" vertical="center"/>
    </xf>
    <xf numFmtId="0" fontId="1" fillId="0" borderId="13" xfId="1" applyBorder="1"/>
    <xf numFmtId="165" fontId="1" fillId="0" borderId="13" xfId="1" applyNumberFormat="1" applyBorder="1"/>
    <xf numFmtId="0" fontId="4" fillId="0" borderId="14" xfId="1" applyFont="1" applyBorder="1" applyAlignment="1">
      <alignment horizontal="center" vertical="center"/>
    </xf>
    <xf numFmtId="2" fontId="4" fillId="0" borderId="14" xfId="1" applyNumberFormat="1" applyFont="1" applyBorder="1" applyAlignment="1">
      <alignment horizontal="center" vertical="center"/>
    </xf>
    <xf numFmtId="2" fontId="1" fillId="0" borderId="13" xfId="1" applyNumberFormat="1" applyBorder="1"/>
    <xf numFmtId="0" fontId="4" fillId="0" borderId="15" xfId="1" applyFont="1" applyBorder="1" applyAlignment="1">
      <alignment horizontal="center" vertical="center"/>
    </xf>
    <xf numFmtId="2" fontId="4" fillId="0" borderId="15" xfId="1" applyNumberFormat="1" applyFont="1" applyBorder="1" applyAlignment="1">
      <alignment horizontal="center" vertical="center"/>
    </xf>
    <xf numFmtId="0" fontId="9" fillId="0" borderId="0" xfId="2" applyFont="1" applyAlignment="1"/>
    <xf numFmtId="0" fontId="2" fillId="0" borderId="0" xfId="2" applyFont="1" applyAlignment="1"/>
    <xf numFmtId="0" fontId="1" fillId="0" borderId="0" xfId="1"/>
    <xf numFmtId="0" fontId="4" fillId="0" borderId="0" xfId="2" applyFont="1" applyAlignment="1"/>
    <xf numFmtId="0" fontId="2" fillId="0" borderId="0" xfId="2" applyFont="1" applyAlignment="1">
      <alignment horizontal="right"/>
    </xf>
    <xf numFmtId="0" fontId="4" fillId="0" borderId="0" xfId="2" applyFont="1" applyAlignment="1">
      <alignment horizontal="left"/>
    </xf>
    <xf numFmtId="0" fontId="8" fillId="0" borderId="0" xfId="2" applyAlignment="1"/>
    <xf numFmtId="166" fontId="4" fillId="0" borderId="0" xfId="2" applyNumberFormat="1" applyFont="1" applyAlignment="1">
      <alignment horizontal="left"/>
    </xf>
    <xf numFmtId="167" fontId="4" fillId="0" borderId="0" xfId="2" applyNumberFormat="1" applyFont="1" applyAlignment="1">
      <alignment horizontal="left"/>
    </xf>
    <xf numFmtId="0" fontId="4" fillId="0" borderId="0" xfId="2" applyFont="1">
      <alignment wrapText="1"/>
    </xf>
    <xf numFmtId="0" fontId="4" fillId="0" borderId="0" xfId="2" quotePrefix="1" applyFont="1" applyAlignment="1">
      <alignment horizontal="left"/>
    </xf>
    <xf numFmtId="0" fontId="2" fillId="0" borderId="0" xfId="2" applyFont="1" applyAlignment="1">
      <alignment horizontal="right" vertical="top"/>
    </xf>
    <xf numFmtId="0" fontId="8" fillId="0" borderId="0" xfId="2">
      <alignment wrapText="1"/>
    </xf>
    <xf numFmtId="0" fontId="8" fillId="0" borderId="0" xfId="2" applyAlignment="1">
      <alignment horizontal="left" wrapText="1"/>
    </xf>
    <xf numFmtId="14" fontId="4" fillId="0" borderId="0" xfId="2" applyNumberFormat="1" applyFont="1" applyAlignment="1">
      <alignment horizontal="left"/>
    </xf>
    <xf numFmtId="0" fontId="4" fillId="0" borderId="0" xfId="2" applyFont="1" applyAlignment="1">
      <alignment horizontal="left" wrapText="1"/>
    </xf>
    <xf numFmtId="1" fontId="4" fillId="0" borderId="0" xfId="2" applyNumberFormat="1" applyFont="1" applyAlignment="1">
      <alignment horizontal="left"/>
    </xf>
    <xf numFmtId="0" fontId="4" fillId="0" borderId="0" xfId="2" applyFont="1" applyAlignment="1">
      <alignment horizontal="right"/>
    </xf>
    <xf numFmtId="0" fontId="8" fillId="0" borderId="0" xfId="2" applyAlignment="1">
      <alignment horizontal="right"/>
    </xf>
    <xf numFmtId="0" fontId="11" fillId="0" borderId="0" xfId="2" applyFont="1" applyAlignment="1"/>
    <xf numFmtId="0" fontId="2" fillId="0" borderId="0" xfId="1" applyFont="1" applyAlignment="1">
      <alignment horizontal="right"/>
    </xf>
    <xf numFmtId="0" fontId="4" fillId="0" borderId="0" xfId="1" applyFont="1"/>
    <xf numFmtId="0" fontId="1" fillId="0" borderId="0" xfId="1" applyAlignment="1">
      <alignment horizontal="center"/>
    </xf>
    <xf numFmtId="0" fontId="10" fillId="0" borderId="0" xfId="1" applyFont="1" applyAlignment="1">
      <alignment horizontal="left"/>
    </xf>
    <xf numFmtId="0" fontId="2" fillId="0" borderId="2" xfId="1" applyFont="1" applyBorder="1" applyAlignment="1">
      <alignment horizontal="left" vertical="center"/>
    </xf>
    <xf numFmtId="0" fontId="4" fillId="0" borderId="0" xfId="1" applyFont="1" applyAlignment="1">
      <alignment horizontal="center"/>
    </xf>
    <xf numFmtId="0" fontId="10" fillId="0" borderId="7" xfId="1" applyFont="1" applyBorder="1" applyAlignment="1">
      <alignment vertical="center"/>
    </xf>
    <xf numFmtId="0" fontId="1" fillId="0" borderId="16" xfId="1" applyBorder="1"/>
    <xf numFmtId="0" fontId="1" fillId="0" borderId="17" xfId="1" applyBorder="1"/>
    <xf numFmtId="0" fontId="8" fillId="0" borderId="7" xfId="1" applyFont="1" applyBorder="1" applyAlignment="1">
      <alignment vertical="center"/>
    </xf>
    <xf numFmtId="0" fontId="1" fillId="0" borderId="13" xfId="1" applyBorder="1"/>
    <xf numFmtId="0" fontId="4" fillId="0" borderId="0" xfId="1" applyFont="1"/>
    <xf numFmtId="0" fontId="4" fillId="0" borderId="0" xfId="1" applyFont="1" applyAlignment="1">
      <alignment horizontal="right"/>
    </xf>
    <xf numFmtId="0" fontId="2" fillId="0" borderId="0" xfId="1" applyFont="1" applyAlignment="1">
      <alignment vertical="center"/>
    </xf>
    <xf numFmtId="165" fontId="4" fillId="0" borderId="2" xfId="1" applyNumberFormat="1" applyFont="1" applyBorder="1" applyAlignment="1">
      <alignment horizontal="center" vertical="center"/>
    </xf>
    <xf numFmtId="2" fontId="6" fillId="0" borderId="2" xfId="1" applyNumberFormat="1" applyFont="1" applyBorder="1" applyAlignment="1">
      <alignment horizontal="center"/>
    </xf>
    <xf numFmtId="2" fontId="4" fillId="0" borderId="12" xfId="1" applyNumberFormat="1" applyFont="1" applyBorder="1" applyAlignment="1">
      <alignment horizontal="center" vertical="center"/>
    </xf>
    <xf numFmtId="164" fontId="4" fillId="0" borderId="12" xfId="1" applyNumberFormat="1" applyFont="1" applyBorder="1" applyAlignment="1">
      <alignment horizontal="center" vertical="center"/>
    </xf>
    <xf numFmtId="0" fontId="10" fillId="0" borderId="25" xfId="1" applyFont="1" applyBorder="1"/>
    <xf numFmtId="0" fontId="4" fillId="0" borderId="16" xfId="1" applyFont="1" applyBorder="1"/>
    <xf numFmtId="0" fontId="4" fillId="0" borderId="17" xfId="1" applyFont="1" applyBorder="1"/>
    <xf numFmtId="0" fontId="8" fillId="0" borderId="7" xfId="1" applyFont="1" applyBorder="1"/>
    <xf numFmtId="0" fontId="4" fillId="0" borderId="6" xfId="1" applyFont="1" applyBorder="1"/>
    <xf numFmtId="0" fontId="1" fillId="0" borderId="0" xfId="1" applyFill="1"/>
    <xf numFmtId="165" fontId="1" fillId="0" borderId="0" xfId="1" applyNumberFormat="1" applyFill="1"/>
    <xf numFmtId="1" fontId="1" fillId="0" borderId="0" xfId="1" applyNumberFormat="1" applyFill="1"/>
    <xf numFmtId="2" fontId="1" fillId="0" borderId="0" xfId="1" applyNumberFormat="1" applyFill="1"/>
    <xf numFmtId="0" fontId="3" fillId="0" borderId="0" xfId="2" applyFont="1" applyAlignment="1"/>
    <xf numFmtId="0" fontId="1" fillId="0" borderId="0" xfId="1"/>
    <xf numFmtId="0" fontId="4" fillId="0" borderId="0" xfId="2" applyFont="1" applyAlignment="1">
      <alignment horizontal="left" wrapText="1"/>
    </xf>
    <xf numFmtId="0" fontId="8" fillId="0" borderId="0" xfId="2">
      <alignment wrapText="1"/>
    </xf>
    <xf numFmtId="0" fontId="4" fillId="0" borderId="0" xfId="1" applyFont="1" applyAlignment="1">
      <alignment horizontal="left" wrapText="1"/>
    </xf>
    <xf numFmtId="0" fontId="1" fillId="0" borderId="0" xfId="1" applyAlignment="1">
      <alignment horizontal="left" wrapText="1"/>
    </xf>
    <xf numFmtId="0" fontId="8" fillId="0" borderId="0" xfId="2" applyAlignment="1">
      <alignment horizontal="left" vertical="top"/>
    </xf>
    <xf numFmtId="0" fontId="8" fillId="0" borderId="2" xfId="2" applyBorder="1" applyAlignment="1">
      <alignment horizontal="left" vertical="top" wrapText="1"/>
    </xf>
    <xf numFmtId="0" fontId="4" fillId="0" borderId="2" xfId="1" applyFont="1" applyBorder="1" applyAlignment="1">
      <alignment horizontal="center" vertical="center"/>
    </xf>
    <xf numFmtId="0" fontId="1" fillId="0" borderId="0" xfId="1" applyAlignment="1">
      <alignment vertical="center" wrapText="1"/>
    </xf>
    <xf numFmtId="0" fontId="8" fillId="0" borderId="18" xfId="1" applyFont="1" applyBorder="1" applyAlignment="1">
      <alignment vertical="center" wrapText="1"/>
    </xf>
    <xf numFmtId="0" fontId="1" fillId="0" borderId="13" xfId="1" applyBorder="1"/>
    <xf numFmtId="0" fontId="1" fillId="0" borderId="19" xfId="1" applyBorder="1"/>
    <xf numFmtId="0" fontId="8" fillId="0" borderId="0" xfId="1" applyFont="1" applyAlignment="1">
      <alignment vertical="center" wrapText="1"/>
    </xf>
    <xf numFmtId="0" fontId="2" fillId="0" borderId="2" xfId="1" applyFont="1" applyBorder="1" applyAlignment="1">
      <alignment horizontal="center" vertical="center"/>
    </xf>
    <xf numFmtId="0" fontId="4" fillId="0" borderId="2" xfId="1" applyFont="1" applyBorder="1"/>
    <xf numFmtId="166" fontId="4" fillId="0" borderId="2" xfId="1" applyNumberFormat="1" applyFont="1" applyBorder="1" applyAlignment="1">
      <alignment horizontal="center" vertical="center"/>
    </xf>
    <xf numFmtId="0" fontId="2" fillId="0" borderId="12" xfId="1" applyFont="1" applyBorder="1" applyAlignment="1">
      <alignment horizontal="center" vertical="center"/>
    </xf>
    <xf numFmtId="0" fontId="4" fillId="0" borderId="12" xfId="1" applyFont="1" applyBorder="1" applyAlignment="1">
      <alignment horizontal="center" vertical="center"/>
    </xf>
    <xf numFmtId="0" fontId="3" fillId="0" borderId="1" xfId="1" applyFont="1" applyBorder="1" applyAlignment="1">
      <alignment horizontal="center" vertical="center"/>
    </xf>
    <xf numFmtId="0" fontId="3" fillId="0" borderId="11" xfId="1" applyFont="1" applyBorder="1" applyAlignment="1">
      <alignment horizontal="center" vertical="center"/>
    </xf>
    <xf numFmtId="0" fontId="4" fillId="0" borderId="2" xfId="1" applyFont="1" applyBorder="1" applyAlignment="1">
      <alignment horizontal="center" vertical="center" wrapText="1"/>
    </xf>
    <xf numFmtId="0" fontId="1" fillId="0" borderId="2" xfId="1" applyBorder="1" applyAlignment="1">
      <alignment horizontal="center" vertical="center" wrapText="1"/>
    </xf>
    <xf numFmtId="0" fontId="14" fillId="0" borderId="0" xfId="1" applyFont="1" applyAlignment="1">
      <alignment horizontal="center" vertical="center"/>
    </xf>
    <xf numFmtId="0" fontId="8" fillId="0" borderId="0" xfId="1" applyFont="1" applyAlignment="1">
      <alignment horizontal="right"/>
    </xf>
    <xf numFmtId="0" fontId="14" fillId="0" borderId="0" xfId="1" applyFont="1" applyAlignment="1">
      <alignment horizontal="right" vertical="center"/>
    </xf>
    <xf numFmtId="0" fontId="12" fillId="0" borderId="0" xfId="1" applyFont="1" applyAlignment="1">
      <alignment vertical="center"/>
    </xf>
    <xf numFmtId="0" fontId="13" fillId="0" borderId="0" xfId="1" applyFont="1" applyAlignment="1">
      <alignment vertical="center"/>
    </xf>
    <xf numFmtId="166" fontId="3" fillId="0" borderId="1" xfId="1" applyNumberFormat="1" applyFont="1" applyBorder="1" applyAlignment="1">
      <alignment horizontal="center" vertical="center" wrapText="1"/>
    </xf>
    <xf numFmtId="166" fontId="1" fillId="0" borderId="11" xfId="1" applyNumberFormat="1" applyBorder="1" applyAlignment="1">
      <alignment horizontal="center" vertical="center" wrapText="1"/>
    </xf>
    <xf numFmtId="0" fontId="1" fillId="0" borderId="2" xfId="1" applyBorder="1" applyAlignment="1">
      <alignment horizontal="center" vertical="center"/>
    </xf>
    <xf numFmtId="0" fontId="4" fillId="0" borderId="18" xfId="1" applyFont="1" applyBorder="1" applyAlignment="1">
      <alignment vertical="center" wrapText="1"/>
    </xf>
    <xf numFmtId="0" fontId="4" fillId="0" borderId="13" xfId="1" applyFont="1" applyBorder="1" applyAlignment="1">
      <alignment vertical="center" wrapText="1"/>
    </xf>
    <xf numFmtId="0" fontId="4" fillId="0" borderId="19" xfId="1" applyFont="1" applyBorder="1" applyAlignment="1">
      <alignment vertical="center" wrapText="1"/>
    </xf>
    <xf numFmtId="0" fontId="10" fillId="0" borderId="2" xfId="1" applyFont="1" applyBorder="1" applyAlignment="1">
      <alignment horizontal="center" vertical="center" wrapText="1"/>
    </xf>
    <xf numFmtId="0" fontId="8" fillId="0" borderId="2" xfId="1" applyFont="1" applyBorder="1" applyAlignment="1">
      <alignment wrapText="1"/>
    </xf>
    <xf numFmtId="0" fontId="2" fillId="0" borderId="2" xfId="1" applyFont="1" applyBorder="1" applyAlignment="1">
      <alignment horizontal="center" vertical="center" wrapText="1"/>
    </xf>
    <xf numFmtId="0" fontId="4" fillId="0" borderId="2" xfId="1" applyFont="1" applyBorder="1" applyAlignment="1">
      <alignment wrapText="1"/>
    </xf>
    <xf numFmtId="0" fontId="2" fillId="0" borderId="22" xfId="1" applyFont="1" applyBorder="1" applyAlignment="1">
      <alignment horizontal="center" vertical="center"/>
    </xf>
    <xf numFmtId="0" fontId="2" fillId="0" borderId="15" xfId="1" applyFont="1" applyBorder="1" applyAlignment="1">
      <alignment horizontal="center" vertical="center"/>
    </xf>
    <xf numFmtId="0" fontId="2" fillId="0" borderId="22" xfId="1" applyFont="1" applyBorder="1" applyAlignment="1">
      <alignment horizontal="center" vertical="center" wrapText="1"/>
    </xf>
    <xf numFmtId="0" fontId="2" fillId="0" borderId="15" xfId="1" applyFont="1" applyBorder="1" applyAlignment="1">
      <alignment horizontal="center" vertical="center" wrapText="1"/>
    </xf>
    <xf numFmtId="0" fontId="2" fillId="0" borderId="23" xfId="1" applyFont="1" applyBorder="1" applyAlignment="1">
      <alignment horizontal="center" vertical="center" wrapText="1"/>
    </xf>
    <xf numFmtId="0" fontId="2" fillId="0" borderId="24" xfId="1" applyFont="1" applyBorder="1" applyAlignment="1">
      <alignment horizontal="center" vertical="center" wrapText="1"/>
    </xf>
    <xf numFmtId="166" fontId="4" fillId="0" borderId="12" xfId="1" applyNumberFormat="1" applyFont="1" applyBorder="1" applyAlignment="1">
      <alignment horizontal="center" vertical="center"/>
    </xf>
    <xf numFmtId="166" fontId="4" fillId="0" borderId="21" xfId="1" applyNumberFormat="1" applyFont="1" applyBorder="1" applyAlignment="1">
      <alignment horizontal="center" vertical="center"/>
    </xf>
    <xf numFmtId="166" fontId="4" fillId="0" borderId="20" xfId="1" applyNumberFormat="1" applyFont="1" applyBorder="1" applyAlignment="1">
      <alignment horizontal="center" vertical="center"/>
    </xf>
    <xf numFmtId="0" fontId="4" fillId="0" borderId="21" xfId="1" applyFont="1" applyBorder="1" applyAlignment="1">
      <alignment horizontal="center" vertical="center"/>
    </xf>
    <xf numFmtId="0" fontId="4" fillId="0" borderId="20" xfId="1" applyFont="1" applyBorder="1" applyAlignment="1">
      <alignment horizontal="center" vertical="center"/>
    </xf>
    <xf numFmtId="0" fontId="2" fillId="0" borderId="0" xfId="1" applyFont="1" applyAlignment="1">
      <alignment horizontal="center" vertical="center"/>
    </xf>
    <xf numFmtId="0" fontId="2" fillId="0" borderId="1" xfId="1" applyFont="1" applyBorder="1" applyAlignment="1">
      <alignment horizontal="center" vertical="center"/>
    </xf>
    <xf numFmtId="0" fontId="2" fillId="0" borderId="11" xfId="1" applyFont="1" applyBorder="1" applyAlignment="1">
      <alignment horizontal="center" vertical="center"/>
    </xf>
    <xf numFmtId="0" fontId="2" fillId="0" borderId="0" xfId="1" applyFont="1" applyAlignment="1">
      <alignment horizontal="center"/>
    </xf>
    <xf numFmtId="0" fontId="4" fillId="0" borderId="0" xfId="1" applyFont="1" applyAlignment="1">
      <alignment horizontal="right"/>
    </xf>
    <xf numFmtId="0" fontId="4" fillId="0" borderId="0" xfId="1" applyFont="1" applyAlignment="1">
      <alignment horizontal="right" vertical="center"/>
    </xf>
    <xf numFmtId="0" fontId="4" fillId="0" borderId="11" xfId="1" applyFont="1" applyBorder="1" applyAlignment="1">
      <alignment vertical="center"/>
    </xf>
    <xf numFmtId="0" fontId="4" fillId="0" borderId="0" xfId="1" applyFont="1"/>
    <xf numFmtId="0" fontId="1" fillId="0" borderId="7" xfId="1" applyBorder="1" applyAlignment="1">
      <alignment horizontal="center"/>
    </xf>
    <xf numFmtId="0" fontId="1" fillId="0" borderId="0" xfId="1" applyAlignment="1">
      <alignment horizontal="center"/>
    </xf>
    <xf numFmtId="0" fontId="1" fillId="0" borderId="0" xfId="1" applyFill="1" applyAlignment="1">
      <alignment horizontal="center"/>
    </xf>
    <xf numFmtId="0" fontId="1" fillId="0" borderId="3" xfId="1" applyBorder="1" applyAlignment="1">
      <alignment horizontal="center"/>
    </xf>
    <xf numFmtId="0" fontId="1" fillId="0" borderId="4" xfId="1" applyBorder="1" applyAlignment="1">
      <alignment horizontal="center"/>
    </xf>
    <xf numFmtId="0" fontId="1" fillId="0" borderId="5" xfId="1" applyBorder="1" applyAlignment="1">
      <alignment horizontal="center"/>
    </xf>
    <xf numFmtId="0" fontId="1" fillId="0" borderId="3" xfId="1" applyBorder="1" applyAlignment="1">
      <alignment horizontal="center" wrapText="1"/>
    </xf>
    <xf numFmtId="0" fontId="1" fillId="0" borderId="4" xfId="1" applyBorder="1" applyAlignment="1">
      <alignment horizontal="center" wrapText="1"/>
    </xf>
    <xf numFmtId="0" fontId="4" fillId="0" borderId="0" xfId="1" applyFont="1" applyAlignment="1">
      <alignment horizontal="center" vertical="center"/>
    </xf>
    <xf numFmtId="0" fontId="4" fillId="0" borderId="6" xfId="1" applyFont="1" applyBorder="1" applyAlignment="1">
      <alignment horizontal="center" vertical="center"/>
    </xf>
    <xf numFmtId="14" fontId="2" fillId="0" borderId="2" xfId="1" applyNumberFormat="1" applyFont="1" applyBorder="1" applyAlignment="1">
      <alignment horizontal="center" vertical="center"/>
    </xf>
    <xf numFmtId="0" fontId="4" fillId="0" borderId="0" xfId="2" quotePrefix="1" applyFont="1" applyAlignment="1">
      <alignment horizontal="left" wrapText="1"/>
    </xf>
    <xf numFmtId="0" fontId="3" fillId="0" borderId="1" xfId="1" applyFont="1" applyBorder="1" applyAlignment="1">
      <alignment horizontal="center" vertical="center" wrapText="1"/>
    </xf>
    <xf numFmtId="0" fontId="3" fillId="0" borderId="11" xfId="1" applyFont="1" applyBorder="1" applyAlignment="1">
      <alignment horizontal="center" vertical="center" wrapText="1"/>
    </xf>
    <xf numFmtId="0" fontId="2" fillId="0" borderId="1" xfId="1" quotePrefix="1" applyFont="1" applyBorder="1" applyAlignment="1">
      <alignment horizontal="center" vertical="center"/>
    </xf>
    <xf numFmtId="14" fontId="4" fillId="0" borderId="12" xfId="1" applyNumberFormat="1" applyFont="1" applyBorder="1" applyAlignment="1">
      <alignment horizontal="center" vertical="center"/>
    </xf>
    <xf numFmtId="14" fontId="4" fillId="0" borderId="2" xfId="1" applyNumberFormat="1" applyFont="1" applyBorder="1" applyAlignment="1">
      <alignment horizontal="center" vertical="center"/>
    </xf>
    <xf numFmtId="2" fontId="4" fillId="0" borderId="12" xfId="1" applyNumberFormat="1" applyFont="1" applyBorder="1" applyAlignment="1">
      <alignment vertical="center"/>
    </xf>
    <xf numFmtId="0" fontId="4" fillId="0" borderId="12" xfId="1" applyFont="1" applyBorder="1" applyAlignment="1">
      <alignment vertical="center"/>
    </xf>
    <xf numFmtId="164" fontId="4" fillId="0" borderId="12" xfId="1" applyNumberFormat="1" applyFont="1" applyBorder="1" applyAlignment="1">
      <alignment vertical="center"/>
    </xf>
  </cellXfs>
  <cellStyles count="3">
    <cellStyle name="Normal" xfId="0" builtinId="0"/>
    <cellStyle name="Normal 2" xfId="1" xr:uid="{C0DE1E0E-7759-42CA-B381-828DFF4668EE}"/>
    <cellStyle name="Normal_RE-3-161,4876,Cook,Texoma,9-3-02,GP1" xfId="2" xr:uid="{46AFCB22-9D12-4E36-92B2-54C3847E468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7B4196-52F6-42DC-86EC-64C4A06AF990}">
  <sheetPr>
    <pageSetUpPr fitToPage="1"/>
  </sheetPr>
  <dimension ref="A1:G286"/>
  <sheetViews>
    <sheetView workbookViewId="0"/>
  </sheetViews>
  <sheetFormatPr defaultRowHeight="12.75" x14ac:dyDescent="0.2"/>
  <cols>
    <col min="1" max="1" width="33.5703125" style="39" customWidth="1"/>
    <col min="2" max="2" width="0.28515625" style="39" customWidth="1"/>
    <col min="3" max="3" width="18.140625" style="39" customWidth="1"/>
    <col min="4" max="4" width="14.85546875" style="39" customWidth="1"/>
    <col min="5" max="5" width="13.42578125" style="39" customWidth="1"/>
    <col min="6" max="6" width="1.5703125" style="39" customWidth="1"/>
    <col min="7" max="7" width="25.7109375" style="39" customWidth="1"/>
    <col min="8" max="16384" width="9.140625" style="35"/>
  </cols>
  <sheetData>
    <row r="1" spans="1:7" ht="15.75" x14ac:dyDescent="0.25">
      <c r="A1" s="33" t="s">
        <v>195</v>
      </c>
      <c r="B1" s="34" t="s">
        <v>196</v>
      </c>
      <c r="C1" s="34"/>
      <c r="D1" s="34"/>
      <c r="E1" s="34"/>
      <c r="F1" s="34"/>
      <c r="G1" s="34"/>
    </row>
    <row r="2" spans="1:7" ht="15.75" x14ac:dyDescent="0.25">
      <c r="A2" s="80" t="s">
        <v>197</v>
      </c>
      <c r="B2" s="81"/>
      <c r="C2" s="81"/>
      <c r="D2" s="81"/>
      <c r="E2" s="34"/>
      <c r="F2" s="34"/>
      <c r="G2" s="34"/>
    </row>
    <row r="3" spans="1:7" ht="15" x14ac:dyDescent="0.25">
      <c r="A3" s="34"/>
      <c r="B3" s="36"/>
      <c r="C3" s="36"/>
      <c r="D3" s="36"/>
      <c r="E3" s="36"/>
      <c r="F3" s="36"/>
      <c r="G3" s="36"/>
    </row>
    <row r="4" spans="1:7" ht="15" x14ac:dyDescent="0.25">
      <c r="A4" s="36"/>
      <c r="B4" s="36"/>
      <c r="C4" s="36"/>
      <c r="D4" s="34"/>
      <c r="E4" s="37"/>
      <c r="F4" s="37"/>
      <c r="G4" s="38"/>
    </row>
    <row r="5" spans="1:7" ht="15" x14ac:dyDescent="0.25">
      <c r="A5" s="37" t="s">
        <v>198</v>
      </c>
      <c r="B5" s="36"/>
      <c r="C5" s="36" t="s">
        <v>199</v>
      </c>
      <c r="D5" s="34"/>
      <c r="E5" s="37" t="s">
        <v>200</v>
      </c>
      <c r="F5" s="37"/>
      <c r="G5" s="38" t="s">
        <v>201</v>
      </c>
    </row>
    <row r="6" spans="1:7" ht="15" x14ac:dyDescent="0.25">
      <c r="A6" s="37"/>
      <c r="B6" s="36"/>
      <c r="C6" s="36"/>
      <c r="D6" s="34"/>
      <c r="E6" s="37"/>
      <c r="F6" s="37"/>
      <c r="G6" s="36"/>
    </row>
    <row r="7" spans="1:7" ht="15" x14ac:dyDescent="0.25">
      <c r="A7" s="37"/>
      <c r="B7" s="36"/>
      <c r="D7" s="34"/>
      <c r="E7" s="37"/>
      <c r="F7" s="37"/>
      <c r="G7" s="38"/>
    </row>
    <row r="8" spans="1:7" ht="15" x14ac:dyDescent="0.25">
      <c r="A8" s="34"/>
      <c r="B8" s="36"/>
      <c r="D8" s="34"/>
      <c r="E8" s="37" t="s">
        <v>202</v>
      </c>
      <c r="F8" s="34"/>
      <c r="G8" s="38" t="s">
        <v>203</v>
      </c>
    </row>
    <row r="9" spans="1:7" ht="15" x14ac:dyDescent="0.25">
      <c r="A9" s="34"/>
      <c r="B9" s="36"/>
      <c r="C9" s="38"/>
      <c r="D9" s="34"/>
      <c r="E9" s="34"/>
      <c r="F9" s="34"/>
      <c r="G9" s="38"/>
    </row>
    <row r="10" spans="1:7" ht="15" x14ac:dyDescent="0.25">
      <c r="A10" s="37" t="s">
        <v>204</v>
      </c>
      <c r="B10" s="36"/>
      <c r="C10" s="36" t="s">
        <v>205</v>
      </c>
      <c r="D10" s="34"/>
      <c r="E10" s="37" t="s">
        <v>206</v>
      </c>
      <c r="F10" s="37"/>
      <c r="G10" s="40">
        <v>43235</v>
      </c>
    </row>
    <row r="11" spans="1:7" ht="15" x14ac:dyDescent="0.25">
      <c r="A11" s="37"/>
      <c r="B11" s="36"/>
      <c r="D11" s="34"/>
      <c r="E11" s="37"/>
      <c r="F11" s="37"/>
      <c r="G11" s="41"/>
    </row>
    <row r="12" spans="1:7" ht="15" x14ac:dyDescent="0.25">
      <c r="A12" s="34"/>
      <c r="B12" s="36"/>
      <c r="D12" s="34"/>
      <c r="E12" s="34"/>
      <c r="F12" s="34"/>
      <c r="G12" s="38"/>
    </row>
    <row r="13" spans="1:7" ht="15" x14ac:dyDescent="0.25">
      <c r="A13" s="34"/>
      <c r="B13" s="36"/>
      <c r="C13" s="38"/>
      <c r="D13" s="34"/>
      <c r="E13" s="34"/>
      <c r="F13" s="34"/>
      <c r="G13" s="38"/>
    </row>
    <row r="14" spans="1:7" ht="15" x14ac:dyDescent="0.25">
      <c r="A14" s="37" t="s">
        <v>207</v>
      </c>
      <c r="B14" s="36"/>
      <c r="C14" s="48" t="s">
        <v>208</v>
      </c>
      <c r="D14" s="34"/>
      <c r="E14" s="37" t="s">
        <v>209</v>
      </c>
      <c r="F14" s="37"/>
      <c r="G14" s="48" t="s">
        <v>397</v>
      </c>
    </row>
    <row r="15" spans="1:7" ht="15" x14ac:dyDescent="0.25">
      <c r="A15" s="37" t="s">
        <v>210</v>
      </c>
      <c r="B15" s="36"/>
      <c r="C15" s="148" t="s">
        <v>211</v>
      </c>
      <c r="D15" s="34"/>
      <c r="E15" s="37" t="s">
        <v>212</v>
      </c>
      <c r="F15" s="37"/>
      <c r="G15" s="45" t="s">
        <v>205</v>
      </c>
    </row>
    <row r="16" spans="1:7" ht="15" x14ac:dyDescent="0.25">
      <c r="A16" s="34"/>
      <c r="B16" s="36"/>
      <c r="C16" s="38"/>
      <c r="D16" s="36"/>
      <c r="E16" s="36"/>
      <c r="F16" s="36"/>
      <c r="G16" s="39" t="s">
        <v>396</v>
      </c>
    </row>
    <row r="17" spans="1:7" ht="15" x14ac:dyDescent="0.25">
      <c r="A17" s="34"/>
      <c r="B17" s="36"/>
      <c r="C17" s="38"/>
      <c r="D17" s="36"/>
      <c r="E17" s="36"/>
      <c r="F17" s="36"/>
      <c r="G17" s="39" t="s">
        <v>395</v>
      </c>
    </row>
    <row r="18" spans="1:7" ht="15" x14ac:dyDescent="0.25">
      <c r="A18" s="34"/>
      <c r="B18" s="36"/>
      <c r="C18" s="38"/>
      <c r="D18" s="36"/>
      <c r="E18" s="36"/>
      <c r="F18" s="36"/>
      <c r="G18" s="39" t="s">
        <v>394</v>
      </c>
    </row>
    <row r="19" spans="1:7" ht="14.25" x14ac:dyDescent="0.2">
      <c r="A19" s="36"/>
      <c r="B19" s="36"/>
      <c r="C19" s="38"/>
      <c r="D19" s="36"/>
      <c r="E19" s="36"/>
      <c r="F19" s="36"/>
      <c r="G19" s="39" t="s">
        <v>393</v>
      </c>
    </row>
    <row r="20" spans="1:7" ht="15.75" customHeight="1" x14ac:dyDescent="0.2">
      <c r="A20" s="44" t="s">
        <v>217</v>
      </c>
      <c r="B20" s="36"/>
      <c r="C20" s="82" t="s">
        <v>218</v>
      </c>
      <c r="D20" s="83"/>
      <c r="E20" s="83"/>
      <c r="F20" s="83"/>
      <c r="G20" s="83"/>
    </row>
    <row r="21" spans="1:7" ht="15" x14ac:dyDescent="0.25">
      <c r="A21" s="37" t="s">
        <v>219</v>
      </c>
      <c r="B21" s="38"/>
      <c r="C21" s="40">
        <v>43123</v>
      </c>
      <c r="D21" s="36"/>
      <c r="E21" s="37" t="s">
        <v>220</v>
      </c>
      <c r="F21" s="37"/>
      <c r="G21" s="46">
        <v>7472</v>
      </c>
    </row>
    <row r="22" spans="1:7" ht="29.25" x14ac:dyDescent="0.25">
      <c r="A22" s="37" t="s">
        <v>221</v>
      </c>
      <c r="B22" s="47"/>
      <c r="C22" s="40">
        <v>43213</v>
      </c>
      <c r="D22" s="36"/>
      <c r="E22" s="37" t="s">
        <v>222</v>
      </c>
      <c r="F22" s="37"/>
      <c r="G22" s="48" t="s">
        <v>392</v>
      </c>
    </row>
    <row r="23" spans="1:7" ht="15" x14ac:dyDescent="0.25">
      <c r="A23" s="37" t="s">
        <v>224</v>
      </c>
      <c r="B23" s="47"/>
      <c r="C23" s="40">
        <v>43230</v>
      </c>
      <c r="D23" s="36"/>
      <c r="E23" s="37" t="s">
        <v>226</v>
      </c>
      <c r="F23" s="37"/>
      <c r="G23" s="38" t="s">
        <v>227</v>
      </c>
    </row>
    <row r="24" spans="1:7" ht="15" x14ac:dyDescent="0.25">
      <c r="A24" s="37" t="s">
        <v>228</v>
      </c>
      <c r="B24" s="49"/>
      <c r="C24" s="38">
        <v>22</v>
      </c>
      <c r="D24" s="36"/>
      <c r="E24" s="37" t="s">
        <v>229</v>
      </c>
      <c r="F24" s="37"/>
      <c r="G24" s="38" t="s">
        <v>391</v>
      </c>
    </row>
    <row r="25" spans="1:7" ht="15" x14ac:dyDescent="0.25">
      <c r="A25" s="36"/>
      <c r="B25" s="36"/>
      <c r="C25" s="50"/>
      <c r="D25" s="36"/>
      <c r="E25" s="37"/>
      <c r="F25" s="37"/>
      <c r="G25" s="36"/>
    </row>
    <row r="26" spans="1:7" ht="15" customHeight="1" x14ac:dyDescent="0.25">
      <c r="A26" s="37" t="s">
        <v>231</v>
      </c>
      <c r="B26" s="36"/>
      <c r="C26" s="84" t="s">
        <v>232</v>
      </c>
      <c r="D26" s="84"/>
      <c r="E26" s="84"/>
      <c r="F26" s="84"/>
      <c r="G26" s="84"/>
    </row>
    <row r="27" spans="1:7" ht="14.25" customHeight="1" x14ac:dyDescent="0.2">
      <c r="A27" s="51"/>
      <c r="B27" s="36"/>
      <c r="C27" s="84" t="s">
        <v>233</v>
      </c>
      <c r="D27" s="84"/>
      <c r="E27" s="84"/>
      <c r="F27" s="84"/>
      <c r="G27" s="84"/>
    </row>
    <row r="28" spans="1:7" ht="14.25" customHeight="1" x14ac:dyDescent="0.2">
      <c r="A28" s="36"/>
      <c r="B28" s="36"/>
      <c r="C28" s="86"/>
      <c r="D28" s="86"/>
      <c r="E28" s="86"/>
      <c r="F28" s="86"/>
      <c r="G28" s="86"/>
    </row>
    <row r="29" spans="1:7" ht="14.25" customHeight="1" x14ac:dyDescent="0.2">
      <c r="A29" s="36"/>
      <c r="B29" s="36"/>
      <c r="C29" s="36"/>
      <c r="D29" s="36"/>
      <c r="E29" s="38"/>
      <c r="F29" s="38"/>
      <c r="G29" s="36"/>
    </row>
    <row r="30" spans="1:7" ht="12.75" customHeight="1" x14ac:dyDescent="0.2">
      <c r="A30" s="87" t="s">
        <v>390</v>
      </c>
      <c r="B30" s="87"/>
      <c r="C30" s="87"/>
      <c r="D30" s="87"/>
      <c r="E30" s="87"/>
      <c r="F30" s="87"/>
      <c r="G30" s="87"/>
    </row>
    <row r="31" spans="1:7" x14ac:dyDescent="0.2">
      <c r="A31" s="87"/>
      <c r="B31" s="87"/>
      <c r="C31" s="87"/>
      <c r="D31" s="87"/>
      <c r="E31" s="87"/>
      <c r="F31" s="87"/>
      <c r="G31" s="87"/>
    </row>
    <row r="32" spans="1:7" x14ac:dyDescent="0.2">
      <c r="A32" s="87"/>
      <c r="B32" s="87"/>
      <c r="C32" s="87"/>
      <c r="D32" s="87"/>
      <c r="E32" s="87"/>
      <c r="F32" s="87"/>
      <c r="G32" s="87"/>
    </row>
    <row r="33" spans="1:7" x14ac:dyDescent="0.2">
      <c r="A33" s="87"/>
      <c r="B33" s="87"/>
      <c r="C33" s="87"/>
      <c r="D33" s="87"/>
      <c r="E33" s="87"/>
      <c r="F33" s="87"/>
      <c r="G33" s="87"/>
    </row>
    <row r="34" spans="1:7" ht="15" x14ac:dyDescent="0.2">
      <c r="A34" s="52"/>
      <c r="B34" s="52"/>
      <c r="C34" s="52"/>
      <c r="D34" s="52"/>
      <c r="E34" s="52"/>
      <c r="F34" s="52"/>
      <c r="G34" s="52"/>
    </row>
    <row r="35" spans="1:7" ht="15" x14ac:dyDescent="0.2">
      <c r="A35" s="52"/>
      <c r="B35" s="52"/>
      <c r="C35" s="52"/>
      <c r="D35" s="52"/>
      <c r="E35" s="52"/>
      <c r="F35" s="52"/>
      <c r="G35" s="52"/>
    </row>
    <row r="36" spans="1:7" ht="15" x14ac:dyDescent="0.2">
      <c r="A36" s="52"/>
      <c r="B36" s="52"/>
      <c r="C36" s="52"/>
      <c r="D36" s="52"/>
      <c r="E36" s="52"/>
      <c r="F36" s="52"/>
      <c r="G36" s="52"/>
    </row>
    <row r="37" spans="1:7" ht="15" x14ac:dyDescent="0.2">
      <c r="A37" s="52"/>
      <c r="B37" s="52"/>
      <c r="C37" s="52"/>
      <c r="D37" s="52"/>
      <c r="E37" s="52"/>
      <c r="F37" s="52"/>
      <c r="G37" s="52"/>
    </row>
    <row r="38" spans="1:7" ht="15" x14ac:dyDescent="0.2">
      <c r="A38" s="52"/>
      <c r="B38" s="52"/>
      <c r="C38" s="52"/>
      <c r="D38" s="52"/>
      <c r="E38" s="52"/>
      <c r="F38" s="52"/>
      <c r="G38" s="52"/>
    </row>
    <row r="39" spans="1:7" ht="15" x14ac:dyDescent="0.2">
      <c r="A39" s="52"/>
      <c r="B39" s="52"/>
      <c r="C39" s="52"/>
      <c r="D39" s="52"/>
      <c r="E39" s="52"/>
      <c r="F39" s="52"/>
      <c r="G39" s="52"/>
    </row>
    <row r="40" spans="1:7" ht="15" x14ac:dyDescent="0.2">
      <c r="A40" s="52"/>
      <c r="B40" s="52"/>
      <c r="C40" s="52"/>
      <c r="D40" s="52"/>
      <c r="E40" s="52"/>
      <c r="F40" s="52"/>
      <c r="G40" s="52"/>
    </row>
    <row r="41" spans="1:7" ht="15" x14ac:dyDescent="0.2">
      <c r="A41" s="52"/>
      <c r="B41" s="52"/>
      <c r="C41" s="52"/>
      <c r="D41" s="52"/>
      <c r="E41" s="52"/>
      <c r="F41" s="52"/>
      <c r="G41" s="52"/>
    </row>
    <row r="42" spans="1:7" ht="15" x14ac:dyDescent="0.2">
      <c r="A42" s="52"/>
      <c r="B42" s="52"/>
      <c r="C42" s="52"/>
      <c r="D42" s="52"/>
      <c r="E42" s="52"/>
      <c r="F42" s="52"/>
      <c r="G42" s="52"/>
    </row>
    <row r="43" spans="1:7" ht="15" x14ac:dyDescent="0.2">
      <c r="A43" s="52"/>
      <c r="B43" s="52"/>
      <c r="C43" s="52"/>
      <c r="D43" s="52"/>
      <c r="E43" s="52"/>
      <c r="F43" s="52"/>
      <c r="G43" s="52"/>
    </row>
    <row r="44" spans="1:7" ht="15" x14ac:dyDescent="0.2">
      <c r="A44" s="52"/>
      <c r="B44" s="52"/>
      <c r="C44" s="52"/>
      <c r="D44" s="52"/>
      <c r="E44" s="52"/>
      <c r="F44" s="52"/>
      <c r="G44" s="52"/>
    </row>
    <row r="45" spans="1:7" ht="15" x14ac:dyDescent="0.2">
      <c r="A45" s="52"/>
      <c r="B45" s="52"/>
      <c r="C45" s="52"/>
      <c r="D45" s="52"/>
      <c r="E45" s="52"/>
      <c r="F45" s="52"/>
      <c r="G45" s="52"/>
    </row>
    <row r="46" spans="1:7" ht="15" x14ac:dyDescent="0.2">
      <c r="A46" s="52"/>
      <c r="B46" s="52"/>
      <c r="C46" s="52"/>
      <c r="D46" s="52"/>
      <c r="E46" s="52"/>
      <c r="F46" s="52"/>
      <c r="G46" s="52"/>
    </row>
    <row r="47" spans="1:7" ht="15" x14ac:dyDescent="0.2">
      <c r="A47" s="52"/>
      <c r="B47" s="52"/>
      <c r="C47" s="52"/>
      <c r="D47" s="52"/>
      <c r="E47" s="52"/>
      <c r="F47" s="52"/>
      <c r="G47" s="52"/>
    </row>
    <row r="48" spans="1:7" ht="15" x14ac:dyDescent="0.2">
      <c r="A48" s="52"/>
      <c r="B48" s="52"/>
      <c r="C48" s="52"/>
      <c r="D48" s="52"/>
      <c r="E48" s="52"/>
      <c r="F48" s="52"/>
      <c r="G48" s="52"/>
    </row>
    <row r="49" spans="1:7" ht="15" x14ac:dyDescent="0.2">
      <c r="A49" s="52"/>
      <c r="B49" s="52"/>
      <c r="C49" s="52"/>
      <c r="D49" s="52"/>
      <c r="E49" s="52"/>
      <c r="F49" s="52"/>
      <c r="G49" s="52"/>
    </row>
    <row r="50" spans="1:7" ht="15" x14ac:dyDescent="0.2">
      <c r="A50" s="52"/>
      <c r="B50" s="52"/>
      <c r="C50" s="52"/>
      <c r="D50" s="52"/>
      <c r="E50" s="52"/>
      <c r="F50" s="52"/>
      <c r="G50" s="52"/>
    </row>
    <row r="51" spans="1:7" ht="15" x14ac:dyDescent="0.2">
      <c r="A51" s="52"/>
      <c r="B51" s="52"/>
      <c r="C51" s="52"/>
      <c r="D51" s="52"/>
      <c r="E51" s="52"/>
      <c r="F51" s="52"/>
      <c r="G51" s="52"/>
    </row>
    <row r="52" spans="1:7" ht="15" x14ac:dyDescent="0.2">
      <c r="A52" s="52"/>
      <c r="B52" s="52"/>
      <c r="C52" s="52"/>
      <c r="D52" s="52"/>
      <c r="E52" s="52"/>
      <c r="F52" s="52"/>
      <c r="G52" s="52"/>
    </row>
    <row r="53" spans="1:7" ht="15" x14ac:dyDescent="0.2">
      <c r="A53" s="52"/>
      <c r="B53" s="52"/>
      <c r="C53" s="52"/>
      <c r="D53" s="52"/>
      <c r="E53" s="52"/>
      <c r="F53" s="52"/>
      <c r="G53" s="52"/>
    </row>
    <row r="54" spans="1:7" ht="15" x14ac:dyDescent="0.2">
      <c r="A54" s="52"/>
      <c r="B54" s="52"/>
      <c r="C54" s="52"/>
      <c r="D54" s="52"/>
      <c r="E54" s="52"/>
      <c r="F54" s="52"/>
      <c r="G54" s="52"/>
    </row>
    <row r="55" spans="1:7" ht="15" x14ac:dyDescent="0.2">
      <c r="A55" s="52"/>
      <c r="B55" s="52"/>
      <c r="C55" s="52"/>
      <c r="D55" s="52"/>
      <c r="E55" s="52"/>
      <c r="F55" s="52"/>
      <c r="G55" s="52"/>
    </row>
    <row r="56" spans="1:7" ht="15" x14ac:dyDescent="0.2">
      <c r="A56" s="52"/>
      <c r="B56" s="52"/>
      <c r="C56" s="52"/>
      <c r="D56" s="52"/>
      <c r="E56" s="52"/>
      <c r="F56" s="52"/>
      <c r="G56" s="52"/>
    </row>
    <row r="57" spans="1:7" ht="15" x14ac:dyDescent="0.2">
      <c r="A57" s="52"/>
      <c r="B57" s="52"/>
      <c r="C57" s="52"/>
      <c r="D57" s="52"/>
      <c r="E57" s="52"/>
      <c r="F57" s="52"/>
      <c r="G57" s="52"/>
    </row>
    <row r="58" spans="1:7" ht="15" x14ac:dyDescent="0.2">
      <c r="A58" s="52"/>
      <c r="B58" s="52"/>
      <c r="C58" s="52"/>
      <c r="D58" s="52"/>
      <c r="E58" s="52"/>
      <c r="F58" s="52"/>
      <c r="G58" s="52"/>
    </row>
    <row r="59" spans="1:7" ht="15" x14ac:dyDescent="0.2">
      <c r="A59" s="52"/>
      <c r="B59" s="52"/>
      <c r="C59" s="52"/>
      <c r="D59" s="52"/>
      <c r="E59" s="52"/>
      <c r="F59" s="52"/>
      <c r="G59" s="52"/>
    </row>
    <row r="60" spans="1:7" ht="15" x14ac:dyDescent="0.2">
      <c r="A60" s="52"/>
      <c r="B60" s="52"/>
      <c r="C60" s="52"/>
      <c r="D60" s="52"/>
      <c r="E60" s="52"/>
      <c r="F60" s="52"/>
      <c r="G60" s="52"/>
    </row>
    <row r="61" spans="1:7" ht="15" x14ac:dyDescent="0.2">
      <c r="A61" s="52"/>
      <c r="B61" s="52"/>
      <c r="C61" s="52"/>
      <c r="D61" s="52"/>
      <c r="E61" s="52"/>
      <c r="F61" s="52"/>
      <c r="G61" s="52"/>
    </row>
    <row r="62" spans="1:7" ht="15" x14ac:dyDescent="0.2">
      <c r="A62" s="52"/>
      <c r="B62" s="52"/>
      <c r="C62" s="52"/>
      <c r="D62" s="52"/>
      <c r="E62" s="52"/>
      <c r="F62" s="52"/>
      <c r="G62" s="52"/>
    </row>
    <row r="63" spans="1:7" ht="15" x14ac:dyDescent="0.2">
      <c r="A63" s="52"/>
      <c r="B63" s="52"/>
      <c r="C63" s="52"/>
      <c r="D63" s="52"/>
      <c r="E63" s="52"/>
      <c r="F63" s="52"/>
      <c r="G63" s="52"/>
    </row>
    <row r="64" spans="1:7" ht="15" x14ac:dyDescent="0.2">
      <c r="A64" s="52"/>
      <c r="B64" s="52"/>
      <c r="C64" s="52"/>
      <c r="D64" s="52"/>
      <c r="E64" s="52"/>
      <c r="F64" s="52"/>
      <c r="G64" s="52"/>
    </row>
    <row r="65" spans="1:7" ht="15" x14ac:dyDescent="0.2">
      <c r="A65" s="52"/>
      <c r="B65" s="52"/>
      <c r="C65" s="52"/>
      <c r="D65" s="52"/>
      <c r="E65" s="52"/>
      <c r="F65" s="52"/>
      <c r="G65" s="52"/>
    </row>
    <row r="66" spans="1:7" ht="15" x14ac:dyDescent="0.2">
      <c r="A66" s="52"/>
      <c r="B66" s="52"/>
      <c r="C66" s="52"/>
      <c r="D66" s="52"/>
      <c r="E66" s="52"/>
      <c r="F66" s="52"/>
      <c r="G66" s="52"/>
    </row>
    <row r="67" spans="1:7" ht="15" x14ac:dyDescent="0.2">
      <c r="A67" s="52"/>
      <c r="B67" s="52"/>
      <c r="C67" s="52"/>
      <c r="D67" s="52"/>
      <c r="E67" s="52"/>
      <c r="F67" s="52"/>
      <c r="G67" s="52"/>
    </row>
    <row r="68" spans="1:7" ht="15" x14ac:dyDescent="0.2">
      <c r="A68" s="52"/>
      <c r="B68" s="52"/>
      <c r="C68" s="52"/>
      <c r="D68" s="52"/>
      <c r="E68" s="52"/>
      <c r="F68" s="52"/>
      <c r="G68" s="52"/>
    </row>
    <row r="69" spans="1:7" ht="15" x14ac:dyDescent="0.2">
      <c r="A69" s="52"/>
      <c r="B69" s="52"/>
      <c r="C69" s="52"/>
      <c r="D69" s="52"/>
      <c r="E69" s="52"/>
      <c r="F69" s="52"/>
      <c r="G69" s="52"/>
    </row>
    <row r="70" spans="1:7" ht="15" x14ac:dyDescent="0.2">
      <c r="A70" s="52"/>
      <c r="B70" s="52"/>
      <c r="C70" s="52"/>
      <c r="D70" s="52"/>
      <c r="E70" s="52"/>
      <c r="F70" s="52"/>
      <c r="G70" s="52"/>
    </row>
    <row r="71" spans="1:7" ht="15" x14ac:dyDescent="0.2">
      <c r="A71" s="52"/>
      <c r="B71" s="52"/>
      <c r="C71" s="52"/>
      <c r="D71" s="52"/>
      <c r="E71" s="52"/>
      <c r="F71" s="52"/>
      <c r="G71" s="52"/>
    </row>
    <row r="72" spans="1:7" ht="15" x14ac:dyDescent="0.2">
      <c r="A72" s="52"/>
      <c r="B72" s="52"/>
      <c r="C72" s="52"/>
      <c r="D72" s="52"/>
      <c r="E72" s="52"/>
      <c r="F72" s="52"/>
      <c r="G72" s="52"/>
    </row>
    <row r="73" spans="1:7" ht="15" x14ac:dyDescent="0.2">
      <c r="A73" s="52"/>
      <c r="B73" s="52"/>
      <c r="C73" s="52"/>
      <c r="D73" s="52"/>
      <c r="E73" s="52"/>
      <c r="F73" s="52"/>
      <c r="G73" s="52"/>
    </row>
    <row r="74" spans="1:7" ht="15" x14ac:dyDescent="0.2">
      <c r="A74" s="52"/>
      <c r="B74" s="52"/>
      <c r="C74" s="52"/>
      <c r="D74" s="52"/>
      <c r="E74" s="52"/>
      <c r="F74" s="52"/>
      <c r="G74" s="52"/>
    </row>
    <row r="75" spans="1:7" ht="15" x14ac:dyDescent="0.2">
      <c r="A75" s="52"/>
      <c r="B75" s="52"/>
      <c r="C75" s="52"/>
      <c r="D75" s="52"/>
      <c r="E75" s="52"/>
      <c r="F75" s="52"/>
      <c r="G75" s="52"/>
    </row>
    <row r="76" spans="1:7" ht="15" x14ac:dyDescent="0.2">
      <c r="A76" s="52"/>
      <c r="B76" s="52"/>
      <c r="C76" s="52"/>
      <c r="D76" s="52"/>
      <c r="E76" s="52"/>
      <c r="F76" s="52"/>
      <c r="G76" s="52"/>
    </row>
    <row r="77" spans="1:7" ht="15" x14ac:dyDescent="0.2">
      <c r="A77" s="52"/>
      <c r="B77" s="52"/>
      <c r="C77" s="52"/>
      <c r="D77" s="52"/>
      <c r="E77" s="52"/>
      <c r="F77" s="52"/>
      <c r="G77" s="52"/>
    </row>
    <row r="78" spans="1:7" ht="15" x14ac:dyDescent="0.2">
      <c r="A78" s="52"/>
      <c r="B78" s="52"/>
      <c r="C78" s="52"/>
      <c r="D78" s="52"/>
      <c r="E78" s="52"/>
      <c r="F78" s="52"/>
      <c r="G78" s="52"/>
    </row>
    <row r="79" spans="1:7" ht="15" x14ac:dyDescent="0.2">
      <c r="A79" s="52"/>
      <c r="B79" s="52"/>
      <c r="C79" s="52"/>
      <c r="D79" s="52"/>
      <c r="E79" s="52"/>
      <c r="F79" s="52"/>
      <c r="G79" s="52"/>
    </row>
    <row r="80" spans="1:7" ht="15" x14ac:dyDescent="0.2">
      <c r="A80" s="52"/>
      <c r="B80" s="52"/>
      <c r="C80" s="52"/>
      <c r="D80" s="52"/>
      <c r="E80" s="52"/>
      <c r="F80" s="52"/>
      <c r="G80" s="52"/>
    </row>
    <row r="81" spans="1:7" ht="15" x14ac:dyDescent="0.2">
      <c r="A81" s="52"/>
      <c r="B81" s="52"/>
      <c r="C81" s="52"/>
      <c r="D81" s="52"/>
      <c r="E81" s="52"/>
      <c r="F81" s="52"/>
      <c r="G81" s="52"/>
    </row>
    <row r="82" spans="1:7" ht="15" x14ac:dyDescent="0.2">
      <c r="A82" s="52"/>
      <c r="B82" s="52"/>
      <c r="C82" s="52"/>
      <c r="D82" s="52"/>
      <c r="E82" s="52"/>
      <c r="F82" s="52"/>
      <c r="G82" s="52"/>
    </row>
    <row r="83" spans="1:7" ht="15" x14ac:dyDescent="0.2">
      <c r="A83" s="52"/>
      <c r="B83" s="52"/>
      <c r="C83" s="52"/>
      <c r="D83" s="52"/>
      <c r="E83" s="52"/>
      <c r="F83" s="52"/>
      <c r="G83" s="52"/>
    </row>
    <row r="84" spans="1:7" ht="15" x14ac:dyDescent="0.2">
      <c r="A84" s="52"/>
      <c r="B84" s="52"/>
      <c r="C84" s="52"/>
      <c r="D84" s="52"/>
      <c r="E84" s="52"/>
      <c r="F84" s="52"/>
      <c r="G84" s="52"/>
    </row>
    <row r="85" spans="1:7" ht="15" x14ac:dyDescent="0.2">
      <c r="A85" s="52"/>
      <c r="B85" s="52"/>
      <c r="C85" s="52"/>
      <c r="D85" s="52"/>
      <c r="E85" s="52"/>
      <c r="F85" s="52"/>
      <c r="G85" s="52"/>
    </row>
    <row r="86" spans="1:7" ht="15" x14ac:dyDescent="0.2">
      <c r="A86" s="52"/>
      <c r="B86" s="52"/>
      <c r="C86" s="52"/>
      <c r="D86" s="52"/>
      <c r="E86" s="52"/>
      <c r="F86" s="52"/>
      <c r="G86" s="52"/>
    </row>
    <row r="87" spans="1:7" ht="15" x14ac:dyDescent="0.2">
      <c r="A87" s="52"/>
      <c r="B87" s="52"/>
      <c r="C87" s="52"/>
      <c r="D87" s="52"/>
      <c r="E87" s="52"/>
      <c r="F87" s="52"/>
      <c r="G87" s="52"/>
    </row>
    <row r="88" spans="1:7" ht="15" x14ac:dyDescent="0.2">
      <c r="A88" s="52"/>
      <c r="B88" s="52"/>
      <c r="C88" s="52"/>
      <c r="D88" s="52"/>
      <c r="E88" s="52"/>
      <c r="F88" s="52"/>
      <c r="G88" s="52"/>
    </row>
    <row r="89" spans="1:7" ht="15" x14ac:dyDescent="0.2">
      <c r="A89" s="52"/>
      <c r="B89" s="52"/>
      <c r="C89" s="52"/>
      <c r="D89" s="52"/>
      <c r="E89" s="52"/>
      <c r="F89" s="52"/>
      <c r="G89" s="52"/>
    </row>
    <row r="90" spans="1:7" ht="15" x14ac:dyDescent="0.2">
      <c r="A90" s="52"/>
      <c r="B90" s="52"/>
      <c r="C90" s="52"/>
      <c r="D90" s="52"/>
      <c r="E90" s="52"/>
      <c r="F90" s="52"/>
      <c r="G90" s="52"/>
    </row>
    <row r="91" spans="1:7" ht="15" x14ac:dyDescent="0.2">
      <c r="A91" s="52"/>
      <c r="B91" s="52"/>
      <c r="C91" s="52"/>
      <c r="D91" s="52"/>
      <c r="E91" s="52"/>
      <c r="F91" s="52"/>
      <c r="G91" s="52"/>
    </row>
    <row r="92" spans="1:7" ht="15" x14ac:dyDescent="0.2">
      <c r="A92" s="52"/>
      <c r="B92" s="52"/>
      <c r="C92" s="52"/>
      <c r="D92" s="52"/>
      <c r="E92" s="52"/>
      <c r="F92" s="52"/>
      <c r="G92" s="52"/>
    </row>
    <row r="93" spans="1:7" ht="15" x14ac:dyDescent="0.2">
      <c r="A93" s="52"/>
      <c r="B93" s="52"/>
      <c r="C93" s="52"/>
      <c r="D93" s="52"/>
      <c r="E93" s="52"/>
      <c r="F93" s="52"/>
      <c r="G93" s="52"/>
    </row>
    <row r="94" spans="1:7" ht="15" x14ac:dyDescent="0.2">
      <c r="A94" s="52"/>
      <c r="B94" s="52"/>
      <c r="C94" s="52"/>
      <c r="D94" s="52"/>
      <c r="E94" s="52"/>
      <c r="F94" s="52"/>
      <c r="G94" s="52"/>
    </row>
    <row r="95" spans="1:7" ht="15" x14ac:dyDescent="0.2">
      <c r="A95" s="52"/>
      <c r="B95" s="52"/>
      <c r="C95" s="52"/>
      <c r="D95" s="52"/>
      <c r="E95" s="52"/>
      <c r="F95" s="52"/>
      <c r="G95" s="52"/>
    </row>
    <row r="96" spans="1:7" ht="15" x14ac:dyDescent="0.2">
      <c r="A96" s="52"/>
      <c r="B96" s="52"/>
      <c r="C96" s="52"/>
      <c r="D96" s="52"/>
      <c r="E96" s="52"/>
      <c r="F96" s="52"/>
      <c r="G96" s="52"/>
    </row>
    <row r="97" spans="1:7" ht="15" x14ac:dyDescent="0.2">
      <c r="A97" s="52"/>
      <c r="B97" s="52"/>
      <c r="C97" s="52"/>
      <c r="D97" s="52"/>
      <c r="E97" s="52"/>
      <c r="F97" s="52"/>
      <c r="G97" s="52"/>
    </row>
    <row r="98" spans="1:7" ht="15" x14ac:dyDescent="0.2">
      <c r="A98" s="52"/>
      <c r="B98" s="52"/>
      <c r="C98" s="52"/>
      <c r="D98" s="52"/>
      <c r="E98" s="52"/>
      <c r="F98" s="52"/>
      <c r="G98" s="52"/>
    </row>
    <row r="99" spans="1:7" ht="15" x14ac:dyDescent="0.2">
      <c r="A99" s="52"/>
      <c r="B99" s="52"/>
      <c r="C99" s="52"/>
      <c r="D99" s="52"/>
      <c r="E99" s="52"/>
      <c r="F99" s="52"/>
      <c r="G99" s="52"/>
    </row>
    <row r="100" spans="1:7" ht="15" x14ac:dyDescent="0.2">
      <c r="A100" s="52"/>
      <c r="B100" s="52"/>
      <c r="C100" s="52"/>
      <c r="D100" s="52"/>
      <c r="E100" s="52"/>
      <c r="F100" s="52"/>
      <c r="G100" s="52"/>
    </row>
    <row r="101" spans="1:7" ht="15" x14ac:dyDescent="0.2">
      <c r="A101" s="52"/>
      <c r="B101" s="52"/>
      <c r="C101" s="52"/>
      <c r="D101" s="52"/>
      <c r="E101" s="52"/>
      <c r="F101" s="52"/>
      <c r="G101" s="52"/>
    </row>
    <row r="102" spans="1:7" ht="15" x14ac:dyDescent="0.2">
      <c r="A102" s="52"/>
      <c r="B102" s="52"/>
      <c r="C102" s="52"/>
      <c r="D102" s="52"/>
      <c r="E102" s="52"/>
      <c r="F102" s="52"/>
      <c r="G102" s="52"/>
    </row>
    <row r="103" spans="1:7" ht="15" x14ac:dyDescent="0.2">
      <c r="A103" s="52"/>
      <c r="B103" s="52"/>
      <c r="C103" s="52"/>
      <c r="D103" s="52"/>
      <c r="E103" s="52"/>
      <c r="F103" s="52"/>
      <c r="G103" s="52"/>
    </row>
    <row r="104" spans="1:7" ht="15" x14ac:dyDescent="0.2">
      <c r="A104" s="52"/>
      <c r="B104" s="52"/>
      <c r="C104" s="52"/>
      <c r="D104" s="52"/>
      <c r="E104" s="52"/>
      <c r="F104" s="52"/>
      <c r="G104" s="52"/>
    </row>
    <row r="105" spans="1:7" ht="15" x14ac:dyDescent="0.2">
      <c r="A105" s="52"/>
      <c r="B105" s="52"/>
      <c r="C105" s="52"/>
      <c r="D105" s="52"/>
      <c r="E105" s="52"/>
      <c r="F105" s="52"/>
      <c r="G105" s="52"/>
    </row>
    <row r="106" spans="1:7" ht="15" x14ac:dyDescent="0.2">
      <c r="A106" s="52"/>
      <c r="B106" s="52"/>
      <c r="C106" s="52"/>
      <c r="D106" s="52"/>
      <c r="E106" s="52"/>
      <c r="F106" s="52"/>
      <c r="G106" s="52"/>
    </row>
    <row r="107" spans="1:7" ht="15" x14ac:dyDescent="0.2">
      <c r="A107" s="52"/>
      <c r="B107" s="52"/>
      <c r="C107" s="52"/>
      <c r="D107" s="52"/>
      <c r="E107" s="52"/>
      <c r="F107" s="52"/>
      <c r="G107" s="52"/>
    </row>
    <row r="108" spans="1:7" ht="15" x14ac:dyDescent="0.2">
      <c r="A108" s="52"/>
      <c r="B108" s="52"/>
      <c r="C108" s="52"/>
      <c r="D108" s="52"/>
      <c r="E108" s="52"/>
      <c r="F108" s="52"/>
      <c r="G108" s="52"/>
    </row>
    <row r="109" spans="1:7" ht="15" x14ac:dyDescent="0.2">
      <c r="A109" s="52"/>
      <c r="B109" s="52"/>
      <c r="C109" s="52"/>
      <c r="D109" s="52"/>
      <c r="E109" s="52"/>
      <c r="F109" s="52"/>
      <c r="G109" s="52"/>
    </row>
    <row r="110" spans="1:7" ht="15" x14ac:dyDescent="0.2">
      <c r="A110" s="52"/>
      <c r="B110" s="52"/>
      <c r="C110" s="52"/>
      <c r="D110" s="52"/>
      <c r="E110" s="52"/>
      <c r="F110" s="52"/>
      <c r="G110" s="52"/>
    </row>
    <row r="111" spans="1:7" ht="15" x14ac:dyDescent="0.2">
      <c r="A111" s="52"/>
      <c r="B111" s="52"/>
      <c r="C111" s="52"/>
      <c r="D111" s="52"/>
      <c r="E111" s="52"/>
      <c r="F111" s="52"/>
      <c r="G111" s="52"/>
    </row>
    <row r="112" spans="1:7" ht="15" x14ac:dyDescent="0.2">
      <c r="A112" s="52"/>
      <c r="B112" s="52"/>
      <c r="C112" s="52"/>
      <c r="D112" s="52"/>
      <c r="E112" s="52"/>
      <c r="F112" s="52"/>
      <c r="G112" s="52"/>
    </row>
    <row r="113" spans="1:7" ht="15" x14ac:dyDescent="0.2">
      <c r="A113" s="52"/>
      <c r="B113" s="52"/>
      <c r="C113" s="52"/>
      <c r="D113" s="52"/>
      <c r="E113" s="52"/>
      <c r="F113" s="52"/>
      <c r="G113" s="52"/>
    </row>
    <row r="114" spans="1:7" ht="15" x14ac:dyDescent="0.2">
      <c r="A114" s="52"/>
      <c r="B114" s="52"/>
      <c r="C114" s="52"/>
      <c r="D114" s="52"/>
      <c r="E114" s="52"/>
      <c r="F114" s="52"/>
      <c r="G114" s="52"/>
    </row>
    <row r="115" spans="1:7" ht="15" x14ac:dyDescent="0.2">
      <c r="A115" s="52"/>
      <c r="B115" s="52"/>
      <c r="C115" s="52"/>
      <c r="D115" s="52"/>
      <c r="E115" s="52"/>
      <c r="F115" s="52"/>
      <c r="G115" s="52"/>
    </row>
    <row r="116" spans="1:7" ht="15" x14ac:dyDescent="0.2">
      <c r="A116" s="52"/>
      <c r="B116" s="52"/>
      <c r="C116" s="52"/>
      <c r="D116" s="52"/>
      <c r="E116" s="52"/>
      <c r="F116" s="52"/>
      <c r="G116" s="52"/>
    </row>
    <row r="117" spans="1:7" ht="15" x14ac:dyDescent="0.2">
      <c r="A117" s="52"/>
      <c r="B117" s="52"/>
      <c r="C117" s="52"/>
      <c r="D117" s="52"/>
      <c r="E117" s="52"/>
      <c r="F117" s="52"/>
      <c r="G117" s="52"/>
    </row>
    <row r="118" spans="1:7" ht="15" x14ac:dyDescent="0.2">
      <c r="A118" s="52"/>
      <c r="B118" s="52"/>
      <c r="C118" s="52"/>
      <c r="D118" s="52"/>
      <c r="E118" s="52"/>
      <c r="F118" s="52"/>
      <c r="G118" s="52"/>
    </row>
    <row r="119" spans="1:7" ht="15" x14ac:dyDescent="0.2">
      <c r="A119" s="52"/>
      <c r="B119" s="52"/>
      <c r="C119" s="52"/>
      <c r="D119" s="52"/>
      <c r="E119" s="52"/>
      <c r="F119" s="52"/>
      <c r="G119" s="52"/>
    </row>
    <row r="120" spans="1:7" ht="15" x14ac:dyDescent="0.2">
      <c r="A120" s="52"/>
      <c r="B120" s="52"/>
      <c r="C120" s="52"/>
      <c r="D120" s="52"/>
      <c r="E120" s="52"/>
      <c r="F120" s="52"/>
      <c r="G120" s="52"/>
    </row>
    <row r="121" spans="1:7" ht="15" x14ac:dyDescent="0.2">
      <c r="A121" s="52"/>
      <c r="B121" s="52"/>
      <c r="C121" s="52"/>
      <c r="D121" s="52"/>
      <c r="E121" s="52"/>
      <c r="F121" s="52"/>
      <c r="G121" s="52"/>
    </row>
    <row r="122" spans="1:7" ht="15" x14ac:dyDescent="0.2">
      <c r="A122" s="52"/>
      <c r="B122" s="52"/>
      <c r="C122" s="52"/>
      <c r="D122" s="52"/>
      <c r="E122" s="52"/>
      <c r="F122" s="52"/>
      <c r="G122" s="52"/>
    </row>
    <row r="123" spans="1:7" ht="15" x14ac:dyDescent="0.2">
      <c r="A123" s="52"/>
      <c r="B123" s="52"/>
      <c r="C123" s="52"/>
      <c r="D123" s="52"/>
      <c r="E123" s="52"/>
      <c r="F123" s="52"/>
      <c r="G123" s="52"/>
    </row>
    <row r="124" spans="1:7" ht="15" x14ac:dyDescent="0.2">
      <c r="A124" s="52"/>
      <c r="B124" s="52"/>
      <c r="C124" s="52"/>
      <c r="D124" s="52"/>
      <c r="E124" s="52"/>
      <c r="F124" s="52"/>
      <c r="G124" s="52"/>
    </row>
    <row r="125" spans="1:7" ht="15" x14ac:dyDescent="0.2">
      <c r="A125" s="52"/>
      <c r="B125" s="52"/>
      <c r="C125" s="52"/>
      <c r="D125" s="52"/>
      <c r="E125" s="52"/>
      <c r="F125" s="52"/>
      <c r="G125" s="52"/>
    </row>
    <row r="126" spans="1:7" ht="15" x14ac:dyDescent="0.2">
      <c r="A126" s="52"/>
      <c r="B126" s="52"/>
      <c r="C126" s="52"/>
      <c r="D126" s="52"/>
      <c r="E126" s="52"/>
      <c r="F126" s="52"/>
      <c r="G126" s="52"/>
    </row>
    <row r="127" spans="1:7" ht="15" x14ac:dyDescent="0.2">
      <c r="A127" s="52"/>
      <c r="B127" s="52"/>
      <c r="C127" s="52"/>
      <c r="D127" s="52"/>
      <c r="E127" s="52"/>
      <c r="F127" s="52"/>
      <c r="G127" s="52"/>
    </row>
    <row r="128" spans="1:7" ht="15" x14ac:dyDescent="0.2">
      <c r="A128" s="52"/>
      <c r="B128" s="52"/>
      <c r="C128" s="52"/>
      <c r="D128" s="52"/>
      <c r="E128" s="52"/>
      <c r="F128" s="52"/>
      <c r="G128" s="52"/>
    </row>
    <row r="129" spans="1:7" ht="15" x14ac:dyDescent="0.2">
      <c r="A129" s="52"/>
      <c r="B129" s="52"/>
      <c r="C129" s="52"/>
      <c r="D129" s="52"/>
      <c r="E129" s="52"/>
      <c r="F129" s="52"/>
      <c r="G129" s="52"/>
    </row>
    <row r="130" spans="1:7" ht="15" x14ac:dyDescent="0.2">
      <c r="A130" s="52"/>
      <c r="B130" s="52"/>
      <c r="C130" s="52"/>
      <c r="D130" s="52"/>
      <c r="E130" s="52"/>
      <c r="F130" s="52"/>
      <c r="G130" s="52"/>
    </row>
    <row r="131" spans="1:7" ht="15" x14ac:dyDescent="0.2">
      <c r="A131" s="52"/>
      <c r="B131" s="52"/>
      <c r="C131" s="52"/>
      <c r="D131" s="52"/>
      <c r="E131" s="52"/>
      <c r="F131" s="52"/>
      <c r="G131" s="52"/>
    </row>
    <row r="132" spans="1:7" ht="15" x14ac:dyDescent="0.2">
      <c r="A132" s="52"/>
      <c r="B132" s="52"/>
      <c r="C132" s="52"/>
      <c r="D132" s="52"/>
      <c r="E132" s="52"/>
      <c r="F132" s="52"/>
      <c r="G132" s="52"/>
    </row>
    <row r="133" spans="1:7" ht="15" x14ac:dyDescent="0.2">
      <c r="A133" s="52"/>
      <c r="B133" s="52"/>
      <c r="C133" s="52"/>
      <c r="D133" s="52"/>
      <c r="E133" s="52"/>
      <c r="F133" s="52"/>
      <c r="G133" s="52"/>
    </row>
    <row r="134" spans="1:7" ht="15" x14ac:dyDescent="0.2">
      <c r="A134" s="52"/>
      <c r="B134" s="52"/>
      <c r="C134" s="52"/>
      <c r="D134" s="52"/>
      <c r="E134" s="52"/>
      <c r="F134" s="52"/>
      <c r="G134" s="52"/>
    </row>
    <row r="135" spans="1:7" ht="15" x14ac:dyDescent="0.2">
      <c r="A135" s="52"/>
      <c r="B135" s="52"/>
      <c r="C135" s="52"/>
      <c r="D135" s="52"/>
      <c r="E135" s="52"/>
      <c r="F135" s="52"/>
      <c r="G135" s="52"/>
    </row>
    <row r="136" spans="1:7" ht="15" x14ac:dyDescent="0.2">
      <c r="A136" s="52"/>
      <c r="B136" s="52"/>
      <c r="C136" s="52"/>
      <c r="D136" s="52"/>
      <c r="E136" s="52"/>
      <c r="F136" s="52"/>
      <c r="G136" s="52"/>
    </row>
    <row r="137" spans="1:7" ht="15" x14ac:dyDescent="0.2">
      <c r="A137" s="52"/>
      <c r="B137" s="52"/>
      <c r="C137" s="52"/>
      <c r="D137" s="52"/>
      <c r="E137" s="52"/>
      <c r="F137" s="52"/>
      <c r="G137" s="52"/>
    </row>
    <row r="138" spans="1:7" ht="15" x14ac:dyDescent="0.2">
      <c r="A138" s="52"/>
      <c r="B138" s="52"/>
      <c r="C138" s="52"/>
      <c r="D138" s="52"/>
      <c r="E138" s="52"/>
      <c r="F138" s="52"/>
      <c r="G138" s="52"/>
    </row>
    <row r="139" spans="1:7" ht="15" x14ac:dyDescent="0.2">
      <c r="A139" s="52"/>
      <c r="B139" s="52"/>
      <c r="C139" s="52"/>
      <c r="D139" s="52"/>
      <c r="E139" s="52"/>
      <c r="F139" s="52"/>
      <c r="G139" s="52"/>
    </row>
    <row r="140" spans="1:7" ht="15" x14ac:dyDescent="0.2">
      <c r="A140" s="52"/>
      <c r="B140" s="52"/>
      <c r="C140" s="52"/>
      <c r="D140" s="52"/>
      <c r="E140" s="52"/>
      <c r="F140" s="52"/>
      <c r="G140" s="52"/>
    </row>
    <row r="141" spans="1:7" ht="15" x14ac:dyDescent="0.2">
      <c r="A141" s="52"/>
      <c r="B141" s="52"/>
      <c r="C141" s="52"/>
      <c r="D141" s="52"/>
      <c r="E141" s="52"/>
      <c r="F141" s="52"/>
      <c r="G141" s="52"/>
    </row>
    <row r="142" spans="1:7" ht="15" x14ac:dyDescent="0.2">
      <c r="A142" s="52"/>
      <c r="B142" s="52"/>
      <c r="C142" s="52"/>
      <c r="D142" s="52"/>
      <c r="E142" s="52"/>
      <c r="F142" s="52"/>
      <c r="G142" s="52"/>
    </row>
    <row r="143" spans="1:7" ht="15" x14ac:dyDescent="0.2">
      <c r="A143" s="52"/>
      <c r="B143" s="52"/>
      <c r="C143" s="52"/>
      <c r="D143" s="52"/>
      <c r="E143" s="52"/>
      <c r="F143" s="52"/>
      <c r="G143" s="52"/>
    </row>
    <row r="144" spans="1:7" ht="15" x14ac:dyDescent="0.2">
      <c r="A144" s="52"/>
      <c r="B144" s="52"/>
      <c r="C144" s="52"/>
      <c r="D144" s="52"/>
      <c r="E144" s="52"/>
      <c r="F144" s="52"/>
      <c r="G144" s="52"/>
    </row>
    <row r="145" spans="1:7" ht="15" x14ac:dyDescent="0.2">
      <c r="A145" s="52"/>
      <c r="B145" s="52"/>
      <c r="C145" s="52"/>
      <c r="D145" s="52"/>
      <c r="E145" s="52"/>
      <c r="F145" s="52"/>
      <c r="G145" s="52"/>
    </row>
    <row r="146" spans="1:7" ht="15" x14ac:dyDescent="0.2">
      <c r="A146" s="52"/>
      <c r="B146" s="52"/>
      <c r="C146" s="52"/>
      <c r="D146" s="52"/>
      <c r="E146" s="52"/>
      <c r="F146" s="52"/>
      <c r="G146" s="52"/>
    </row>
    <row r="147" spans="1:7" ht="15" x14ac:dyDescent="0.2">
      <c r="A147" s="52"/>
      <c r="B147" s="52"/>
      <c r="C147" s="52"/>
      <c r="D147" s="52"/>
      <c r="E147" s="52"/>
      <c r="F147" s="52"/>
      <c r="G147" s="52"/>
    </row>
    <row r="148" spans="1:7" ht="15" x14ac:dyDescent="0.2">
      <c r="A148" s="52"/>
      <c r="B148" s="52"/>
      <c r="C148" s="52"/>
      <c r="D148" s="52"/>
      <c r="E148" s="52"/>
      <c r="F148" s="52"/>
      <c r="G148" s="52"/>
    </row>
    <row r="149" spans="1:7" ht="15" x14ac:dyDescent="0.2">
      <c r="A149" s="52"/>
      <c r="B149" s="52"/>
      <c r="C149" s="52"/>
      <c r="D149" s="52"/>
      <c r="E149" s="52"/>
      <c r="F149" s="52"/>
      <c r="G149" s="52"/>
    </row>
    <row r="150" spans="1:7" ht="15" x14ac:dyDescent="0.2">
      <c r="A150" s="52"/>
      <c r="B150" s="52"/>
      <c r="C150" s="52"/>
      <c r="D150" s="52"/>
      <c r="E150" s="52"/>
      <c r="F150" s="52"/>
      <c r="G150" s="52"/>
    </row>
    <row r="151" spans="1:7" ht="15" x14ac:dyDescent="0.2">
      <c r="A151" s="52"/>
      <c r="B151" s="52"/>
      <c r="C151" s="52"/>
      <c r="D151" s="52"/>
      <c r="E151" s="52"/>
      <c r="F151" s="52"/>
      <c r="G151" s="52"/>
    </row>
    <row r="152" spans="1:7" ht="15" x14ac:dyDescent="0.2">
      <c r="A152" s="52"/>
      <c r="B152" s="52"/>
      <c r="C152" s="52"/>
      <c r="D152" s="52"/>
      <c r="E152" s="52"/>
      <c r="F152" s="52"/>
      <c r="G152" s="52"/>
    </row>
    <row r="153" spans="1:7" ht="15" x14ac:dyDescent="0.2">
      <c r="A153" s="52"/>
      <c r="B153" s="52"/>
      <c r="C153" s="52"/>
      <c r="D153" s="52"/>
      <c r="E153" s="52"/>
      <c r="F153" s="52"/>
      <c r="G153" s="52"/>
    </row>
    <row r="154" spans="1:7" ht="15" x14ac:dyDescent="0.2">
      <c r="A154" s="52"/>
      <c r="B154" s="52"/>
      <c r="C154" s="52"/>
      <c r="D154" s="52"/>
      <c r="E154" s="52"/>
      <c r="F154" s="52"/>
      <c r="G154" s="52"/>
    </row>
    <row r="155" spans="1:7" ht="15" x14ac:dyDescent="0.2">
      <c r="A155" s="52"/>
      <c r="B155" s="52"/>
      <c r="C155" s="52"/>
      <c r="D155" s="52"/>
      <c r="E155" s="52"/>
      <c r="F155" s="52"/>
      <c r="G155" s="52"/>
    </row>
    <row r="156" spans="1:7" ht="15" x14ac:dyDescent="0.2">
      <c r="A156" s="52"/>
      <c r="B156" s="52"/>
      <c r="C156" s="52"/>
      <c r="D156" s="52"/>
      <c r="E156" s="52"/>
      <c r="F156" s="52"/>
      <c r="G156" s="52"/>
    </row>
    <row r="157" spans="1:7" ht="15" x14ac:dyDescent="0.2">
      <c r="A157" s="52"/>
      <c r="B157" s="52"/>
      <c r="C157" s="52"/>
      <c r="D157" s="52"/>
      <c r="E157" s="52"/>
      <c r="F157" s="52"/>
      <c r="G157" s="52"/>
    </row>
    <row r="158" spans="1:7" ht="15" x14ac:dyDescent="0.2">
      <c r="A158" s="52"/>
      <c r="B158" s="52"/>
      <c r="C158" s="52"/>
      <c r="D158" s="52"/>
      <c r="E158" s="52"/>
      <c r="F158" s="52"/>
      <c r="G158" s="52"/>
    </row>
    <row r="159" spans="1:7" ht="15" x14ac:dyDescent="0.2">
      <c r="A159" s="52"/>
      <c r="B159" s="52"/>
      <c r="C159" s="52"/>
      <c r="D159" s="52"/>
      <c r="E159" s="52"/>
      <c r="F159" s="52"/>
      <c r="G159" s="52"/>
    </row>
    <row r="160" spans="1:7" ht="15" x14ac:dyDescent="0.2">
      <c r="A160" s="52"/>
      <c r="B160" s="52"/>
      <c r="C160" s="52"/>
      <c r="D160" s="52"/>
      <c r="E160" s="52"/>
      <c r="F160" s="52"/>
      <c r="G160" s="52"/>
    </row>
    <row r="161" spans="1:7" ht="15" x14ac:dyDescent="0.2">
      <c r="A161" s="52"/>
      <c r="B161" s="52"/>
      <c r="C161" s="52"/>
      <c r="D161" s="52"/>
      <c r="E161" s="52"/>
      <c r="F161" s="52"/>
      <c r="G161" s="52"/>
    </row>
    <row r="162" spans="1:7" ht="15" x14ac:dyDescent="0.2">
      <c r="A162" s="52"/>
      <c r="B162" s="52"/>
      <c r="C162" s="52"/>
      <c r="D162" s="52"/>
      <c r="E162" s="52"/>
      <c r="F162" s="52"/>
      <c r="G162" s="52"/>
    </row>
    <row r="163" spans="1:7" ht="15" x14ac:dyDescent="0.2">
      <c r="A163" s="52"/>
      <c r="B163" s="52"/>
      <c r="C163" s="52"/>
      <c r="D163" s="52"/>
      <c r="E163" s="52"/>
      <c r="F163" s="52"/>
      <c r="G163" s="52"/>
    </row>
    <row r="164" spans="1:7" ht="15" x14ac:dyDescent="0.2">
      <c r="A164" s="52"/>
      <c r="B164" s="52"/>
      <c r="C164" s="52"/>
      <c r="D164" s="52"/>
      <c r="E164" s="52"/>
      <c r="F164" s="52"/>
      <c r="G164" s="52"/>
    </row>
    <row r="165" spans="1:7" ht="15" x14ac:dyDescent="0.2">
      <c r="A165" s="52"/>
      <c r="B165" s="52"/>
      <c r="C165" s="52"/>
      <c r="D165" s="52"/>
      <c r="E165" s="52"/>
      <c r="F165" s="52"/>
      <c r="G165" s="52"/>
    </row>
    <row r="166" spans="1:7" ht="15" x14ac:dyDescent="0.2">
      <c r="A166" s="52"/>
      <c r="B166" s="52"/>
      <c r="C166" s="52"/>
      <c r="D166" s="52"/>
      <c r="E166" s="52"/>
      <c r="F166" s="52"/>
      <c r="G166" s="52"/>
    </row>
    <row r="167" spans="1:7" ht="15" x14ac:dyDescent="0.2">
      <c r="A167" s="52"/>
      <c r="B167" s="52"/>
      <c r="C167" s="52"/>
      <c r="D167" s="52"/>
      <c r="E167" s="52"/>
      <c r="F167" s="52"/>
      <c r="G167" s="52"/>
    </row>
    <row r="168" spans="1:7" ht="15" x14ac:dyDescent="0.2">
      <c r="A168" s="52"/>
      <c r="B168" s="52"/>
      <c r="C168" s="52"/>
      <c r="D168" s="52"/>
      <c r="E168" s="52"/>
      <c r="F168" s="52"/>
      <c r="G168" s="52"/>
    </row>
    <row r="169" spans="1:7" ht="15" x14ac:dyDescent="0.2">
      <c r="A169" s="52"/>
      <c r="B169" s="52"/>
      <c r="C169" s="52"/>
      <c r="D169" s="52"/>
      <c r="E169" s="52"/>
      <c r="F169" s="52"/>
      <c r="G169" s="52"/>
    </row>
    <row r="170" spans="1:7" ht="15" x14ac:dyDescent="0.2">
      <c r="A170" s="52"/>
      <c r="B170" s="52"/>
      <c r="C170" s="52"/>
      <c r="D170" s="52"/>
      <c r="E170" s="52"/>
      <c r="F170" s="52"/>
      <c r="G170" s="52"/>
    </row>
    <row r="171" spans="1:7" ht="15" x14ac:dyDescent="0.2">
      <c r="A171" s="52"/>
      <c r="B171" s="52"/>
      <c r="C171" s="52"/>
      <c r="D171" s="52"/>
      <c r="E171" s="52"/>
      <c r="F171" s="52"/>
      <c r="G171" s="52"/>
    </row>
    <row r="172" spans="1:7" ht="15" x14ac:dyDescent="0.2">
      <c r="A172" s="52"/>
      <c r="B172" s="52"/>
      <c r="C172" s="52"/>
      <c r="D172" s="52"/>
      <c r="E172" s="52"/>
      <c r="F172" s="52"/>
      <c r="G172" s="52"/>
    </row>
    <row r="173" spans="1:7" ht="15" x14ac:dyDescent="0.2">
      <c r="A173" s="52"/>
      <c r="B173" s="52"/>
      <c r="C173" s="52"/>
      <c r="D173" s="52"/>
      <c r="E173" s="52"/>
      <c r="F173" s="52"/>
      <c r="G173" s="52"/>
    </row>
    <row r="174" spans="1:7" ht="15" x14ac:dyDescent="0.2">
      <c r="A174" s="52"/>
      <c r="B174" s="52"/>
      <c r="C174" s="52"/>
      <c r="D174" s="52"/>
      <c r="E174" s="52"/>
      <c r="F174" s="52"/>
      <c r="G174" s="52"/>
    </row>
    <row r="175" spans="1:7" ht="15" x14ac:dyDescent="0.2">
      <c r="A175" s="52"/>
      <c r="B175" s="52"/>
      <c r="C175" s="52"/>
      <c r="D175" s="52"/>
      <c r="E175" s="52"/>
      <c r="F175" s="52"/>
      <c r="G175" s="52"/>
    </row>
    <row r="176" spans="1:7" ht="15" x14ac:dyDescent="0.2">
      <c r="A176" s="52"/>
      <c r="B176" s="52"/>
      <c r="C176" s="52"/>
      <c r="D176" s="52"/>
      <c r="E176" s="52"/>
      <c r="F176" s="52"/>
      <c r="G176" s="52"/>
    </row>
    <row r="177" spans="1:7" ht="15" x14ac:dyDescent="0.2">
      <c r="A177" s="52"/>
      <c r="B177" s="52"/>
      <c r="C177" s="52"/>
      <c r="D177" s="52"/>
      <c r="E177" s="52"/>
      <c r="F177" s="52"/>
      <c r="G177" s="52"/>
    </row>
    <row r="178" spans="1:7" ht="15" x14ac:dyDescent="0.2">
      <c r="A178" s="52"/>
      <c r="B178" s="52"/>
      <c r="C178" s="52"/>
      <c r="D178" s="52"/>
      <c r="E178" s="52"/>
      <c r="F178" s="52"/>
      <c r="G178" s="52"/>
    </row>
    <row r="179" spans="1:7" ht="15" x14ac:dyDescent="0.2">
      <c r="A179" s="52"/>
      <c r="B179" s="52"/>
      <c r="C179" s="52"/>
      <c r="D179" s="52"/>
      <c r="E179" s="52"/>
      <c r="F179" s="52"/>
      <c r="G179" s="52"/>
    </row>
    <row r="180" spans="1:7" ht="15" x14ac:dyDescent="0.2">
      <c r="A180" s="52"/>
      <c r="B180" s="52"/>
      <c r="C180" s="52"/>
      <c r="D180" s="52"/>
      <c r="E180" s="52"/>
      <c r="F180" s="52"/>
      <c r="G180" s="52"/>
    </row>
    <row r="181" spans="1:7" ht="15" x14ac:dyDescent="0.2">
      <c r="A181" s="52"/>
      <c r="B181" s="52"/>
      <c r="C181" s="52"/>
      <c r="D181" s="52"/>
      <c r="E181" s="52"/>
      <c r="F181" s="52"/>
      <c r="G181" s="52"/>
    </row>
    <row r="182" spans="1:7" ht="15" x14ac:dyDescent="0.2">
      <c r="A182" s="52"/>
      <c r="B182" s="52"/>
      <c r="C182" s="52"/>
      <c r="D182" s="52"/>
      <c r="E182" s="52"/>
      <c r="F182" s="52"/>
      <c r="G182" s="52"/>
    </row>
    <row r="183" spans="1:7" ht="15" x14ac:dyDescent="0.2">
      <c r="A183" s="52"/>
      <c r="B183" s="52"/>
      <c r="C183" s="52"/>
      <c r="D183" s="52"/>
      <c r="E183" s="52"/>
      <c r="F183" s="52"/>
      <c r="G183" s="52"/>
    </row>
    <row r="184" spans="1:7" ht="15" x14ac:dyDescent="0.2">
      <c r="A184" s="52"/>
      <c r="B184" s="52"/>
      <c r="C184" s="52"/>
      <c r="D184" s="52"/>
      <c r="E184" s="52"/>
      <c r="F184" s="52"/>
      <c r="G184" s="52"/>
    </row>
    <row r="185" spans="1:7" ht="15" x14ac:dyDescent="0.2">
      <c r="A185" s="52"/>
      <c r="B185" s="52"/>
      <c r="C185" s="52"/>
      <c r="D185" s="52"/>
      <c r="E185" s="52"/>
      <c r="F185" s="52"/>
      <c r="G185" s="52"/>
    </row>
    <row r="186" spans="1:7" ht="15" x14ac:dyDescent="0.2">
      <c r="A186" s="52"/>
      <c r="B186" s="52"/>
      <c r="C186" s="52"/>
      <c r="D186" s="52"/>
      <c r="E186" s="52"/>
      <c r="F186" s="52"/>
      <c r="G186" s="52"/>
    </row>
    <row r="187" spans="1:7" ht="15" x14ac:dyDescent="0.2">
      <c r="A187" s="52"/>
      <c r="B187" s="52"/>
      <c r="C187" s="52"/>
      <c r="D187" s="52"/>
      <c r="E187" s="52"/>
      <c r="F187" s="52"/>
      <c r="G187" s="52"/>
    </row>
    <row r="188" spans="1:7" ht="15" x14ac:dyDescent="0.2">
      <c r="A188" s="52"/>
      <c r="B188" s="52"/>
      <c r="C188" s="52"/>
      <c r="D188" s="52"/>
      <c r="E188" s="52"/>
      <c r="F188" s="52"/>
      <c r="G188" s="52"/>
    </row>
    <row r="189" spans="1:7" ht="15" x14ac:dyDescent="0.2">
      <c r="A189" s="52"/>
      <c r="B189" s="52"/>
      <c r="C189" s="52"/>
      <c r="D189" s="52"/>
      <c r="E189" s="52"/>
      <c r="F189" s="52"/>
      <c r="G189" s="52"/>
    </row>
    <row r="190" spans="1:7" ht="15" x14ac:dyDescent="0.2">
      <c r="A190" s="52"/>
      <c r="B190" s="52"/>
      <c r="C190" s="52"/>
      <c r="D190" s="52"/>
      <c r="E190" s="52"/>
      <c r="F190" s="52"/>
      <c r="G190" s="52"/>
    </row>
    <row r="191" spans="1:7" ht="15" x14ac:dyDescent="0.2">
      <c r="A191" s="52"/>
      <c r="B191" s="52"/>
      <c r="C191" s="52"/>
      <c r="D191" s="52"/>
      <c r="E191" s="52"/>
      <c r="F191" s="52"/>
      <c r="G191" s="52"/>
    </row>
    <row r="192" spans="1:7" ht="15" x14ac:dyDescent="0.2">
      <c r="A192" s="52"/>
      <c r="B192" s="52"/>
      <c r="C192" s="52"/>
      <c r="D192" s="52"/>
      <c r="E192" s="52"/>
      <c r="F192" s="52"/>
      <c r="G192" s="52"/>
    </row>
    <row r="193" spans="1:7" ht="15" x14ac:dyDescent="0.2">
      <c r="A193" s="52"/>
      <c r="B193" s="52"/>
      <c r="C193" s="52"/>
      <c r="D193" s="52"/>
      <c r="E193" s="52"/>
      <c r="F193" s="52"/>
      <c r="G193" s="52"/>
    </row>
    <row r="194" spans="1:7" ht="15" x14ac:dyDescent="0.2">
      <c r="A194" s="52"/>
      <c r="B194" s="52"/>
      <c r="C194" s="52"/>
      <c r="D194" s="52"/>
      <c r="E194" s="52"/>
      <c r="F194" s="52"/>
      <c r="G194" s="52"/>
    </row>
    <row r="195" spans="1:7" ht="15" x14ac:dyDescent="0.2">
      <c r="A195" s="52"/>
      <c r="B195" s="52"/>
      <c r="C195" s="52"/>
      <c r="D195" s="52"/>
      <c r="E195" s="52"/>
      <c r="F195" s="52"/>
      <c r="G195" s="52"/>
    </row>
    <row r="196" spans="1:7" ht="15" x14ac:dyDescent="0.2">
      <c r="A196" s="52"/>
      <c r="B196" s="52"/>
      <c r="C196" s="52"/>
      <c r="D196" s="52"/>
      <c r="E196" s="52"/>
      <c r="F196" s="52"/>
      <c r="G196" s="52"/>
    </row>
    <row r="197" spans="1:7" ht="15" x14ac:dyDescent="0.2">
      <c r="A197" s="52"/>
      <c r="B197" s="52"/>
      <c r="C197" s="52"/>
      <c r="D197" s="52"/>
      <c r="E197" s="52"/>
      <c r="F197" s="52"/>
      <c r="G197" s="52"/>
    </row>
    <row r="198" spans="1:7" ht="15" x14ac:dyDescent="0.2">
      <c r="A198" s="52"/>
      <c r="B198" s="52"/>
      <c r="C198" s="52"/>
      <c r="D198" s="52"/>
      <c r="E198" s="52"/>
      <c r="F198" s="52"/>
      <c r="G198" s="52"/>
    </row>
    <row r="199" spans="1:7" ht="15" x14ac:dyDescent="0.2">
      <c r="A199" s="52"/>
      <c r="B199" s="52"/>
      <c r="C199" s="52"/>
      <c r="D199" s="52"/>
      <c r="E199" s="52"/>
      <c r="F199" s="52"/>
      <c r="G199" s="52"/>
    </row>
    <row r="200" spans="1:7" ht="15" x14ac:dyDescent="0.2">
      <c r="A200" s="52"/>
      <c r="B200" s="52"/>
      <c r="C200" s="52"/>
      <c r="D200" s="52"/>
      <c r="E200" s="52"/>
      <c r="F200" s="52"/>
      <c r="G200" s="52"/>
    </row>
    <row r="201" spans="1:7" ht="15" x14ac:dyDescent="0.2">
      <c r="A201" s="52"/>
      <c r="B201" s="52"/>
      <c r="C201" s="52"/>
      <c r="D201" s="52"/>
      <c r="E201" s="52"/>
      <c r="F201" s="52"/>
      <c r="G201" s="52"/>
    </row>
    <row r="202" spans="1:7" ht="15" x14ac:dyDescent="0.2">
      <c r="A202" s="52"/>
      <c r="B202" s="52"/>
      <c r="C202" s="52"/>
      <c r="D202" s="52"/>
      <c r="E202" s="52"/>
      <c r="F202" s="52"/>
      <c r="G202" s="52"/>
    </row>
    <row r="203" spans="1:7" ht="15" x14ac:dyDescent="0.2">
      <c r="A203" s="52"/>
      <c r="B203" s="52"/>
      <c r="C203" s="52"/>
      <c r="D203" s="52"/>
      <c r="E203" s="52"/>
      <c r="F203" s="52"/>
      <c r="G203" s="52"/>
    </row>
    <row r="204" spans="1:7" ht="15" x14ac:dyDescent="0.2">
      <c r="A204" s="52"/>
      <c r="B204" s="52"/>
      <c r="C204" s="52"/>
      <c r="D204" s="52"/>
      <c r="E204" s="52"/>
      <c r="F204" s="52"/>
      <c r="G204" s="52"/>
    </row>
    <row r="205" spans="1:7" ht="15" x14ac:dyDescent="0.2">
      <c r="A205" s="52"/>
      <c r="B205" s="52"/>
      <c r="C205" s="52"/>
      <c r="D205" s="52"/>
      <c r="E205" s="52"/>
      <c r="F205" s="52"/>
      <c r="G205" s="52"/>
    </row>
    <row r="206" spans="1:7" ht="15" x14ac:dyDescent="0.2">
      <c r="A206" s="52"/>
      <c r="B206" s="52"/>
      <c r="C206" s="52"/>
      <c r="D206" s="52"/>
      <c r="E206" s="52"/>
      <c r="F206" s="52"/>
      <c r="G206" s="52"/>
    </row>
    <row r="207" spans="1:7" ht="15" x14ac:dyDescent="0.2">
      <c r="A207" s="52"/>
      <c r="B207" s="52"/>
      <c r="C207" s="52"/>
      <c r="D207" s="52"/>
      <c r="E207" s="52"/>
      <c r="F207" s="52"/>
      <c r="G207" s="52"/>
    </row>
    <row r="208" spans="1:7" ht="15" x14ac:dyDescent="0.2">
      <c r="A208" s="52"/>
      <c r="B208" s="52"/>
      <c r="C208" s="52"/>
      <c r="D208" s="52"/>
      <c r="E208" s="52"/>
      <c r="F208" s="52"/>
      <c r="G208" s="52"/>
    </row>
    <row r="209" spans="1:7" ht="15" x14ac:dyDescent="0.2">
      <c r="A209" s="52"/>
      <c r="B209" s="52"/>
      <c r="C209" s="52"/>
      <c r="D209" s="52"/>
      <c r="E209" s="52"/>
      <c r="F209" s="52"/>
      <c r="G209" s="52"/>
    </row>
    <row r="210" spans="1:7" ht="15" x14ac:dyDescent="0.2">
      <c r="A210" s="52"/>
      <c r="B210" s="52"/>
      <c r="C210" s="52"/>
      <c r="D210" s="52"/>
      <c r="E210" s="52"/>
      <c r="F210" s="52"/>
      <c r="G210" s="52"/>
    </row>
    <row r="211" spans="1:7" ht="15" x14ac:dyDescent="0.2">
      <c r="A211" s="52"/>
      <c r="B211" s="52"/>
      <c r="C211" s="52"/>
      <c r="D211" s="52"/>
      <c r="E211" s="52"/>
      <c r="F211" s="52"/>
      <c r="G211" s="52"/>
    </row>
    <row r="212" spans="1:7" ht="15" x14ac:dyDescent="0.2">
      <c r="A212" s="52"/>
      <c r="B212" s="52"/>
      <c r="C212" s="52"/>
      <c r="D212" s="52"/>
      <c r="E212" s="52"/>
      <c r="F212" s="52"/>
      <c r="G212" s="52"/>
    </row>
    <row r="213" spans="1:7" ht="15" x14ac:dyDescent="0.2">
      <c r="A213" s="52"/>
      <c r="B213" s="52"/>
      <c r="C213" s="52"/>
      <c r="D213" s="52"/>
      <c r="E213" s="52"/>
      <c r="F213" s="52"/>
      <c r="G213" s="52"/>
    </row>
    <row r="214" spans="1:7" ht="15" x14ac:dyDescent="0.2">
      <c r="A214" s="52"/>
      <c r="B214" s="52"/>
      <c r="C214" s="52"/>
      <c r="D214" s="52"/>
      <c r="E214" s="52"/>
      <c r="F214" s="52"/>
      <c r="G214" s="52"/>
    </row>
    <row r="215" spans="1:7" ht="15" x14ac:dyDescent="0.2">
      <c r="A215" s="52"/>
      <c r="B215" s="52"/>
      <c r="C215" s="52"/>
      <c r="D215" s="52"/>
      <c r="E215" s="52"/>
      <c r="F215" s="52"/>
      <c r="G215" s="52"/>
    </row>
    <row r="216" spans="1:7" ht="15" x14ac:dyDescent="0.2">
      <c r="A216" s="52"/>
      <c r="B216" s="52"/>
      <c r="C216" s="52"/>
      <c r="D216" s="52"/>
      <c r="E216" s="52"/>
      <c r="F216" s="52"/>
      <c r="G216" s="52"/>
    </row>
    <row r="217" spans="1:7" ht="15" x14ac:dyDescent="0.2">
      <c r="A217" s="52"/>
      <c r="B217" s="52"/>
      <c r="C217" s="52"/>
      <c r="D217" s="52"/>
      <c r="E217" s="52"/>
      <c r="F217" s="52"/>
      <c r="G217" s="52"/>
    </row>
    <row r="218" spans="1:7" ht="15" x14ac:dyDescent="0.2">
      <c r="A218" s="52"/>
      <c r="B218" s="52"/>
      <c r="C218" s="52"/>
      <c r="D218" s="52"/>
      <c r="E218" s="52"/>
      <c r="F218" s="52"/>
      <c r="G218" s="52"/>
    </row>
    <row r="219" spans="1:7" ht="15" x14ac:dyDescent="0.2">
      <c r="A219" s="52"/>
      <c r="B219" s="52"/>
      <c r="C219" s="52"/>
      <c r="D219" s="52"/>
      <c r="E219" s="52"/>
      <c r="F219" s="52"/>
      <c r="G219" s="52"/>
    </row>
    <row r="220" spans="1:7" ht="15" x14ac:dyDescent="0.2">
      <c r="A220" s="52"/>
      <c r="B220" s="52"/>
      <c r="C220" s="52"/>
      <c r="D220" s="52"/>
      <c r="E220" s="52"/>
      <c r="F220" s="52"/>
      <c r="G220" s="52"/>
    </row>
    <row r="221" spans="1:7" ht="15" x14ac:dyDescent="0.2">
      <c r="A221" s="52"/>
      <c r="B221" s="52"/>
      <c r="C221" s="52"/>
      <c r="D221" s="52"/>
      <c r="E221" s="52"/>
      <c r="F221" s="52"/>
      <c r="G221" s="52"/>
    </row>
    <row r="222" spans="1:7" ht="15" x14ac:dyDescent="0.2">
      <c r="A222" s="52"/>
      <c r="B222" s="52"/>
      <c r="C222" s="52"/>
      <c r="D222" s="52"/>
      <c r="E222" s="52"/>
      <c r="F222" s="52"/>
      <c r="G222" s="52"/>
    </row>
    <row r="223" spans="1:7" ht="15" x14ac:dyDescent="0.2">
      <c r="A223" s="52"/>
      <c r="B223" s="52"/>
      <c r="C223" s="52"/>
      <c r="D223" s="52"/>
      <c r="E223" s="52"/>
      <c r="F223" s="52"/>
      <c r="G223" s="52"/>
    </row>
    <row r="224" spans="1:7" ht="15" x14ac:dyDescent="0.2">
      <c r="A224" s="52"/>
      <c r="B224" s="52"/>
      <c r="C224" s="52"/>
      <c r="D224" s="52"/>
      <c r="E224" s="52"/>
      <c r="F224" s="52"/>
      <c r="G224" s="52"/>
    </row>
    <row r="225" spans="1:7" ht="15" x14ac:dyDescent="0.2">
      <c r="A225" s="52"/>
      <c r="B225" s="52"/>
      <c r="C225" s="52"/>
      <c r="D225" s="52"/>
      <c r="E225" s="52"/>
      <c r="F225" s="52"/>
      <c r="G225" s="52"/>
    </row>
    <row r="226" spans="1:7" ht="15" x14ac:dyDescent="0.2">
      <c r="A226" s="52"/>
      <c r="B226" s="52"/>
      <c r="C226" s="52"/>
      <c r="D226" s="52"/>
      <c r="E226" s="52"/>
      <c r="F226" s="52"/>
      <c r="G226" s="52"/>
    </row>
    <row r="227" spans="1:7" ht="15" x14ac:dyDescent="0.2">
      <c r="A227" s="52"/>
      <c r="B227" s="52"/>
      <c r="C227" s="52"/>
      <c r="D227" s="52"/>
      <c r="E227" s="52"/>
      <c r="F227" s="52"/>
      <c r="G227" s="52"/>
    </row>
    <row r="228" spans="1:7" ht="15" x14ac:dyDescent="0.2">
      <c r="A228" s="52"/>
      <c r="B228" s="52"/>
      <c r="C228" s="52"/>
      <c r="D228" s="52"/>
      <c r="E228" s="52"/>
      <c r="F228" s="52"/>
      <c r="G228" s="52"/>
    </row>
    <row r="229" spans="1:7" ht="15" x14ac:dyDescent="0.2">
      <c r="A229" s="52"/>
      <c r="B229" s="52"/>
      <c r="C229" s="52"/>
      <c r="D229" s="52"/>
      <c r="E229" s="52"/>
      <c r="F229" s="52"/>
      <c r="G229" s="52"/>
    </row>
    <row r="230" spans="1:7" ht="15" x14ac:dyDescent="0.2">
      <c r="A230" s="52"/>
      <c r="B230" s="52"/>
      <c r="C230" s="52"/>
      <c r="D230" s="52"/>
      <c r="E230" s="52"/>
      <c r="F230" s="52"/>
      <c r="G230" s="52"/>
    </row>
    <row r="231" spans="1:7" ht="15" x14ac:dyDescent="0.2">
      <c r="A231" s="52"/>
      <c r="B231" s="52"/>
      <c r="C231" s="52"/>
      <c r="D231" s="52"/>
      <c r="E231" s="52"/>
      <c r="F231" s="52"/>
      <c r="G231" s="52"/>
    </row>
    <row r="232" spans="1:7" ht="15" x14ac:dyDescent="0.2">
      <c r="A232" s="52"/>
      <c r="B232" s="52"/>
      <c r="C232" s="52"/>
      <c r="D232" s="52"/>
      <c r="E232" s="52"/>
      <c r="F232" s="52"/>
      <c r="G232" s="52"/>
    </row>
    <row r="233" spans="1:7" ht="15" x14ac:dyDescent="0.2">
      <c r="A233" s="52"/>
      <c r="B233" s="52"/>
      <c r="C233" s="52"/>
      <c r="D233" s="52"/>
      <c r="E233" s="52"/>
      <c r="F233" s="52"/>
      <c r="G233" s="52"/>
    </row>
    <row r="234" spans="1:7" ht="15" x14ac:dyDescent="0.2">
      <c r="A234" s="52"/>
      <c r="B234" s="52"/>
      <c r="C234" s="52"/>
      <c r="D234" s="52"/>
      <c r="E234" s="52"/>
      <c r="F234" s="52"/>
      <c r="G234" s="52"/>
    </row>
    <row r="235" spans="1:7" ht="15" x14ac:dyDescent="0.2">
      <c r="A235" s="52"/>
      <c r="B235" s="52"/>
      <c r="C235" s="52"/>
      <c r="D235" s="52"/>
      <c r="E235" s="52"/>
      <c r="F235" s="52"/>
      <c r="G235" s="52"/>
    </row>
    <row r="236" spans="1:7" ht="15" x14ac:dyDescent="0.2">
      <c r="A236" s="52"/>
      <c r="B236" s="52"/>
      <c r="C236" s="52"/>
      <c r="D236" s="52"/>
      <c r="E236" s="52"/>
      <c r="F236" s="52"/>
      <c r="G236" s="52"/>
    </row>
    <row r="237" spans="1:7" ht="15" x14ac:dyDescent="0.2">
      <c r="A237" s="52"/>
      <c r="B237" s="52"/>
      <c r="C237" s="52"/>
      <c r="D237" s="52"/>
      <c r="E237" s="52"/>
      <c r="F237" s="52"/>
      <c r="G237" s="52"/>
    </row>
    <row r="238" spans="1:7" ht="15" x14ac:dyDescent="0.2">
      <c r="A238" s="52"/>
      <c r="B238" s="52"/>
      <c r="C238" s="52"/>
      <c r="D238" s="52"/>
      <c r="E238" s="52"/>
      <c r="F238" s="52"/>
      <c r="G238" s="52"/>
    </row>
    <row r="239" spans="1:7" ht="15" x14ac:dyDescent="0.2">
      <c r="A239" s="52"/>
      <c r="B239" s="52"/>
      <c r="C239" s="52"/>
      <c r="D239" s="52"/>
      <c r="E239" s="52"/>
      <c r="F239" s="52"/>
      <c r="G239" s="52"/>
    </row>
    <row r="240" spans="1:7" ht="15" x14ac:dyDescent="0.2">
      <c r="A240" s="52"/>
      <c r="B240" s="52"/>
      <c r="C240" s="52"/>
      <c r="D240" s="52"/>
      <c r="E240" s="52"/>
      <c r="F240" s="52"/>
      <c r="G240" s="52"/>
    </row>
    <row r="241" spans="1:7" ht="15" x14ac:dyDescent="0.2">
      <c r="A241" s="52"/>
      <c r="B241" s="52"/>
      <c r="C241" s="52"/>
      <c r="D241" s="52"/>
      <c r="E241" s="52"/>
      <c r="F241" s="52"/>
      <c r="G241" s="52"/>
    </row>
    <row r="242" spans="1:7" ht="15" x14ac:dyDescent="0.2">
      <c r="A242" s="52"/>
      <c r="B242" s="52"/>
      <c r="C242" s="52"/>
      <c r="D242" s="52"/>
      <c r="E242" s="52"/>
      <c r="F242" s="52"/>
      <c r="G242" s="52"/>
    </row>
    <row r="243" spans="1:7" ht="15" x14ac:dyDescent="0.2">
      <c r="A243" s="52"/>
      <c r="B243" s="52"/>
      <c r="C243" s="52"/>
      <c r="D243" s="52"/>
      <c r="E243" s="52"/>
      <c r="F243" s="52"/>
      <c r="G243" s="52"/>
    </row>
    <row r="244" spans="1:7" ht="15" x14ac:dyDescent="0.2">
      <c r="A244" s="52"/>
      <c r="B244" s="52"/>
      <c r="C244" s="52"/>
      <c r="D244" s="52"/>
      <c r="E244" s="52"/>
      <c r="F244" s="52"/>
      <c r="G244" s="52"/>
    </row>
    <row r="245" spans="1:7" ht="15" x14ac:dyDescent="0.2">
      <c r="A245" s="52"/>
      <c r="B245" s="52"/>
      <c r="C245" s="52"/>
      <c r="D245" s="52"/>
      <c r="E245" s="52"/>
      <c r="F245" s="52"/>
      <c r="G245" s="52"/>
    </row>
    <row r="246" spans="1:7" ht="15" x14ac:dyDescent="0.2">
      <c r="A246" s="52"/>
      <c r="B246" s="52"/>
      <c r="C246" s="52"/>
      <c r="D246" s="52"/>
      <c r="E246" s="52"/>
      <c r="F246" s="52"/>
      <c r="G246" s="52"/>
    </row>
    <row r="247" spans="1:7" ht="15" x14ac:dyDescent="0.2">
      <c r="A247" s="52"/>
      <c r="B247" s="52"/>
      <c r="C247" s="52"/>
      <c r="D247" s="52"/>
      <c r="E247" s="52"/>
      <c r="F247" s="52"/>
      <c r="G247" s="52"/>
    </row>
    <row r="248" spans="1:7" ht="15" x14ac:dyDescent="0.2">
      <c r="A248" s="52"/>
      <c r="B248" s="52"/>
      <c r="C248" s="52"/>
      <c r="D248" s="52"/>
      <c r="E248" s="52"/>
      <c r="F248" s="52"/>
      <c r="G248" s="52"/>
    </row>
    <row r="249" spans="1:7" ht="15" x14ac:dyDescent="0.2">
      <c r="A249" s="52"/>
      <c r="B249" s="52"/>
      <c r="C249" s="52"/>
      <c r="D249" s="52"/>
      <c r="E249" s="52"/>
      <c r="F249" s="52"/>
      <c r="G249" s="52"/>
    </row>
    <row r="250" spans="1:7" ht="15" x14ac:dyDescent="0.2">
      <c r="A250" s="52"/>
      <c r="B250" s="52"/>
      <c r="C250" s="52"/>
      <c r="D250" s="52"/>
      <c r="E250" s="52"/>
      <c r="F250" s="52"/>
      <c r="G250" s="52"/>
    </row>
    <row r="251" spans="1:7" ht="15" x14ac:dyDescent="0.2">
      <c r="A251" s="52"/>
      <c r="B251" s="52"/>
      <c r="C251" s="52"/>
      <c r="D251" s="52"/>
      <c r="E251" s="52"/>
      <c r="F251" s="52"/>
      <c r="G251" s="52"/>
    </row>
    <row r="252" spans="1:7" ht="15" x14ac:dyDescent="0.2">
      <c r="A252" s="52"/>
      <c r="B252" s="52"/>
      <c r="C252" s="52"/>
      <c r="D252" s="52"/>
      <c r="E252" s="52"/>
      <c r="F252" s="52"/>
      <c r="G252" s="52"/>
    </row>
    <row r="253" spans="1:7" ht="15" x14ac:dyDescent="0.2">
      <c r="A253" s="52"/>
      <c r="B253" s="52"/>
      <c r="C253" s="52"/>
      <c r="D253" s="52"/>
      <c r="E253" s="52"/>
      <c r="F253" s="52"/>
      <c r="G253" s="52"/>
    </row>
    <row r="254" spans="1:7" ht="15" x14ac:dyDescent="0.2">
      <c r="A254" s="52"/>
      <c r="B254" s="52"/>
      <c r="C254" s="52"/>
      <c r="D254" s="52"/>
      <c r="E254" s="52"/>
      <c r="F254" s="52"/>
      <c r="G254" s="52"/>
    </row>
    <row r="255" spans="1:7" ht="15" x14ac:dyDescent="0.2">
      <c r="A255" s="52"/>
      <c r="B255" s="52"/>
      <c r="C255" s="52"/>
      <c r="D255" s="52"/>
      <c r="E255" s="52"/>
      <c r="F255" s="52"/>
      <c r="G255" s="52"/>
    </row>
    <row r="256" spans="1:7" ht="15" x14ac:dyDescent="0.2">
      <c r="A256" s="52"/>
      <c r="B256" s="52"/>
      <c r="C256" s="52"/>
      <c r="D256" s="52"/>
      <c r="E256" s="52"/>
      <c r="F256" s="52"/>
      <c r="G256" s="52"/>
    </row>
    <row r="257" spans="1:7" ht="15" x14ac:dyDescent="0.2">
      <c r="A257" s="52"/>
      <c r="B257" s="52"/>
      <c r="C257" s="52"/>
      <c r="D257" s="52"/>
      <c r="E257" s="52"/>
      <c r="F257" s="52"/>
      <c r="G257" s="52"/>
    </row>
    <row r="258" spans="1:7" ht="15" x14ac:dyDescent="0.2">
      <c r="A258" s="52"/>
      <c r="B258" s="52"/>
      <c r="C258" s="52"/>
      <c r="D258" s="52"/>
      <c r="E258" s="52"/>
      <c r="F258" s="52"/>
      <c r="G258" s="52"/>
    </row>
    <row r="259" spans="1:7" ht="15" x14ac:dyDescent="0.2">
      <c r="A259" s="52"/>
      <c r="B259" s="52"/>
      <c r="C259" s="52"/>
      <c r="D259" s="52"/>
      <c r="E259" s="52"/>
      <c r="F259" s="52"/>
      <c r="G259" s="52"/>
    </row>
    <row r="260" spans="1:7" ht="15" x14ac:dyDescent="0.2">
      <c r="A260" s="52"/>
      <c r="B260" s="52"/>
      <c r="C260" s="52"/>
      <c r="D260" s="52"/>
      <c r="E260" s="52"/>
      <c r="F260" s="52"/>
      <c r="G260" s="52"/>
    </row>
    <row r="261" spans="1:7" ht="15" x14ac:dyDescent="0.2">
      <c r="A261" s="52"/>
      <c r="B261" s="52"/>
      <c r="C261" s="52"/>
      <c r="D261" s="52"/>
      <c r="E261" s="52"/>
      <c r="F261" s="52"/>
      <c r="G261" s="52"/>
    </row>
    <row r="262" spans="1:7" ht="15" x14ac:dyDescent="0.2">
      <c r="A262" s="52"/>
      <c r="B262" s="52"/>
      <c r="C262" s="52"/>
      <c r="D262" s="52"/>
      <c r="E262" s="52"/>
      <c r="F262" s="52"/>
      <c r="G262" s="52"/>
    </row>
    <row r="263" spans="1:7" ht="15" x14ac:dyDescent="0.2">
      <c r="A263" s="52"/>
      <c r="B263" s="52"/>
      <c r="C263" s="52"/>
      <c r="D263" s="52"/>
      <c r="E263" s="52"/>
      <c r="F263" s="52"/>
      <c r="G263" s="52"/>
    </row>
    <row r="264" spans="1:7" ht="15" x14ac:dyDescent="0.2">
      <c r="A264" s="52"/>
      <c r="B264" s="52"/>
      <c r="C264" s="52"/>
      <c r="D264" s="52"/>
      <c r="E264" s="52"/>
      <c r="F264" s="52"/>
      <c r="G264" s="52"/>
    </row>
    <row r="265" spans="1:7" ht="15" x14ac:dyDescent="0.2">
      <c r="A265" s="52"/>
      <c r="B265" s="52"/>
      <c r="C265" s="52"/>
      <c r="D265" s="52"/>
      <c r="E265" s="52"/>
      <c r="F265" s="52"/>
      <c r="G265" s="52"/>
    </row>
    <row r="266" spans="1:7" ht="15" x14ac:dyDescent="0.2">
      <c r="A266" s="52"/>
      <c r="B266" s="52"/>
      <c r="C266" s="52"/>
      <c r="D266" s="52"/>
      <c r="E266" s="52"/>
      <c r="F266" s="52"/>
      <c r="G266" s="52"/>
    </row>
    <row r="267" spans="1:7" ht="15" x14ac:dyDescent="0.2">
      <c r="A267" s="52"/>
      <c r="B267" s="52"/>
      <c r="C267" s="52"/>
      <c r="D267" s="52"/>
      <c r="E267" s="52"/>
      <c r="F267" s="52"/>
      <c r="G267" s="52"/>
    </row>
    <row r="268" spans="1:7" ht="15" x14ac:dyDescent="0.2">
      <c r="A268" s="52"/>
      <c r="B268" s="52"/>
      <c r="C268" s="52"/>
      <c r="D268" s="52"/>
      <c r="E268" s="52"/>
      <c r="F268" s="52"/>
      <c r="G268" s="52"/>
    </row>
    <row r="269" spans="1:7" ht="15" x14ac:dyDescent="0.2">
      <c r="A269" s="52"/>
      <c r="B269" s="52"/>
      <c r="C269" s="52"/>
      <c r="D269" s="52"/>
      <c r="E269" s="52"/>
      <c r="F269" s="52"/>
      <c r="G269" s="52"/>
    </row>
    <row r="270" spans="1:7" ht="15" x14ac:dyDescent="0.2">
      <c r="A270" s="52"/>
      <c r="B270" s="52"/>
      <c r="C270" s="52"/>
      <c r="D270" s="52"/>
      <c r="E270" s="52"/>
      <c r="F270" s="52"/>
      <c r="G270" s="52"/>
    </row>
    <row r="271" spans="1:7" ht="15" x14ac:dyDescent="0.2">
      <c r="A271" s="52"/>
      <c r="B271" s="52"/>
      <c r="C271" s="52"/>
      <c r="D271" s="52"/>
      <c r="E271" s="52"/>
      <c r="F271" s="52"/>
      <c r="G271" s="52"/>
    </row>
    <row r="272" spans="1:7" ht="15" x14ac:dyDescent="0.2">
      <c r="A272" s="52"/>
      <c r="B272" s="52"/>
      <c r="C272" s="52"/>
      <c r="D272" s="52"/>
      <c r="E272" s="52"/>
      <c r="F272" s="52"/>
      <c r="G272" s="52"/>
    </row>
    <row r="273" spans="1:7" ht="15" x14ac:dyDescent="0.2">
      <c r="A273" s="52"/>
      <c r="B273" s="52"/>
      <c r="C273" s="52"/>
      <c r="D273" s="52"/>
      <c r="E273" s="52"/>
      <c r="F273" s="52"/>
      <c r="G273" s="52"/>
    </row>
    <row r="274" spans="1:7" ht="15" x14ac:dyDescent="0.2">
      <c r="A274" s="52"/>
      <c r="B274" s="52"/>
      <c r="C274" s="52"/>
      <c r="D274" s="52"/>
      <c r="E274" s="52"/>
      <c r="F274" s="52"/>
      <c r="G274" s="52"/>
    </row>
    <row r="275" spans="1:7" ht="15" x14ac:dyDescent="0.2">
      <c r="A275" s="52"/>
      <c r="B275" s="52"/>
      <c r="C275" s="52"/>
      <c r="D275" s="52"/>
      <c r="E275" s="52"/>
      <c r="F275" s="52"/>
      <c r="G275" s="52"/>
    </row>
    <row r="276" spans="1:7" ht="15" x14ac:dyDescent="0.2">
      <c r="A276" s="52"/>
      <c r="B276" s="52"/>
      <c r="C276" s="52"/>
      <c r="D276" s="52"/>
      <c r="E276" s="52"/>
      <c r="F276" s="52"/>
      <c r="G276" s="52"/>
    </row>
    <row r="277" spans="1:7" ht="15" x14ac:dyDescent="0.2">
      <c r="A277" s="52"/>
      <c r="B277" s="52"/>
      <c r="C277" s="52"/>
      <c r="D277" s="52"/>
      <c r="E277" s="52"/>
      <c r="F277" s="52"/>
      <c r="G277" s="52"/>
    </row>
    <row r="278" spans="1:7" ht="15" x14ac:dyDescent="0.2">
      <c r="A278" s="52"/>
      <c r="B278" s="52"/>
      <c r="C278" s="52"/>
      <c r="D278" s="52"/>
      <c r="E278" s="52"/>
      <c r="F278" s="52"/>
      <c r="G278" s="52"/>
    </row>
    <row r="279" spans="1:7" ht="15" x14ac:dyDescent="0.2">
      <c r="A279" s="52"/>
      <c r="B279" s="52"/>
      <c r="C279" s="52"/>
      <c r="D279" s="52"/>
      <c r="E279" s="52"/>
      <c r="F279" s="52"/>
      <c r="G279" s="52"/>
    </row>
    <row r="280" spans="1:7" ht="15" x14ac:dyDescent="0.2">
      <c r="A280" s="52"/>
      <c r="B280" s="52"/>
      <c r="C280" s="52"/>
      <c r="D280" s="52"/>
      <c r="E280" s="52"/>
      <c r="F280" s="52"/>
      <c r="G280" s="52"/>
    </row>
    <row r="281" spans="1:7" ht="15" x14ac:dyDescent="0.2">
      <c r="A281" s="52"/>
      <c r="B281" s="52"/>
      <c r="C281" s="52"/>
      <c r="D281" s="52"/>
      <c r="E281" s="52"/>
      <c r="F281" s="52"/>
      <c r="G281" s="52"/>
    </row>
    <row r="282" spans="1:7" ht="15" x14ac:dyDescent="0.2">
      <c r="A282" s="52"/>
      <c r="B282" s="52"/>
      <c r="C282" s="52"/>
      <c r="D282" s="52"/>
      <c r="E282" s="52"/>
      <c r="F282" s="52"/>
      <c r="G282" s="52"/>
    </row>
    <row r="283" spans="1:7" ht="15" x14ac:dyDescent="0.2">
      <c r="A283" s="52"/>
      <c r="B283" s="52"/>
      <c r="C283" s="52"/>
      <c r="D283" s="52"/>
      <c r="E283" s="52"/>
      <c r="F283" s="52"/>
      <c r="G283" s="52"/>
    </row>
    <row r="284" spans="1:7" ht="15" x14ac:dyDescent="0.2">
      <c r="A284" s="52"/>
      <c r="B284" s="52"/>
      <c r="C284" s="52"/>
      <c r="D284" s="52"/>
      <c r="E284" s="52"/>
      <c r="F284" s="52"/>
      <c r="G284" s="52"/>
    </row>
    <row r="285" spans="1:7" ht="15" x14ac:dyDescent="0.2">
      <c r="A285" s="52"/>
      <c r="B285" s="52"/>
      <c r="C285" s="52"/>
      <c r="D285" s="52"/>
      <c r="E285" s="52"/>
      <c r="F285" s="52"/>
      <c r="G285" s="52"/>
    </row>
    <row r="286" spans="1:7" ht="15" x14ac:dyDescent="0.2">
      <c r="A286" s="52"/>
      <c r="B286" s="52"/>
      <c r="C286" s="52"/>
      <c r="D286" s="52"/>
      <c r="E286" s="52"/>
      <c r="F286" s="52"/>
      <c r="G286" s="52"/>
    </row>
  </sheetData>
  <mergeCells count="6">
    <mergeCell ref="A30:G33"/>
    <mergeCell ref="A2:D2"/>
    <mergeCell ref="C20:G20"/>
    <mergeCell ref="C26:G26"/>
    <mergeCell ref="C27:G27"/>
    <mergeCell ref="C28:G28"/>
  </mergeCells>
  <pageMargins left="0.7" right="0.7" top="0.75" bottom="0.75" header="0.3" footer="0.3"/>
  <pageSetup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85B2C8-AE69-4347-B1D3-297126CCD897}">
  <dimension ref="A1:AX48"/>
  <sheetViews>
    <sheetView zoomScale="85" zoomScaleNormal="85" workbookViewId="0">
      <pane xSplit="6" ySplit="13" topLeftCell="AV19" activePane="bottomRight" state="frozen"/>
      <selection activeCell="D4" sqref="D4:H4"/>
      <selection pane="topRight" activeCell="D4" sqref="D4:H4"/>
      <selection pane="bottomLeft" activeCell="D4" sqref="D4:H4"/>
      <selection pane="bottomRight" activeCell="A8" sqref="A8:AX42"/>
    </sheetView>
  </sheetViews>
  <sheetFormatPr defaultRowHeight="12.75" x14ac:dyDescent="0.2"/>
  <cols>
    <col min="1" max="1" width="27.5703125" style="35" customWidth="1"/>
    <col min="2" max="2" width="4.85546875" style="35" customWidth="1"/>
    <col min="3" max="3" width="14.42578125" style="35" customWidth="1"/>
    <col min="4" max="4" width="14.85546875" style="35" customWidth="1"/>
    <col min="5" max="5" width="13.140625" style="35" customWidth="1"/>
    <col min="6" max="6" width="15.140625" style="35" customWidth="1"/>
    <col min="7" max="7" width="15.7109375" style="35" customWidth="1"/>
    <col min="8" max="8" width="7.7109375" style="35" customWidth="1"/>
    <col min="9" max="9" width="15.7109375" style="35" customWidth="1"/>
    <col min="10" max="10" width="7.7109375" style="35" customWidth="1"/>
    <col min="11" max="11" width="15.7109375" style="35" customWidth="1"/>
    <col min="12" max="12" width="7.7109375" style="35" customWidth="1"/>
    <col min="13" max="13" width="15.7109375" style="35" customWidth="1"/>
    <col min="14" max="14" width="7.7109375" style="35" customWidth="1"/>
    <col min="15" max="15" width="16.140625" style="35" customWidth="1"/>
    <col min="16" max="16" width="7.5703125" style="35" customWidth="1"/>
    <col min="17" max="17" width="15" style="35" customWidth="1"/>
    <col min="18" max="18" width="6.5703125" style="35" customWidth="1"/>
    <col min="19" max="19" width="14.7109375" style="35" customWidth="1"/>
    <col min="20" max="20" width="7" style="35" customWidth="1"/>
    <col min="21" max="21" width="14.85546875" style="35" customWidth="1"/>
    <col min="22" max="22" width="7.5703125" style="35" customWidth="1"/>
    <col min="23" max="23" width="15.7109375" style="35" customWidth="1"/>
    <col min="24" max="24" width="7" style="35" customWidth="1"/>
    <col min="25" max="25" width="15.7109375" style="35" customWidth="1"/>
    <col min="26" max="26" width="7.7109375" style="35" customWidth="1"/>
    <col min="27" max="27" width="15.7109375" style="35" customWidth="1"/>
    <col min="28" max="28" width="7.7109375" style="35" customWidth="1"/>
    <col min="29" max="29" width="15.7109375" style="35" customWidth="1"/>
    <col min="30" max="30" width="7.7109375" style="35" customWidth="1"/>
    <col min="31" max="31" width="15.7109375" style="35" customWidth="1"/>
    <col min="32" max="32" width="7.7109375" style="35" customWidth="1"/>
    <col min="33" max="33" width="15.7109375" style="35" customWidth="1"/>
    <col min="34" max="34" width="7.7109375" style="35" customWidth="1"/>
    <col min="35" max="35" width="15.140625" style="35" customWidth="1"/>
    <col min="36" max="36" width="6.85546875" style="35" customWidth="1"/>
    <col min="37" max="37" width="15" style="35" customWidth="1"/>
    <col min="38" max="38" width="7" style="35" customWidth="1"/>
    <col min="39" max="39" width="14.85546875" style="35" customWidth="1"/>
    <col min="40" max="40" width="7" style="35" customWidth="1"/>
    <col min="41" max="41" width="14.85546875" style="35" customWidth="1"/>
    <col min="42" max="42" width="7.140625" style="35" customWidth="1"/>
    <col min="43" max="43" width="15.7109375" style="35" customWidth="1"/>
    <col min="44" max="44" width="7.7109375" style="35" customWidth="1"/>
    <col min="45" max="45" width="15.7109375" style="35" customWidth="1"/>
    <col min="46" max="46" width="7.7109375" style="35" customWidth="1"/>
    <col min="47" max="47" width="15.7109375" style="35" customWidth="1"/>
    <col min="48" max="48" width="7.7109375" style="35" customWidth="1"/>
    <col min="49" max="49" width="15.7109375" style="35" customWidth="1"/>
    <col min="50" max="16384" width="9.140625" style="35"/>
  </cols>
  <sheetData>
    <row r="1" spans="1:50" ht="23.25" x14ac:dyDescent="0.2">
      <c r="A1" s="106" t="s">
        <v>197</v>
      </c>
      <c r="B1" s="107"/>
      <c r="C1" s="107"/>
      <c r="D1" s="107"/>
      <c r="E1" s="107"/>
      <c r="F1" s="107"/>
    </row>
    <row r="2" spans="1:50" ht="23.25" x14ac:dyDescent="0.2">
      <c r="A2" s="106" t="s">
        <v>235</v>
      </c>
      <c r="B2" s="107"/>
      <c r="C2" s="107"/>
      <c r="D2" s="107"/>
      <c r="E2" s="107"/>
      <c r="F2" s="107"/>
    </row>
    <row r="3" spans="1:50" ht="13.5" thickBot="1" x14ac:dyDescent="0.25"/>
    <row r="4" spans="1:50" ht="16.5" thickBot="1" x14ac:dyDescent="0.3">
      <c r="A4" s="1" t="s">
        <v>236</v>
      </c>
      <c r="B4" s="99" t="s">
        <v>237</v>
      </c>
      <c r="C4" s="100"/>
      <c r="D4" s="53" t="s">
        <v>238</v>
      </c>
      <c r="E4" s="108">
        <v>43235</v>
      </c>
      <c r="F4" s="109"/>
      <c r="S4" s="104"/>
      <c r="T4" s="104"/>
      <c r="AG4" s="104"/>
      <c r="AH4" s="104"/>
      <c r="AU4" s="104"/>
      <c r="AV4" s="104"/>
      <c r="AW4" s="104"/>
      <c r="AX4" s="104"/>
    </row>
    <row r="5" spans="1:50" ht="15" thickBot="1" x14ac:dyDescent="0.25">
      <c r="A5" s="64"/>
      <c r="M5" s="55"/>
      <c r="W5" s="55"/>
      <c r="AS5" s="55"/>
    </row>
    <row r="6" spans="1:50" ht="16.5" customHeight="1" thickBot="1" x14ac:dyDescent="0.3">
      <c r="A6" s="1" t="s">
        <v>239</v>
      </c>
      <c r="B6" s="149" t="s">
        <v>208</v>
      </c>
      <c r="C6" s="150"/>
      <c r="G6" s="103" t="s">
        <v>240</v>
      </c>
      <c r="H6" s="103"/>
      <c r="I6" s="103"/>
      <c r="J6" s="103"/>
      <c r="K6" s="103"/>
      <c r="L6" s="103"/>
      <c r="M6" s="103"/>
      <c r="N6" s="103"/>
      <c r="O6" s="103"/>
      <c r="P6" s="103"/>
      <c r="Q6" s="103"/>
      <c r="R6" s="103"/>
      <c r="S6" s="103"/>
      <c r="T6" s="103"/>
      <c r="U6" s="103"/>
      <c r="V6" s="103"/>
      <c r="W6" s="103"/>
      <c r="X6" s="103"/>
      <c r="Y6" s="103"/>
      <c r="Z6" s="103"/>
      <c r="AA6" s="103"/>
      <c r="AB6" s="103"/>
      <c r="AC6" s="103"/>
      <c r="AD6" s="103"/>
      <c r="AE6" s="103"/>
      <c r="AF6" s="103"/>
      <c r="AG6" s="103"/>
      <c r="AH6" s="103"/>
      <c r="AI6" s="103"/>
      <c r="AJ6" s="103"/>
      <c r="AK6" s="103"/>
      <c r="AL6" s="103"/>
      <c r="AM6" s="103"/>
      <c r="AN6" s="103"/>
      <c r="AO6" s="103"/>
      <c r="AP6" s="103"/>
      <c r="AQ6" s="103"/>
      <c r="AR6" s="103"/>
      <c r="AS6" s="103"/>
      <c r="AT6" s="103"/>
      <c r="AU6" s="103"/>
      <c r="AV6" s="103"/>
      <c r="AW6" s="103"/>
      <c r="AX6" s="103"/>
    </row>
    <row r="7" spans="1:50" ht="13.5" thickBot="1" x14ac:dyDescent="0.25">
      <c r="A7" s="18"/>
    </row>
    <row r="8" spans="1:50" ht="17.25" customHeight="1" thickBot="1" x14ac:dyDescent="0.3">
      <c r="A8" s="1" t="s">
        <v>0</v>
      </c>
      <c r="B8" s="99" t="s">
        <v>1</v>
      </c>
      <c r="C8" s="100"/>
      <c r="E8" s="19" t="s">
        <v>128</v>
      </c>
      <c r="F8" s="20"/>
      <c r="G8" s="101" t="s">
        <v>2</v>
      </c>
      <c r="H8" s="102"/>
      <c r="I8" s="101" t="s">
        <v>3</v>
      </c>
      <c r="J8" s="102"/>
      <c r="K8" s="101" t="s">
        <v>4</v>
      </c>
      <c r="L8" s="102"/>
      <c r="M8" s="101" t="s">
        <v>5</v>
      </c>
      <c r="N8" s="102"/>
      <c r="O8" s="101" t="s">
        <v>7</v>
      </c>
      <c r="P8" s="102"/>
      <c r="Q8" s="101" t="s">
        <v>8</v>
      </c>
      <c r="R8" s="102"/>
      <c r="S8" s="101" t="s">
        <v>6</v>
      </c>
      <c r="T8" s="102"/>
      <c r="U8" s="101" t="s">
        <v>9</v>
      </c>
      <c r="V8" s="102"/>
      <c r="W8" s="101" t="s">
        <v>10</v>
      </c>
      <c r="X8" s="102"/>
      <c r="Y8" s="101" t="s">
        <v>12</v>
      </c>
      <c r="Z8" s="102"/>
      <c r="AA8" s="101" t="s">
        <v>13</v>
      </c>
      <c r="AB8" s="102"/>
      <c r="AC8" s="101" t="s">
        <v>14</v>
      </c>
      <c r="AD8" s="102"/>
      <c r="AE8" s="101" t="s">
        <v>15</v>
      </c>
      <c r="AF8" s="102"/>
      <c r="AG8" s="101" t="s">
        <v>11</v>
      </c>
      <c r="AH8" s="102"/>
      <c r="AI8" s="101" t="s">
        <v>17</v>
      </c>
      <c r="AJ8" s="102"/>
      <c r="AK8" s="101" t="s">
        <v>18</v>
      </c>
      <c r="AL8" s="102"/>
      <c r="AM8" s="101" t="s">
        <v>20</v>
      </c>
      <c r="AN8" s="102"/>
      <c r="AO8" s="101" t="s">
        <v>21</v>
      </c>
      <c r="AP8" s="102"/>
      <c r="AQ8" s="101" t="s">
        <v>22</v>
      </c>
      <c r="AR8" s="102"/>
      <c r="AS8" s="101" t="s">
        <v>16</v>
      </c>
      <c r="AT8" s="102"/>
      <c r="AU8" s="101" t="s">
        <v>19</v>
      </c>
      <c r="AV8" s="102"/>
      <c r="AW8" s="101" t="s">
        <v>23</v>
      </c>
      <c r="AX8" s="102"/>
    </row>
    <row r="9" spans="1:50" ht="15.75" thickBot="1" x14ac:dyDescent="0.25">
      <c r="E9" s="19" t="s">
        <v>241</v>
      </c>
      <c r="F9" s="19"/>
      <c r="G9" s="88" t="s">
        <v>398</v>
      </c>
      <c r="H9" s="88"/>
      <c r="I9" s="88" t="s">
        <v>399</v>
      </c>
      <c r="J9" s="88"/>
      <c r="K9" s="88" t="s">
        <v>400</v>
      </c>
      <c r="L9" s="88"/>
      <c r="M9" s="88" t="s">
        <v>401</v>
      </c>
      <c r="N9" s="88"/>
      <c r="O9" s="88" t="s">
        <v>402</v>
      </c>
      <c r="P9" s="88"/>
      <c r="Q9" s="88" t="s">
        <v>403</v>
      </c>
      <c r="R9" s="88"/>
      <c r="S9" s="88" t="s">
        <v>404</v>
      </c>
      <c r="T9" s="88"/>
      <c r="U9" s="88" t="s">
        <v>405</v>
      </c>
      <c r="V9" s="88"/>
      <c r="W9" s="88" t="s">
        <v>406</v>
      </c>
      <c r="X9" s="88"/>
      <c r="Y9" s="88" t="s">
        <v>407</v>
      </c>
      <c r="Z9" s="88"/>
      <c r="AA9" s="88" t="s">
        <v>408</v>
      </c>
      <c r="AB9" s="88"/>
      <c r="AC9" s="88" t="s">
        <v>409</v>
      </c>
      <c r="AD9" s="88"/>
      <c r="AE9" s="88" t="s">
        <v>410</v>
      </c>
      <c r="AF9" s="88"/>
      <c r="AG9" s="88" t="s">
        <v>411</v>
      </c>
      <c r="AH9" s="88"/>
      <c r="AI9" s="88" t="s">
        <v>412</v>
      </c>
      <c r="AJ9" s="88"/>
      <c r="AK9" s="88" t="s">
        <v>413</v>
      </c>
      <c r="AL9" s="88"/>
      <c r="AM9" s="88" t="s">
        <v>414</v>
      </c>
      <c r="AN9" s="88"/>
      <c r="AO9" s="88" t="s">
        <v>415</v>
      </c>
      <c r="AP9" s="88"/>
      <c r="AQ9" s="88" t="s">
        <v>416</v>
      </c>
      <c r="AR9" s="88"/>
      <c r="AS9" s="88" t="s">
        <v>417</v>
      </c>
      <c r="AT9" s="88"/>
      <c r="AU9" s="88" t="s">
        <v>418</v>
      </c>
      <c r="AV9" s="88"/>
      <c r="AW9" s="88" t="s">
        <v>419</v>
      </c>
      <c r="AX9" s="88"/>
    </row>
    <row r="10" spans="1:50" ht="16.5" thickBot="1" x14ac:dyDescent="0.25">
      <c r="A10" s="56" t="s">
        <v>262</v>
      </c>
      <c r="B10" s="99" t="s">
        <v>263</v>
      </c>
      <c r="C10" s="100"/>
      <c r="D10" s="55"/>
      <c r="E10" s="57" t="s">
        <v>264</v>
      </c>
      <c r="F10" s="5"/>
      <c r="G10" s="96">
        <v>43123</v>
      </c>
      <c r="H10" s="96"/>
      <c r="I10" s="96">
        <v>43123</v>
      </c>
      <c r="J10" s="96"/>
      <c r="K10" s="96">
        <v>43123</v>
      </c>
      <c r="L10" s="96"/>
      <c r="M10" s="96">
        <v>43123</v>
      </c>
      <c r="N10" s="96"/>
      <c r="O10" s="96">
        <v>43123</v>
      </c>
      <c r="P10" s="96"/>
      <c r="Q10" s="96">
        <v>43123</v>
      </c>
      <c r="R10" s="96"/>
      <c r="S10" s="96">
        <v>43123</v>
      </c>
      <c r="T10" s="96"/>
      <c r="U10" s="96">
        <v>43123</v>
      </c>
      <c r="V10" s="96"/>
      <c r="W10" s="96">
        <v>43123</v>
      </c>
      <c r="X10" s="96"/>
      <c r="Y10" s="96">
        <v>43123</v>
      </c>
      <c r="Z10" s="96"/>
      <c r="AA10" s="96">
        <v>43123</v>
      </c>
      <c r="AB10" s="96"/>
      <c r="AC10" s="96">
        <v>43123</v>
      </c>
      <c r="AD10" s="96"/>
      <c r="AE10" s="96">
        <v>43123</v>
      </c>
      <c r="AF10" s="96"/>
      <c r="AG10" s="96">
        <v>43123</v>
      </c>
      <c r="AH10" s="96"/>
      <c r="AI10" s="96">
        <v>43123</v>
      </c>
      <c r="AJ10" s="96"/>
      <c r="AK10" s="96">
        <v>43123</v>
      </c>
      <c r="AL10" s="96"/>
      <c r="AM10" s="96">
        <v>43123</v>
      </c>
      <c r="AN10" s="96"/>
      <c r="AO10" s="96">
        <v>43123</v>
      </c>
      <c r="AP10" s="96"/>
      <c r="AQ10" s="96">
        <v>43123</v>
      </c>
      <c r="AR10" s="96"/>
      <c r="AS10" s="96">
        <v>43123</v>
      </c>
      <c r="AT10" s="96"/>
      <c r="AU10" s="96">
        <v>43123</v>
      </c>
      <c r="AV10" s="96"/>
      <c r="AW10" s="96">
        <v>43123</v>
      </c>
      <c r="AX10" s="96"/>
    </row>
    <row r="11" spans="1:50" ht="15" x14ac:dyDescent="0.2">
      <c r="A11" s="58"/>
      <c r="B11" s="55"/>
      <c r="C11" s="55"/>
      <c r="D11" s="55"/>
      <c r="E11" s="57" t="s">
        <v>265</v>
      </c>
      <c r="F11" s="21"/>
      <c r="G11" s="96">
        <v>43230</v>
      </c>
      <c r="H11" s="88"/>
      <c r="I11" s="96">
        <v>43230</v>
      </c>
      <c r="J11" s="88"/>
      <c r="K11" s="96">
        <v>43230</v>
      </c>
      <c r="L11" s="88"/>
      <c r="M11" s="96">
        <v>43230</v>
      </c>
      <c r="N11" s="88"/>
      <c r="O11" s="96">
        <v>43230</v>
      </c>
      <c r="P11" s="88"/>
      <c r="Q11" s="96">
        <v>43230</v>
      </c>
      <c r="R11" s="88"/>
      <c r="S11" s="96">
        <v>43230</v>
      </c>
      <c r="T11" s="88"/>
      <c r="U11" s="96">
        <v>43230</v>
      </c>
      <c r="V11" s="88"/>
      <c r="W11" s="96">
        <v>43230</v>
      </c>
      <c r="X11" s="88"/>
      <c r="Y11" s="96">
        <v>43230</v>
      </c>
      <c r="Z11" s="88"/>
      <c r="AA11" s="96">
        <v>43230</v>
      </c>
      <c r="AB11" s="88"/>
      <c r="AC11" s="96">
        <v>43230</v>
      </c>
      <c r="AD11" s="88"/>
      <c r="AE11" s="96">
        <v>43230</v>
      </c>
      <c r="AF11" s="88"/>
      <c r="AG11" s="96">
        <v>43230</v>
      </c>
      <c r="AH11" s="88"/>
      <c r="AI11" s="96">
        <v>43230</v>
      </c>
      <c r="AJ11" s="88"/>
      <c r="AK11" s="96">
        <v>43230</v>
      </c>
      <c r="AL11" s="88"/>
      <c r="AM11" s="96">
        <v>43230</v>
      </c>
      <c r="AN11" s="88"/>
      <c r="AO11" s="96">
        <v>43230</v>
      </c>
      <c r="AP11" s="88"/>
      <c r="AQ11" s="96">
        <v>43230</v>
      </c>
      <c r="AR11" s="88"/>
      <c r="AS11" s="96">
        <v>43230</v>
      </c>
      <c r="AT11" s="88"/>
      <c r="AU11" s="96">
        <v>43230</v>
      </c>
      <c r="AV11" s="88"/>
      <c r="AW11" s="96">
        <v>43230</v>
      </c>
      <c r="AX11" s="88"/>
    </row>
    <row r="12" spans="1:50" ht="15" x14ac:dyDescent="0.2">
      <c r="A12" s="94" t="s">
        <v>24</v>
      </c>
      <c r="B12" s="94"/>
      <c r="C12" s="94"/>
      <c r="D12" s="97" t="s">
        <v>129</v>
      </c>
      <c r="E12" s="94" t="s">
        <v>130</v>
      </c>
      <c r="F12" s="94" t="s">
        <v>131</v>
      </c>
      <c r="G12" s="94" t="s">
        <v>25</v>
      </c>
      <c r="H12" s="94" t="s">
        <v>266</v>
      </c>
      <c r="I12" s="147" t="s">
        <v>25</v>
      </c>
      <c r="J12" s="94" t="s">
        <v>266</v>
      </c>
      <c r="K12" s="94" t="s">
        <v>25</v>
      </c>
      <c r="L12" s="94" t="s">
        <v>266</v>
      </c>
      <c r="M12" s="94" t="s">
        <v>25</v>
      </c>
      <c r="N12" s="94" t="s">
        <v>266</v>
      </c>
      <c r="O12" s="94" t="s">
        <v>25</v>
      </c>
      <c r="P12" s="94" t="s">
        <v>266</v>
      </c>
      <c r="Q12" s="94" t="s">
        <v>25</v>
      </c>
      <c r="R12" s="94" t="s">
        <v>266</v>
      </c>
      <c r="S12" s="94" t="s">
        <v>25</v>
      </c>
      <c r="T12" s="94" t="s">
        <v>266</v>
      </c>
      <c r="U12" s="94" t="s">
        <v>25</v>
      </c>
      <c r="V12" s="94" t="s">
        <v>266</v>
      </c>
      <c r="W12" s="94" t="s">
        <v>25</v>
      </c>
      <c r="X12" s="94" t="s">
        <v>266</v>
      </c>
      <c r="Y12" s="94" t="s">
        <v>25</v>
      </c>
      <c r="Z12" s="94" t="s">
        <v>266</v>
      </c>
      <c r="AA12" s="94" t="s">
        <v>25</v>
      </c>
      <c r="AB12" s="94" t="s">
        <v>266</v>
      </c>
      <c r="AC12" s="94" t="s">
        <v>25</v>
      </c>
      <c r="AD12" s="94" t="s">
        <v>266</v>
      </c>
      <c r="AE12" s="94" t="s">
        <v>25</v>
      </c>
      <c r="AF12" s="94" t="s">
        <v>266</v>
      </c>
      <c r="AG12" s="94" t="s">
        <v>25</v>
      </c>
      <c r="AH12" s="94" t="s">
        <v>266</v>
      </c>
      <c r="AI12" s="94" t="s">
        <v>25</v>
      </c>
      <c r="AJ12" s="94" t="s">
        <v>266</v>
      </c>
      <c r="AK12" s="94" t="s">
        <v>25</v>
      </c>
      <c r="AL12" s="94" t="s">
        <v>266</v>
      </c>
      <c r="AM12" s="94" t="s">
        <v>25</v>
      </c>
      <c r="AN12" s="94" t="s">
        <v>266</v>
      </c>
      <c r="AO12" s="94" t="s">
        <v>25</v>
      </c>
      <c r="AP12" s="94" t="s">
        <v>266</v>
      </c>
      <c r="AQ12" s="94" t="s">
        <v>25</v>
      </c>
      <c r="AR12" s="94" t="s">
        <v>266</v>
      </c>
      <c r="AS12" s="94" t="s">
        <v>25</v>
      </c>
      <c r="AT12" s="94" t="s">
        <v>266</v>
      </c>
      <c r="AU12" s="94" t="s">
        <v>25</v>
      </c>
      <c r="AV12" s="94" t="s">
        <v>266</v>
      </c>
      <c r="AW12" s="94" t="s">
        <v>25</v>
      </c>
      <c r="AX12" s="94" t="s">
        <v>266</v>
      </c>
    </row>
    <row r="13" spans="1:50" ht="15" x14ac:dyDescent="0.2">
      <c r="A13" s="94" t="s">
        <v>26</v>
      </c>
      <c r="B13" s="94"/>
      <c r="C13" s="21" t="s">
        <v>132</v>
      </c>
      <c r="D13" s="98"/>
      <c r="E13" s="88"/>
      <c r="F13" s="88"/>
      <c r="G13" s="88"/>
      <c r="H13" s="95"/>
      <c r="I13" s="88"/>
      <c r="J13" s="95"/>
      <c r="K13" s="88"/>
      <c r="L13" s="95"/>
      <c r="M13" s="88"/>
      <c r="N13" s="95"/>
      <c r="O13" s="88"/>
      <c r="P13" s="95"/>
      <c r="Q13" s="88"/>
      <c r="R13" s="95"/>
      <c r="S13" s="88"/>
      <c r="T13" s="95"/>
      <c r="U13" s="88"/>
      <c r="V13" s="95"/>
      <c r="W13" s="88"/>
      <c r="X13" s="95"/>
      <c r="Y13" s="88"/>
      <c r="Z13" s="95"/>
      <c r="AA13" s="88"/>
      <c r="AB13" s="95"/>
      <c r="AC13" s="88"/>
      <c r="AD13" s="95"/>
      <c r="AE13" s="88"/>
      <c r="AF13" s="95"/>
      <c r="AG13" s="88"/>
      <c r="AH13" s="95"/>
      <c r="AI13" s="88"/>
      <c r="AJ13" s="95"/>
      <c r="AK13" s="88"/>
      <c r="AL13" s="95"/>
      <c r="AM13" s="88"/>
      <c r="AN13" s="95"/>
      <c r="AO13" s="88"/>
      <c r="AP13" s="95"/>
      <c r="AQ13" s="88"/>
      <c r="AR13" s="95"/>
      <c r="AS13" s="88"/>
      <c r="AT13" s="95"/>
      <c r="AU13" s="88"/>
      <c r="AV13" s="95"/>
      <c r="AW13" s="88"/>
      <c r="AX13" s="95"/>
    </row>
    <row r="14" spans="1:50" ht="14.25" x14ac:dyDescent="0.2">
      <c r="A14" s="88" t="s">
        <v>27</v>
      </c>
      <c r="B14" s="88"/>
      <c r="C14" s="22" t="s">
        <v>133</v>
      </c>
      <c r="D14" s="23" t="s">
        <v>134</v>
      </c>
      <c r="E14" s="24">
        <v>0.04</v>
      </c>
      <c r="F14" s="7">
        <v>0.1</v>
      </c>
      <c r="G14" s="5" t="s">
        <v>28</v>
      </c>
      <c r="H14" s="5">
        <v>1</v>
      </c>
      <c r="I14" s="5" t="s">
        <v>28</v>
      </c>
      <c r="J14" s="5">
        <v>1</v>
      </c>
      <c r="K14" s="5" t="s">
        <v>28</v>
      </c>
      <c r="L14" s="5">
        <v>1</v>
      </c>
      <c r="M14" s="5" t="s">
        <v>28</v>
      </c>
      <c r="N14" s="5">
        <v>1</v>
      </c>
      <c r="O14" s="5" t="s">
        <v>28</v>
      </c>
      <c r="P14" s="5">
        <v>1</v>
      </c>
      <c r="Q14" s="5" t="s">
        <v>28</v>
      </c>
      <c r="R14" s="5">
        <v>1</v>
      </c>
      <c r="S14" s="5" t="s">
        <v>28</v>
      </c>
      <c r="T14" s="5">
        <v>1</v>
      </c>
      <c r="U14" s="5" t="s">
        <v>28</v>
      </c>
      <c r="V14" s="5">
        <v>1</v>
      </c>
      <c r="W14" s="5" t="s">
        <v>28</v>
      </c>
      <c r="X14" s="5">
        <v>1</v>
      </c>
      <c r="Y14" s="5" t="s">
        <v>28</v>
      </c>
      <c r="Z14" s="5">
        <v>1</v>
      </c>
      <c r="AA14" s="5" t="s">
        <v>28</v>
      </c>
      <c r="AB14" s="5">
        <v>1</v>
      </c>
      <c r="AC14" s="5" t="s">
        <v>28</v>
      </c>
      <c r="AD14" s="5">
        <v>1</v>
      </c>
      <c r="AE14" s="5" t="s">
        <v>28</v>
      </c>
      <c r="AF14" s="5">
        <v>1</v>
      </c>
      <c r="AG14" s="5" t="s">
        <v>28</v>
      </c>
      <c r="AH14" s="5">
        <v>1</v>
      </c>
      <c r="AI14" s="5" t="s">
        <v>28</v>
      </c>
      <c r="AJ14" s="5">
        <v>1</v>
      </c>
      <c r="AK14" s="5" t="s">
        <v>28</v>
      </c>
      <c r="AL14" s="5">
        <v>1</v>
      </c>
      <c r="AM14" s="5" t="s">
        <v>28</v>
      </c>
      <c r="AN14" s="5">
        <v>1</v>
      </c>
      <c r="AO14" s="5" t="s">
        <v>28</v>
      </c>
      <c r="AP14" s="5">
        <v>1</v>
      </c>
      <c r="AQ14" s="5" t="s">
        <v>28</v>
      </c>
      <c r="AR14" s="5">
        <v>1</v>
      </c>
      <c r="AS14" s="5" t="s">
        <v>28</v>
      </c>
      <c r="AT14" s="5">
        <v>1</v>
      </c>
      <c r="AU14" s="5" t="s">
        <v>28</v>
      </c>
      <c r="AV14" s="5">
        <v>1</v>
      </c>
      <c r="AW14" s="5" t="s">
        <v>28</v>
      </c>
      <c r="AX14" s="5">
        <v>1</v>
      </c>
    </row>
    <row r="15" spans="1:50" ht="14.25" x14ac:dyDescent="0.2">
      <c r="A15" s="88" t="s">
        <v>29</v>
      </c>
      <c r="B15" s="88"/>
      <c r="C15" s="22" t="s">
        <v>135</v>
      </c>
      <c r="D15" s="23" t="s">
        <v>134</v>
      </c>
      <c r="E15" s="24">
        <v>0.02</v>
      </c>
      <c r="F15" s="7">
        <v>0.5</v>
      </c>
      <c r="G15" s="5" t="s">
        <v>30</v>
      </c>
      <c r="H15" s="5">
        <v>1</v>
      </c>
      <c r="I15" s="5" t="s">
        <v>31</v>
      </c>
      <c r="J15" s="5">
        <v>1</v>
      </c>
      <c r="K15" s="5" t="s">
        <v>32</v>
      </c>
      <c r="L15" s="5">
        <v>1</v>
      </c>
      <c r="M15" s="5" t="s">
        <v>33</v>
      </c>
      <c r="N15" s="5">
        <v>1</v>
      </c>
      <c r="O15" s="5" t="s">
        <v>35</v>
      </c>
      <c r="P15" s="5">
        <v>1</v>
      </c>
      <c r="Q15" s="5" t="s">
        <v>36</v>
      </c>
      <c r="R15" s="5">
        <v>1</v>
      </c>
      <c r="S15" s="5" t="s">
        <v>34</v>
      </c>
      <c r="T15" s="5">
        <v>1</v>
      </c>
      <c r="U15" s="5" t="s">
        <v>36</v>
      </c>
      <c r="V15" s="5">
        <v>1</v>
      </c>
      <c r="W15" s="5" t="s">
        <v>36</v>
      </c>
      <c r="X15" s="5">
        <v>1</v>
      </c>
      <c r="Y15" s="5" t="s">
        <v>36</v>
      </c>
      <c r="Z15" s="5">
        <v>1</v>
      </c>
      <c r="AA15" s="5" t="s">
        <v>36</v>
      </c>
      <c r="AB15" s="5">
        <v>1</v>
      </c>
      <c r="AC15" s="5" t="s">
        <v>36</v>
      </c>
      <c r="AD15" s="5">
        <v>1</v>
      </c>
      <c r="AE15" s="5" t="s">
        <v>36</v>
      </c>
      <c r="AF15" s="5">
        <v>1</v>
      </c>
      <c r="AG15" s="5" t="s">
        <v>36</v>
      </c>
      <c r="AH15" s="5">
        <v>1</v>
      </c>
      <c r="AI15" s="5" t="s">
        <v>36</v>
      </c>
      <c r="AJ15" s="5">
        <v>1</v>
      </c>
      <c r="AK15" s="5" t="s">
        <v>36</v>
      </c>
      <c r="AL15" s="5">
        <v>1</v>
      </c>
      <c r="AM15" s="5" t="s">
        <v>36</v>
      </c>
      <c r="AN15" s="5">
        <v>1</v>
      </c>
      <c r="AO15" s="5" t="s">
        <v>36</v>
      </c>
      <c r="AP15" s="5">
        <v>1</v>
      </c>
      <c r="AQ15" s="5" t="s">
        <v>36</v>
      </c>
      <c r="AR15" s="5">
        <v>1</v>
      </c>
      <c r="AS15" s="5" t="s">
        <v>36</v>
      </c>
      <c r="AT15" s="5">
        <v>1</v>
      </c>
      <c r="AU15" s="5" t="s">
        <v>36</v>
      </c>
      <c r="AV15" s="5">
        <v>1</v>
      </c>
      <c r="AW15" s="5" t="s">
        <v>36</v>
      </c>
      <c r="AX15" s="5">
        <v>1</v>
      </c>
    </row>
    <row r="16" spans="1:50" ht="14.25" x14ac:dyDescent="0.2">
      <c r="A16" s="88" t="s">
        <v>37</v>
      </c>
      <c r="B16" s="88"/>
      <c r="C16" s="22" t="s">
        <v>140</v>
      </c>
      <c r="D16" s="23" t="s">
        <v>134</v>
      </c>
      <c r="E16" s="24">
        <v>0.2</v>
      </c>
      <c r="F16" s="7">
        <v>0.2</v>
      </c>
      <c r="G16" s="5" t="s">
        <v>38</v>
      </c>
      <c r="H16" s="5">
        <v>1</v>
      </c>
      <c r="I16" s="5" t="s">
        <v>38</v>
      </c>
      <c r="J16" s="5">
        <v>1</v>
      </c>
      <c r="K16" s="5" t="s">
        <v>38</v>
      </c>
      <c r="L16" s="5">
        <v>1</v>
      </c>
      <c r="M16" s="5" t="s">
        <v>38</v>
      </c>
      <c r="N16" s="5">
        <v>1</v>
      </c>
      <c r="O16" s="5" t="s">
        <v>38</v>
      </c>
      <c r="P16" s="5">
        <v>1</v>
      </c>
      <c r="Q16" s="5" t="s">
        <v>38</v>
      </c>
      <c r="R16" s="5">
        <v>1</v>
      </c>
      <c r="S16" s="5" t="s">
        <v>38</v>
      </c>
      <c r="T16" s="5">
        <v>1</v>
      </c>
      <c r="U16" s="5" t="s">
        <v>38</v>
      </c>
      <c r="V16" s="5">
        <v>1</v>
      </c>
      <c r="W16" s="5" t="s">
        <v>38</v>
      </c>
      <c r="X16" s="5">
        <v>1</v>
      </c>
      <c r="Y16" s="5" t="s">
        <v>38</v>
      </c>
      <c r="Z16" s="5">
        <v>1</v>
      </c>
      <c r="AA16" s="5" t="s">
        <v>38</v>
      </c>
      <c r="AB16" s="5">
        <v>1</v>
      </c>
      <c r="AC16" s="5" t="s">
        <v>38</v>
      </c>
      <c r="AD16" s="5">
        <v>1</v>
      </c>
      <c r="AE16" s="5" t="s">
        <v>38</v>
      </c>
      <c r="AF16" s="5">
        <v>1</v>
      </c>
      <c r="AG16" s="5" t="s">
        <v>38</v>
      </c>
      <c r="AH16" s="5">
        <v>1</v>
      </c>
      <c r="AI16" s="5" t="s">
        <v>38</v>
      </c>
      <c r="AJ16" s="5">
        <v>1</v>
      </c>
      <c r="AK16" s="5" t="s">
        <v>38</v>
      </c>
      <c r="AL16" s="5">
        <v>1</v>
      </c>
      <c r="AM16" s="5" t="s">
        <v>38</v>
      </c>
      <c r="AN16" s="5">
        <v>1</v>
      </c>
      <c r="AO16" s="5" t="s">
        <v>38</v>
      </c>
      <c r="AP16" s="5">
        <v>1</v>
      </c>
      <c r="AQ16" s="5" t="s">
        <v>38</v>
      </c>
      <c r="AR16" s="5">
        <v>1</v>
      </c>
      <c r="AS16" s="5" t="s">
        <v>38</v>
      </c>
      <c r="AT16" s="5">
        <v>1</v>
      </c>
      <c r="AU16" s="5" t="s">
        <v>38</v>
      </c>
      <c r="AV16" s="5">
        <v>1</v>
      </c>
      <c r="AW16" s="5" t="s">
        <v>38</v>
      </c>
      <c r="AX16" s="5">
        <v>1</v>
      </c>
    </row>
    <row r="17" spans="1:50" ht="14.25" x14ac:dyDescent="0.2">
      <c r="A17" s="88" t="s">
        <v>39</v>
      </c>
      <c r="B17" s="88"/>
      <c r="C17" s="25" t="s">
        <v>141</v>
      </c>
      <c r="D17" s="23" t="s">
        <v>134</v>
      </c>
      <c r="E17" s="24">
        <v>0.16</v>
      </c>
      <c r="F17" s="7">
        <v>0.5</v>
      </c>
      <c r="G17" s="5" t="s">
        <v>36</v>
      </c>
      <c r="H17" s="5">
        <v>1</v>
      </c>
      <c r="I17" s="5" t="s">
        <v>36</v>
      </c>
      <c r="J17" s="5">
        <v>1</v>
      </c>
      <c r="K17" s="5" t="s">
        <v>36</v>
      </c>
      <c r="L17" s="5">
        <v>1</v>
      </c>
      <c r="M17" s="5" t="s">
        <v>36</v>
      </c>
      <c r="N17" s="5">
        <v>1</v>
      </c>
      <c r="O17" s="5" t="s">
        <v>36</v>
      </c>
      <c r="P17" s="5">
        <v>1</v>
      </c>
      <c r="Q17" s="5" t="s">
        <v>36</v>
      </c>
      <c r="R17" s="5">
        <v>1</v>
      </c>
      <c r="S17" s="5" t="s">
        <v>36</v>
      </c>
      <c r="T17" s="5">
        <v>1</v>
      </c>
      <c r="U17" s="5" t="s">
        <v>36</v>
      </c>
      <c r="V17" s="5">
        <v>1</v>
      </c>
      <c r="W17" s="5" t="s">
        <v>36</v>
      </c>
      <c r="X17" s="5">
        <v>1</v>
      </c>
      <c r="Y17" s="5" t="s">
        <v>36</v>
      </c>
      <c r="Z17" s="5">
        <v>1</v>
      </c>
      <c r="AA17" s="6" t="s">
        <v>36</v>
      </c>
      <c r="AB17" s="5">
        <v>1</v>
      </c>
      <c r="AC17" s="5" t="s">
        <v>36</v>
      </c>
      <c r="AD17" s="5">
        <v>1</v>
      </c>
      <c r="AE17" s="5" t="s">
        <v>36</v>
      </c>
      <c r="AF17" s="5">
        <v>1</v>
      </c>
      <c r="AG17" s="5" t="s">
        <v>36</v>
      </c>
      <c r="AH17" s="5">
        <v>1</v>
      </c>
      <c r="AI17" s="5" t="s">
        <v>36</v>
      </c>
      <c r="AJ17" s="5">
        <v>1</v>
      </c>
      <c r="AK17" s="5" t="s">
        <v>36</v>
      </c>
      <c r="AL17" s="5">
        <v>1</v>
      </c>
      <c r="AM17" s="5" t="s">
        <v>36</v>
      </c>
      <c r="AN17" s="5">
        <v>1</v>
      </c>
      <c r="AO17" s="5" t="s">
        <v>36</v>
      </c>
      <c r="AP17" s="5">
        <v>1</v>
      </c>
      <c r="AQ17" s="5" t="s">
        <v>36</v>
      </c>
      <c r="AR17" s="5">
        <v>1</v>
      </c>
      <c r="AS17" s="5" t="s">
        <v>36</v>
      </c>
      <c r="AT17" s="5">
        <v>1</v>
      </c>
      <c r="AU17" s="6" t="s">
        <v>36</v>
      </c>
      <c r="AV17" s="5">
        <v>1</v>
      </c>
      <c r="AW17" s="6" t="s">
        <v>36</v>
      </c>
      <c r="AX17" s="5">
        <v>1</v>
      </c>
    </row>
    <row r="18" spans="1:50" ht="14.25" x14ac:dyDescent="0.2">
      <c r="A18" s="88" t="s">
        <v>40</v>
      </c>
      <c r="B18" s="88"/>
      <c r="C18" s="25" t="s">
        <v>142</v>
      </c>
      <c r="D18" s="23" t="s">
        <v>134</v>
      </c>
      <c r="E18" s="24">
        <v>0.01</v>
      </c>
      <c r="F18" s="7">
        <v>0.1</v>
      </c>
      <c r="G18" s="5" t="s">
        <v>41</v>
      </c>
      <c r="H18" s="5">
        <v>1</v>
      </c>
      <c r="I18" s="5" t="s">
        <v>41</v>
      </c>
      <c r="J18" s="5">
        <v>1</v>
      </c>
      <c r="K18" s="5" t="s">
        <v>28</v>
      </c>
      <c r="L18" s="5">
        <v>1</v>
      </c>
      <c r="M18" s="5" t="s">
        <v>28</v>
      </c>
      <c r="N18" s="5">
        <v>1</v>
      </c>
      <c r="O18" s="5" t="s">
        <v>28</v>
      </c>
      <c r="P18" s="5">
        <v>1</v>
      </c>
      <c r="Q18" s="5" t="s">
        <v>28</v>
      </c>
      <c r="R18" s="5">
        <v>1</v>
      </c>
      <c r="S18" s="5" t="s">
        <v>28</v>
      </c>
      <c r="T18" s="5">
        <v>1</v>
      </c>
      <c r="U18" s="5" t="s">
        <v>28</v>
      </c>
      <c r="V18" s="5">
        <v>1</v>
      </c>
      <c r="W18" s="5" t="s">
        <v>28</v>
      </c>
      <c r="X18" s="5">
        <v>1</v>
      </c>
      <c r="Y18" s="5" t="s">
        <v>28</v>
      </c>
      <c r="Z18" s="5">
        <v>1</v>
      </c>
      <c r="AA18" s="6" t="s">
        <v>28</v>
      </c>
      <c r="AB18" s="5">
        <v>1</v>
      </c>
      <c r="AC18" s="5" t="s">
        <v>28</v>
      </c>
      <c r="AD18" s="5">
        <v>1</v>
      </c>
      <c r="AE18" s="5" t="s">
        <v>28</v>
      </c>
      <c r="AF18" s="5">
        <v>1</v>
      </c>
      <c r="AG18" s="5" t="s">
        <v>28</v>
      </c>
      <c r="AH18" s="5">
        <v>1</v>
      </c>
      <c r="AI18" s="5" t="s">
        <v>28</v>
      </c>
      <c r="AJ18" s="5">
        <v>1</v>
      </c>
      <c r="AK18" s="5" t="s">
        <v>28</v>
      </c>
      <c r="AL18" s="5">
        <v>1</v>
      </c>
      <c r="AM18" s="5" t="s">
        <v>28</v>
      </c>
      <c r="AN18" s="5">
        <v>1</v>
      </c>
      <c r="AO18" s="5" t="s">
        <v>28</v>
      </c>
      <c r="AP18" s="5">
        <v>1</v>
      </c>
      <c r="AQ18" s="5" t="s">
        <v>28</v>
      </c>
      <c r="AR18" s="5">
        <v>1</v>
      </c>
      <c r="AS18" s="5" t="s">
        <v>28</v>
      </c>
      <c r="AT18" s="5">
        <v>1</v>
      </c>
      <c r="AU18" s="5" t="s">
        <v>28</v>
      </c>
      <c r="AV18" s="5">
        <v>1</v>
      </c>
      <c r="AW18" s="5" t="s">
        <v>28</v>
      </c>
      <c r="AX18" s="5">
        <v>1</v>
      </c>
    </row>
    <row r="19" spans="1:50" ht="14.25" x14ac:dyDescent="0.2">
      <c r="A19" s="88" t="s">
        <v>42</v>
      </c>
      <c r="B19" s="88"/>
      <c r="C19" s="22" t="s">
        <v>143</v>
      </c>
      <c r="D19" s="23" t="s">
        <v>134</v>
      </c>
      <c r="E19" s="24">
        <v>0.05</v>
      </c>
      <c r="F19" s="7">
        <v>0.1</v>
      </c>
      <c r="G19" s="5" t="s">
        <v>28</v>
      </c>
      <c r="H19" s="5">
        <v>1</v>
      </c>
      <c r="I19" s="5" t="s">
        <v>28</v>
      </c>
      <c r="J19" s="5">
        <v>1</v>
      </c>
      <c r="K19" s="5" t="s">
        <v>28</v>
      </c>
      <c r="L19" s="5">
        <v>1</v>
      </c>
      <c r="M19" s="5" t="s">
        <v>28</v>
      </c>
      <c r="N19" s="5">
        <v>1</v>
      </c>
      <c r="O19" s="5" t="s">
        <v>28</v>
      </c>
      <c r="P19" s="5">
        <v>1</v>
      </c>
      <c r="Q19" s="5" t="s">
        <v>28</v>
      </c>
      <c r="R19" s="5">
        <v>1</v>
      </c>
      <c r="S19" s="5" t="s">
        <v>28</v>
      </c>
      <c r="T19" s="5">
        <v>1</v>
      </c>
      <c r="U19" s="5" t="s">
        <v>28</v>
      </c>
      <c r="V19" s="5">
        <v>1</v>
      </c>
      <c r="W19" s="5" t="s">
        <v>28</v>
      </c>
      <c r="X19" s="5">
        <v>1</v>
      </c>
      <c r="Y19" s="5" t="s">
        <v>28</v>
      </c>
      <c r="Z19" s="5">
        <v>1</v>
      </c>
      <c r="AA19" s="6" t="s">
        <v>28</v>
      </c>
      <c r="AB19" s="5">
        <v>1</v>
      </c>
      <c r="AC19" s="5" t="s">
        <v>28</v>
      </c>
      <c r="AD19" s="5">
        <v>1</v>
      </c>
      <c r="AE19" s="5" t="s">
        <v>28</v>
      </c>
      <c r="AF19" s="5">
        <v>1</v>
      </c>
      <c r="AG19" s="5" t="s">
        <v>28</v>
      </c>
      <c r="AH19" s="5">
        <v>1</v>
      </c>
      <c r="AI19" s="5" t="s">
        <v>28</v>
      </c>
      <c r="AJ19" s="5">
        <v>1</v>
      </c>
      <c r="AK19" s="5" t="s">
        <v>28</v>
      </c>
      <c r="AL19" s="5">
        <v>1</v>
      </c>
      <c r="AM19" s="5" t="s">
        <v>28</v>
      </c>
      <c r="AN19" s="5">
        <v>1</v>
      </c>
      <c r="AO19" s="5" t="s">
        <v>28</v>
      </c>
      <c r="AP19" s="5">
        <v>1</v>
      </c>
      <c r="AQ19" s="5" t="s">
        <v>28</v>
      </c>
      <c r="AR19" s="5">
        <v>1</v>
      </c>
      <c r="AS19" s="5" t="s">
        <v>28</v>
      </c>
      <c r="AT19" s="5">
        <v>1</v>
      </c>
      <c r="AU19" s="5" t="s">
        <v>28</v>
      </c>
      <c r="AV19" s="5">
        <v>1</v>
      </c>
      <c r="AW19" s="5" t="s">
        <v>28</v>
      </c>
      <c r="AX19" s="5">
        <v>1</v>
      </c>
    </row>
    <row r="20" spans="1:50" ht="14.25" x14ac:dyDescent="0.2">
      <c r="A20" s="88" t="s">
        <v>43</v>
      </c>
      <c r="B20" s="88"/>
      <c r="C20" s="25" t="s">
        <v>144</v>
      </c>
      <c r="D20" s="23" t="s">
        <v>134</v>
      </c>
      <c r="E20" s="24">
        <v>0.05</v>
      </c>
      <c r="F20" s="7">
        <v>0.5</v>
      </c>
      <c r="G20" s="7">
        <v>7.524</v>
      </c>
      <c r="H20" s="5">
        <v>1</v>
      </c>
      <c r="I20" s="7">
        <v>7.069</v>
      </c>
      <c r="J20" s="5">
        <v>1</v>
      </c>
      <c r="K20" s="7">
        <v>4.9459999999999997</v>
      </c>
      <c r="L20" s="5">
        <v>1</v>
      </c>
      <c r="M20" s="7">
        <v>5.048</v>
      </c>
      <c r="N20" s="5">
        <v>1</v>
      </c>
      <c r="O20" s="7">
        <v>3.6619999999999999</v>
      </c>
      <c r="P20" s="5">
        <v>1</v>
      </c>
      <c r="Q20" s="7">
        <v>1.927</v>
      </c>
      <c r="R20" s="5">
        <v>1</v>
      </c>
      <c r="S20" s="7">
        <v>4.4829999999999997</v>
      </c>
      <c r="T20" s="5">
        <v>1</v>
      </c>
      <c r="U20" s="7">
        <v>1.8160000000000001</v>
      </c>
      <c r="V20" s="5">
        <v>1</v>
      </c>
      <c r="W20" s="7">
        <v>0.84099999999999997</v>
      </c>
      <c r="X20" s="5">
        <v>1</v>
      </c>
      <c r="Y20" s="7">
        <v>0.79400000000000004</v>
      </c>
      <c r="Z20" s="5">
        <v>1</v>
      </c>
      <c r="AA20" s="7">
        <v>0.67</v>
      </c>
      <c r="AB20" s="5">
        <v>1</v>
      </c>
      <c r="AC20" s="7">
        <v>0.53900000000000003</v>
      </c>
      <c r="AD20" s="5">
        <v>1</v>
      </c>
      <c r="AE20" s="5">
        <v>0.56000000000000005</v>
      </c>
      <c r="AF20" s="5">
        <v>1</v>
      </c>
      <c r="AG20" s="7">
        <v>1.0369999999999999</v>
      </c>
      <c r="AH20" s="5">
        <v>1</v>
      </c>
      <c r="AI20" s="5" t="s">
        <v>44</v>
      </c>
      <c r="AJ20" s="5">
        <v>1</v>
      </c>
      <c r="AK20" s="5" t="s">
        <v>45</v>
      </c>
      <c r="AL20" s="5">
        <v>1</v>
      </c>
      <c r="AM20" s="5" t="s">
        <v>36</v>
      </c>
      <c r="AN20" s="5">
        <v>1</v>
      </c>
      <c r="AO20" s="5" t="s">
        <v>36</v>
      </c>
      <c r="AP20" s="5">
        <v>1</v>
      </c>
      <c r="AQ20" s="5" t="s">
        <v>36</v>
      </c>
      <c r="AR20" s="5">
        <v>1</v>
      </c>
      <c r="AS20" s="7">
        <v>0.52900000000000003</v>
      </c>
      <c r="AT20" s="5">
        <v>1</v>
      </c>
      <c r="AU20" s="5" t="s">
        <v>46</v>
      </c>
      <c r="AV20" s="5">
        <v>1</v>
      </c>
      <c r="AW20" s="5" t="s">
        <v>36</v>
      </c>
      <c r="AX20" s="5">
        <v>1</v>
      </c>
    </row>
    <row r="21" spans="1:50" ht="14.25" x14ac:dyDescent="0.2">
      <c r="A21" s="88" t="s">
        <v>47</v>
      </c>
      <c r="B21" s="88"/>
      <c r="C21" s="25" t="s">
        <v>147</v>
      </c>
      <c r="D21" s="23" t="s">
        <v>134</v>
      </c>
      <c r="E21" s="24">
        <v>0.01</v>
      </c>
      <c r="F21" s="7">
        <v>0.05</v>
      </c>
      <c r="G21" s="5">
        <v>12.08</v>
      </c>
      <c r="H21" s="5">
        <v>1</v>
      </c>
      <c r="I21" s="5">
        <v>12.35</v>
      </c>
      <c r="J21" s="5">
        <v>1</v>
      </c>
      <c r="K21" s="5">
        <v>12.54</v>
      </c>
      <c r="L21" s="5">
        <v>1</v>
      </c>
      <c r="M21" s="5">
        <v>13.04</v>
      </c>
      <c r="N21" s="5">
        <v>1</v>
      </c>
      <c r="O21" s="5">
        <v>11.73</v>
      </c>
      <c r="P21" s="5">
        <v>1</v>
      </c>
      <c r="Q21" s="5">
        <v>12.39</v>
      </c>
      <c r="R21" s="5">
        <v>1</v>
      </c>
      <c r="S21" s="7">
        <v>13.67</v>
      </c>
      <c r="T21" s="5">
        <v>1</v>
      </c>
      <c r="U21" s="5">
        <v>11.69</v>
      </c>
      <c r="V21" s="5">
        <v>1</v>
      </c>
      <c r="W21" s="5">
        <v>11.41</v>
      </c>
      <c r="X21" s="5">
        <v>1</v>
      </c>
      <c r="Y21" s="7">
        <v>11.9</v>
      </c>
      <c r="Z21" s="5">
        <v>1</v>
      </c>
      <c r="AA21" s="7">
        <v>10.72</v>
      </c>
      <c r="AB21" s="5">
        <v>1</v>
      </c>
      <c r="AC21" s="7">
        <v>3.7450000000000001</v>
      </c>
      <c r="AD21" s="5">
        <v>1</v>
      </c>
      <c r="AE21" s="7">
        <v>3.2879999999999998</v>
      </c>
      <c r="AF21" s="5">
        <v>1</v>
      </c>
      <c r="AG21" s="5">
        <v>12.34</v>
      </c>
      <c r="AH21" s="5">
        <v>1</v>
      </c>
      <c r="AI21" s="7">
        <v>0.246</v>
      </c>
      <c r="AJ21" s="5">
        <v>1</v>
      </c>
      <c r="AK21" s="5" t="s">
        <v>48</v>
      </c>
      <c r="AL21" s="5">
        <v>1</v>
      </c>
      <c r="AM21" s="5">
        <v>12.79</v>
      </c>
      <c r="AN21" s="5">
        <v>1</v>
      </c>
      <c r="AO21" s="7">
        <v>11.8</v>
      </c>
      <c r="AP21" s="5">
        <v>1</v>
      </c>
      <c r="AQ21" s="5" t="s">
        <v>48</v>
      </c>
      <c r="AR21" s="5">
        <v>1</v>
      </c>
      <c r="AS21" s="7">
        <v>0.20899999999999999</v>
      </c>
      <c r="AT21" s="5">
        <v>1</v>
      </c>
      <c r="AU21" s="5" t="s">
        <v>48</v>
      </c>
      <c r="AV21" s="5">
        <v>1</v>
      </c>
      <c r="AW21" s="5" t="s">
        <v>48</v>
      </c>
      <c r="AX21" s="5">
        <v>1</v>
      </c>
    </row>
    <row r="22" spans="1:50" ht="14.25" x14ac:dyDescent="0.2">
      <c r="A22" s="88" t="s">
        <v>49</v>
      </c>
      <c r="B22" s="88"/>
      <c r="C22" s="22" t="s">
        <v>148</v>
      </c>
      <c r="D22" s="23" t="s">
        <v>134</v>
      </c>
      <c r="E22" s="24">
        <v>0.01</v>
      </c>
      <c r="F22" s="7">
        <v>0.05</v>
      </c>
      <c r="G22" s="5" t="s">
        <v>48</v>
      </c>
      <c r="H22" s="5">
        <v>1</v>
      </c>
      <c r="I22" s="5" t="s">
        <v>48</v>
      </c>
      <c r="J22" s="5">
        <v>1</v>
      </c>
      <c r="K22" s="5" t="s">
        <v>48</v>
      </c>
      <c r="L22" s="5">
        <v>1</v>
      </c>
      <c r="M22" s="5" t="s">
        <v>48</v>
      </c>
      <c r="N22" s="5">
        <v>1</v>
      </c>
      <c r="O22" s="5" t="s">
        <v>48</v>
      </c>
      <c r="P22" s="5">
        <v>1</v>
      </c>
      <c r="Q22" s="5" t="s">
        <v>48</v>
      </c>
      <c r="R22" s="5">
        <v>1</v>
      </c>
      <c r="S22" s="5" t="s">
        <v>48</v>
      </c>
      <c r="T22" s="5">
        <v>1</v>
      </c>
      <c r="U22" s="5" t="s">
        <v>48</v>
      </c>
      <c r="V22" s="5">
        <v>1</v>
      </c>
      <c r="W22" s="5" t="s">
        <v>48</v>
      </c>
      <c r="X22" s="5">
        <v>1</v>
      </c>
      <c r="Y22" s="5" t="s">
        <v>48</v>
      </c>
      <c r="Z22" s="5">
        <v>1</v>
      </c>
      <c r="AA22" s="6" t="s">
        <v>48</v>
      </c>
      <c r="AB22" s="5">
        <v>1</v>
      </c>
      <c r="AC22" s="5" t="s">
        <v>48</v>
      </c>
      <c r="AD22" s="5">
        <v>1</v>
      </c>
      <c r="AE22" s="5" t="s">
        <v>48</v>
      </c>
      <c r="AF22" s="5">
        <v>1</v>
      </c>
      <c r="AG22" s="5" t="s">
        <v>48</v>
      </c>
      <c r="AH22" s="5">
        <v>1</v>
      </c>
      <c r="AI22" s="5" t="s">
        <v>48</v>
      </c>
      <c r="AJ22" s="5">
        <v>1</v>
      </c>
      <c r="AK22" s="5" t="s">
        <v>48</v>
      </c>
      <c r="AL22" s="5">
        <v>1</v>
      </c>
      <c r="AM22" s="5" t="s">
        <v>48</v>
      </c>
      <c r="AN22" s="5">
        <v>1</v>
      </c>
      <c r="AO22" s="5" t="s">
        <v>48</v>
      </c>
      <c r="AP22" s="5">
        <v>1</v>
      </c>
      <c r="AQ22" s="5" t="s">
        <v>48</v>
      </c>
      <c r="AR22" s="5">
        <v>1</v>
      </c>
      <c r="AS22" s="5" t="s">
        <v>48</v>
      </c>
      <c r="AT22" s="5">
        <v>1</v>
      </c>
      <c r="AU22" s="5" t="s">
        <v>48</v>
      </c>
      <c r="AV22" s="5">
        <v>1</v>
      </c>
      <c r="AW22" s="5" t="s">
        <v>48</v>
      </c>
      <c r="AX22" s="5">
        <v>1</v>
      </c>
    </row>
    <row r="23" spans="1:50" ht="14.25" x14ac:dyDescent="0.2">
      <c r="A23" s="88" t="s">
        <v>50</v>
      </c>
      <c r="B23" s="88"/>
      <c r="C23" s="22" t="s">
        <v>149</v>
      </c>
      <c r="D23" s="23" t="s">
        <v>134</v>
      </c>
      <c r="E23" s="24">
        <v>5.0000000000000001E-3</v>
      </c>
      <c r="F23" s="7">
        <v>0.01</v>
      </c>
      <c r="G23" s="5" t="s">
        <v>51</v>
      </c>
      <c r="H23" s="5">
        <v>1</v>
      </c>
      <c r="I23" s="5" t="s">
        <v>51</v>
      </c>
      <c r="J23" s="5">
        <v>1</v>
      </c>
      <c r="K23" s="5" t="s">
        <v>51</v>
      </c>
      <c r="L23" s="5">
        <v>1</v>
      </c>
      <c r="M23" s="5" t="s">
        <v>51</v>
      </c>
      <c r="N23" s="5">
        <v>1</v>
      </c>
      <c r="O23" s="5" t="s">
        <v>51</v>
      </c>
      <c r="P23" s="5">
        <v>1</v>
      </c>
      <c r="Q23" s="5" t="s">
        <v>51</v>
      </c>
      <c r="R23" s="5">
        <v>1</v>
      </c>
      <c r="S23" s="5" t="s">
        <v>51</v>
      </c>
      <c r="T23" s="5">
        <v>1</v>
      </c>
      <c r="U23" s="5" t="s">
        <v>51</v>
      </c>
      <c r="V23" s="5">
        <v>1</v>
      </c>
      <c r="W23" s="5" t="s">
        <v>51</v>
      </c>
      <c r="X23" s="5">
        <v>1</v>
      </c>
      <c r="Y23" s="5" t="s">
        <v>51</v>
      </c>
      <c r="Z23" s="5">
        <v>1</v>
      </c>
      <c r="AA23" s="6" t="s">
        <v>51</v>
      </c>
      <c r="AB23" s="5">
        <v>1</v>
      </c>
      <c r="AC23" s="5" t="s">
        <v>51</v>
      </c>
      <c r="AD23" s="5">
        <v>1</v>
      </c>
      <c r="AE23" s="5" t="s">
        <v>51</v>
      </c>
      <c r="AF23" s="5">
        <v>1</v>
      </c>
      <c r="AG23" s="5" t="s">
        <v>51</v>
      </c>
      <c r="AH23" s="5">
        <v>1</v>
      </c>
      <c r="AI23" s="5" t="s">
        <v>51</v>
      </c>
      <c r="AJ23" s="5">
        <v>1</v>
      </c>
      <c r="AK23" s="5" t="s">
        <v>51</v>
      </c>
      <c r="AL23" s="5">
        <v>1</v>
      </c>
      <c r="AM23" s="5" t="s">
        <v>51</v>
      </c>
      <c r="AN23" s="5">
        <v>1</v>
      </c>
      <c r="AO23" s="5" t="s">
        <v>51</v>
      </c>
      <c r="AP23" s="5">
        <v>1</v>
      </c>
      <c r="AQ23" s="5" t="s">
        <v>51</v>
      </c>
      <c r="AR23" s="5">
        <v>1</v>
      </c>
      <c r="AS23" s="5" t="s">
        <v>51</v>
      </c>
      <c r="AT23" s="5">
        <v>1</v>
      </c>
      <c r="AU23" s="5" t="s">
        <v>51</v>
      </c>
      <c r="AV23" s="5">
        <v>1</v>
      </c>
      <c r="AW23" s="5" t="s">
        <v>51</v>
      </c>
      <c r="AX23" s="5">
        <v>1</v>
      </c>
    </row>
    <row r="24" spans="1:50" ht="14.25" x14ac:dyDescent="0.2">
      <c r="A24" s="88" t="s">
        <v>52</v>
      </c>
      <c r="B24" s="88"/>
      <c r="C24" s="22" t="s">
        <v>150</v>
      </c>
      <c r="D24" s="23" t="s">
        <v>134</v>
      </c>
      <c r="E24" s="24">
        <v>0.01</v>
      </c>
      <c r="F24" s="7">
        <v>0.1</v>
      </c>
      <c r="G24" s="5" t="s">
        <v>53</v>
      </c>
      <c r="H24" s="5">
        <v>1</v>
      </c>
      <c r="I24" s="5" t="s">
        <v>54</v>
      </c>
      <c r="J24" s="5">
        <v>1</v>
      </c>
      <c r="K24" s="5" t="s">
        <v>55</v>
      </c>
      <c r="L24" s="5">
        <v>1</v>
      </c>
      <c r="M24" s="5" t="s">
        <v>41</v>
      </c>
      <c r="N24" s="5">
        <v>1</v>
      </c>
      <c r="O24" s="5" t="s">
        <v>28</v>
      </c>
      <c r="P24" s="5">
        <v>1</v>
      </c>
      <c r="Q24" s="5" t="s">
        <v>28</v>
      </c>
      <c r="R24" s="5">
        <v>1</v>
      </c>
      <c r="S24" s="5" t="s">
        <v>28</v>
      </c>
      <c r="T24" s="5">
        <v>1</v>
      </c>
      <c r="U24" s="5" t="s">
        <v>28</v>
      </c>
      <c r="V24" s="5">
        <v>1</v>
      </c>
      <c r="W24" s="5" t="s">
        <v>28</v>
      </c>
      <c r="X24" s="5">
        <v>1</v>
      </c>
      <c r="Y24" s="5" t="s">
        <v>28</v>
      </c>
      <c r="Z24" s="5">
        <v>1</v>
      </c>
      <c r="AA24" s="6" t="s">
        <v>28</v>
      </c>
      <c r="AB24" s="5">
        <v>1</v>
      </c>
      <c r="AC24" s="5" t="s">
        <v>28</v>
      </c>
      <c r="AD24" s="5">
        <v>1</v>
      </c>
      <c r="AE24" s="5" t="s">
        <v>28</v>
      </c>
      <c r="AF24" s="5">
        <v>1</v>
      </c>
      <c r="AG24" s="5" t="s">
        <v>28</v>
      </c>
      <c r="AH24" s="5">
        <v>1</v>
      </c>
      <c r="AI24" s="5" t="s">
        <v>28</v>
      </c>
      <c r="AJ24" s="5">
        <v>1</v>
      </c>
      <c r="AK24" s="5" t="s">
        <v>28</v>
      </c>
      <c r="AL24" s="5">
        <v>1</v>
      </c>
      <c r="AM24" s="5" t="s">
        <v>28</v>
      </c>
      <c r="AN24" s="5">
        <v>1</v>
      </c>
      <c r="AO24" s="5" t="s">
        <v>28</v>
      </c>
      <c r="AP24" s="5">
        <v>1</v>
      </c>
      <c r="AQ24" s="5" t="s">
        <v>28</v>
      </c>
      <c r="AR24" s="5">
        <v>1</v>
      </c>
      <c r="AS24" s="5" t="s">
        <v>28</v>
      </c>
      <c r="AT24" s="5">
        <v>1</v>
      </c>
      <c r="AU24" s="5" t="s">
        <v>28</v>
      </c>
      <c r="AV24" s="5">
        <v>1</v>
      </c>
      <c r="AW24" s="5" t="s">
        <v>28</v>
      </c>
      <c r="AX24" s="5">
        <v>1</v>
      </c>
    </row>
    <row r="25" spans="1:50" ht="14.25" x14ac:dyDescent="0.2">
      <c r="A25" s="88" t="s">
        <v>56</v>
      </c>
      <c r="B25" s="88"/>
      <c r="C25" s="22" t="s">
        <v>152</v>
      </c>
      <c r="D25" s="23" t="s">
        <v>134</v>
      </c>
      <c r="E25" s="24">
        <v>0.05</v>
      </c>
      <c r="F25" s="7">
        <v>0.1</v>
      </c>
      <c r="G25" s="5" t="s">
        <v>57</v>
      </c>
      <c r="H25" s="5">
        <v>1</v>
      </c>
      <c r="I25" s="5" t="s">
        <v>58</v>
      </c>
      <c r="J25" s="5">
        <v>1</v>
      </c>
      <c r="K25" s="5" t="s">
        <v>28</v>
      </c>
      <c r="L25" s="5">
        <v>1</v>
      </c>
      <c r="M25" s="5" t="s">
        <v>28</v>
      </c>
      <c r="N25" s="5">
        <v>1</v>
      </c>
      <c r="O25" s="5" t="s">
        <v>28</v>
      </c>
      <c r="P25" s="5">
        <v>1</v>
      </c>
      <c r="Q25" s="5" t="s">
        <v>28</v>
      </c>
      <c r="R25" s="5">
        <v>1</v>
      </c>
      <c r="S25" s="5" t="s">
        <v>28</v>
      </c>
      <c r="T25" s="5">
        <v>1</v>
      </c>
      <c r="U25" s="5" t="s">
        <v>28</v>
      </c>
      <c r="V25" s="5">
        <v>1</v>
      </c>
      <c r="W25" s="5" t="s">
        <v>28</v>
      </c>
      <c r="X25" s="5">
        <v>1</v>
      </c>
      <c r="Y25" s="5" t="s">
        <v>28</v>
      </c>
      <c r="Z25" s="5">
        <v>1</v>
      </c>
      <c r="AA25" s="6" t="s">
        <v>28</v>
      </c>
      <c r="AB25" s="5">
        <v>1</v>
      </c>
      <c r="AC25" s="5" t="s">
        <v>28</v>
      </c>
      <c r="AD25" s="5">
        <v>1</v>
      </c>
      <c r="AE25" s="5" t="s">
        <v>28</v>
      </c>
      <c r="AF25" s="5">
        <v>1</v>
      </c>
      <c r="AG25" s="5" t="s">
        <v>28</v>
      </c>
      <c r="AH25" s="5">
        <v>1</v>
      </c>
      <c r="AI25" s="5" t="s">
        <v>28</v>
      </c>
      <c r="AJ25" s="5">
        <v>1</v>
      </c>
      <c r="AK25" s="5" t="s">
        <v>28</v>
      </c>
      <c r="AL25" s="5">
        <v>1</v>
      </c>
      <c r="AM25" s="5" t="s">
        <v>28</v>
      </c>
      <c r="AN25" s="5">
        <v>1</v>
      </c>
      <c r="AO25" s="5" t="s">
        <v>28</v>
      </c>
      <c r="AP25" s="5">
        <v>1</v>
      </c>
      <c r="AQ25" s="5" t="s">
        <v>28</v>
      </c>
      <c r="AR25" s="5">
        <v>1</v>
      </c>
      <c r="AS25" s="5" t="s">
        <v>28</v>
      </c>
      <c r="AT25" s="5">
        <v>1</v>
      </c>
      <c r="AU25" s="5" t="s">
        <v>28</v>
      </c>
      <c r="AV25" s="5">
        <v>1</v>
      </c>
      <c r="AW25" s="5" t="s">
        <v>28</v>
      </c>
      <c r="AX25" s="5">
        <v>1</v>
      </c>
    </row>
    <row r="26" spans="1:50" ht="14.25" x14ac:dyDescent="0.2">
      <c r="A26" s="88" t="s">
        <v>59</v>
      </c>
      <c r="B26" s="88"/>
      <c r="C26" s="22" t="s">
        <v>155</v>
      </c>
      <c r="D26" s="23" t="s">
        <v>134</v>
      </c>
      <c r="E26" s="24">
        <v>1</v>
      </c>
      <c r="F26" s="7">
        <v>1</v>
      </c>
      <c r="G26" s="7">
        <v>1.131</v>
      </c>
      <c r="H26" s="5">
        <v>1</v>
      </c>
      <c r="I26" s="7">
        <v>1.089</v>
      </c>
      <c r="J26" s="5">
        <v>1</v>
      </c>
      <c r="K26" s="5" t="s">
        <v>60</v>
      </c>
      <c r="L26" s="5">
        <v>1</v>
      </c>
      <c r="M26" s="5" t="s">
        <v>60</v>
      </c>
      <c r="N26" s="5">
        <v>1</v>
      </c>
      <c r="O26" s="5" t="s">
        <v>60</v>
      </c>
      <c r="P26" s="5">
        <v>1</v>
      </c>
      <c r="Q26" s="5" t="s">
        <v>60</v>
      </c>
      <c r="R26" s="5">
        <v>1</v>
      </c>
      <c r="S26" s="5" t="s">
        <v>60</v>
      </c>
      <c r="T26" s="5">
        <v>1</v>
      </c>
      <c r="U26" s="5" t="s">
        <v>60</v>
      </c>
      <c r="V26" s="5">
        <v>1</v>
      </c>
      <c r="W26" s="5" t="s">
        <v>60</v>
      </c>
      <c r="X26" s="5">
        <v>1</v>
      </c>
      <c r="Y26" s="5" t="s">
        <v>60</v>
      </c>
      <c r="Z26" s="5">
        <v>1</v>
      </c>
      <c r="AA26" s="6" t="s">
        <v>60</v>
      </c>
      <c r="AB26" s="5">
        <v>1</v>
      </c>
      <c r="AC26" s="5" t="s">
        <v>60</v>
      </c>
      <c r="AD26" s="5">
        <v>1</v>
      </c>
      <c r="AE26" s="5" t="s">
        <v>60</v>
      </c>
      <c r="AF26" s="5">
        <v>1</v>
      </c>
      <c r="AG26" s="5" t="s">
        <v>60</v>
      </c>
      <c r="AH26" s="5">
        <v>1</v>
      </c>
      <c r="AI26" s="5" t="s">
        <v>60</v>
      </c>
      <c r="AJ26" s="5">
        <v>1</v>
      </c>
      <c r="AK26" s="5" t="s">
        <v>60</v>
      </c>
      <c r="AL26" s="5">
        <v>1</v>
      </c>
      <c r="AM26" s="5" t="s">
        <v>60</v>
      </c>
      <c r="AN26" s="5">
        <v>1</v>
      </c>
      <c r="AO26" s="5" t="s">
        <v>60</v>
      </c>
      <c r="AP26" s="5">
        <v>1</v>
      </c>
      <c r="AQ26" s="5" t="s">
        <v>60</v>
      </c>
      <c r="AR26" s="5">
        <v>1</v>
      </c>
      <c r="AS26" s="5" t="s">
        <v>60</v>
      </c>
      <c r="AT26" s="5">
        <v>1</v>
      </c>
      <c r="AU26" s="7" t="s">
        <v>60</v>
      </c>
      <c r="AV26" s="5">
        <v>1</v>
      </c>
      <c r="AW26" s="7" t="s">
        <v>60</v>
      </c>
      <c r="AX26" s="5">
        <v>1</v>
      </c>
    </row>
    <row r="27" spans="1:50" ht="14.25" x14ac:dyDescent="0.2">
      <c r="A27" s="88" t="s">
        <v>61</v>
      </c>
      <c r="B27" s="88"/>
      <c r="C27" s="22" t="s">
        <v>156</v>
      </c>
      <c r="D27" s="23" t="s">
        <v>134</v>
      </c>
      <c r="E27" s="24">
        <v>0.01</v>
      </c>
      <c r="F27" s="7">
        <v>0.02</v>
      </c>
      <c r="G27" s="5" t="s">
        <v>62</v>
      </c>
      <c r="H27" s="5">
        <v>1</v>
      </c>
      <c r="I27" s="5" t="s">
        <v>62</v>
      </c>
      <c r="J27" s="5">
        <v>1</v>
      </c>
      <c r="K27" s="5" t="s">
        <v>62</v>
      </c>
      <c r="L27" s="5">
        <v>1</v>
      </c>
      <c r="M27" s="5" t="s">
        <v>62</v>
      </c>
      <c r="N27" s="5">
        <v>1</v>
      </c>
      <c r="O27" s="5" t="s">
        <v>62</v>
      </c>
      <c r="P27" s="5">
        <v>1</v>
      </c>
      <c r="Q27" s="5" t="s">
        <v>62</v>
      </c>
      <c r="R27" s="5">
        <v>1</v>
      </c>
      <c r="S27" s="5" t="s">
        <v>62</v>
      </c>
      <c r="T27" s="5">
        <v>1</v>
      </c>
      <c r="U27" s="5" t="s">
        <v>62</v>
      </c>
      <c r="V27" s="5">
        <v>1</v>
      </c>
      <c r="W27" s="5" t="s">
        <v>62</v>
      </c>
      <c r="X27" s="5">
        <v>1</v>
      </c>
      <c r="Y27" s="5" t="s">
        <v>62</v>
      </c>
      <c r="Z27" s="5">
        <v>1</v>
      </c>
      <c r="AA27" s="5" t="s">
        <v>62</v>
      </c>
      <c r="AB27" s="5">
        <v>1</v>
      </c>
      <c r="AC27" s="5" t="s">
        <v>62</v>
      </c>
      <c r="AD27" s="5">
        <v>1</v>
      </c>
      <c r="AE27" s="5" t="s">
        <v>62</v>
      </c>
      <c r="AF27" s="5">
        <v>1</v>
      </c>
      <c r="AG27" s="5" t="s">
        <v>62</v>
      </c>
      <c r="AH27" s="5">
        <v>1</v>
      </c>
      <c r="AI27" s="5" t="s">
        <v>62</v>
      </c>
      <c r="AJ27" s="5">
        <v>1</v>
      </c>
      <c r="AK27" s="5" t="s">
        <v>62</v>
      </c>
      <c r="AL27" s="5">
        <v>1</v>
      </c>
      <c r="AM27" s="5" t="s">
        <v>62</v>
      </c>
      <c r="AN27" s="5">
        <v>1</v>
      </c>
      <c r="AO27" s="5" t="s">
        <v>62</v>
      </c>
      <c r="AP27" s="5">
        <v>1</v>
      </c>
      <c r="AQ27" s="5" t="s">
        <v>62</v>
      </c>
      <c r="AR27" s="5">
        <v>1</v>
      </c>
      <c r="AS27" s="5" t="s">
        <v>62</v>
      </c>
      <c r="AT27" s="5">
        <v>1</v>
      </c>
      <c r="AU27" s="5" t="s">
        <v>62</v>
      </c>
      <c r="AV27" s="5">
        <v>1</v>
      </c>
      <c r="AW27" s="5" t="s">
        <v>62</v>
      </c>
      <c r="AX27" s="5">
        <v>1</v>
      </c>
    </row>
    <row r="28" spans="1:50" ht="14.25" x14ac:dyDescent="0.2">
      <c r="A28" s="88" t="s">
        <v>63</v>
      </c>
      <c r="B28" s="88"/>
      <c r="C28" s="22" t="s">
        <v>157</v>
      </c>
      <c r="D28" s="23" t="s">
        <v>134</v>
      </c>
      <c r="E28" s="24">
        <v>0.05</v>
      </c>
      <c r="F28" s="7">
        <v>0.5</v>
      </c>
      <c r="G28" s="7">
        <v>0.76200000000000001</v>
      </c>
      <c r="H28" s="5">
        <v>1</v>
      </c>
      <c r="I28" s="7">
        <v>0.76900000000000002</v>
      </c>
      <c r="J28" s="5">
        <v>1</v>
      </c>
      <c r="K28" s="7">
        <v>0.56200000000000006</v>
      </c>
      <c r="L28" s="5">
        <v>1</v>
      </c>
      <c r="M28" s="5">
        <v>0.59</v>
      </c>
      <c r="N28" s="5">
        <v>1</v>
      </c>
      <c r="O28" s="5" t="s">
        <v>65</v>
      </c>
      <c r="P28" s="5">
        <v>1</v>
      </c>
      <c r="Q28" s="5" t="s">
        <v>66</v>
      </c>
      <c r="R28" s="5">
        <v>1</v>
      </c>
      <c r="S28" s="5" t="s">
        <v>64</v>
      </c>
      <c r="T28" s="5">
        <v>1</v>
      </c>
      <c r="U28" s="5" t="s">
        <v>67</v>
      </c>
      <c r="V28" s="5">
        <v>1</v>
      </c>
      <c r="W28" s="5" t="s">
        <v>68</v>
      </c>
      <c r="X28" s="5">
        <v>1</v>
      </c>
      <c r="Y28" s="5" t="s">
        <v>32</v>
      </c>
      <c r="Z28" s="5">
        <v>1</v>
      </c>
      <c r="AA28" s="6" t="s">
        <v>70</v>
      </c>
      <c r="AB28" s="5">
        <v>1</v>
      </c>
      <c r="AC28" s="5" t="s">
        <v>71</v>
      </c>
      <c r="AD28" s="5">
        <v>1</v>
      </c>
      <c r="AE28" s="5" t="s">
        <v>72</v>
      </c>
      <c r="AF28" s="5">
        <v>1</v>
      </c>
      <c r="AG28" s="5" t="s">
        <v>69</v>
      </c>
      <c r="AH28" s="5">
        <v>1</v>
      </c>
      <c r="AI28" s="5" t="s">
        <v>74</v>
      </c>
      <c r="AJ28" s="5">
        <v>1</v>
      </c>
      <c r="AK28" s="5" t="s">
        <v>36</v>
      </c>
      <c r="AL28" s="5">
        <v>1</v>
      </c>
      <c r="AM28" s="5" t="s">
        <v>36</v>
      </c>
      <c r="AN28" s="5">
        <v>1</v>
      </c>
      <c r="AO28" s="5" t="s">
        <v>36</v>
      </c>
      <c r="AP28" s="5">
        <v>1</v>
      </c>
      <c r="AQ28" s="5" t="s">
        <v>36</v>
      </c>
      <c r="AR28" s="5">
        <v>1</v>
      </c>
      <c r="AS28" s="5" t="s">
        <v>73</v>
      </c>
      <c r="AT28" s="5">
        <v>1</v>
      </c>
      <c r="AU28" s="5" t="s">
        <v>36</v>
      </c>
      <c r="AV28" s="5">
        <v>1</v>
      </c>
      <c r="AW28" s="5" t="s">
        <v>36</v>
      </c>
      <c r="AX28" s="5">
        <v>1</v>
      </c>
    </row>
    <row r="29" spans="1:50" ht="14.25" x14ac:dyDescent="0.2">
      <c r="A29" s="88" t="s">
        <v>75</v>
      </c>
      <c r="B29" s="88"/>
      <c r="C29" s="22" t="s">
        <v>168</v>
      </c>
      <c r="D29" s="23" t="s">
        <v>134</v>
      </c>
      <c r="E29" s="24">
        <v>0.05</v>
      </c>
      <c r="F29" s="7">
        <v>0.1</v>
      </c>
      <c r="G29" s="5" t="s">
        <v>28</v>
      </c>
      <c r="H29" s="5">
        <v>1</v>
      </c>
      <c r="I29" s="5" t="s">
        <v>28</v>
      </c>
      <c r="J29" s="5">
        <v>1</v>
      </c>
      <c r="K29" s="5" t="s">
        <v>28</v>
      </c>
      <c r="L29" s="5">
        <v>1</v>
      </c>
      <c r="M29" s="5" t="s">
        <v>28</v>
      </c>
      <c r="N29" s="5">
        <v>1</v>
      </c>
      <c r="O29" s="5" t="s">
        <v>28</v>
      </c>
      <c r="P29" s="5">
        <v>1</v>
      </c>
      <c r="Q29" s="5" t="s">
        <v>28</v>
      </c>
      <c r="R29" s="5">
        <v>1</v>
      </c>
      <c r="S29" s="5" t="s">
        <v>28</v>
      </c>
      <c r="T29" s="5">
        <v>1</v>
      </c>
      <c r="U29" s="5" t="s">
        <v>28</v>
      </c>
      <c r="V29" s="5">
        <v>1</v>
      </c>
      <c r="W29" s="5" t="s">
        <v>28</v>
      </c>
      <c r="X29" s="5">
        <v>1</v>
      </c>
      <c r="Y29" s="5" t="s">
        <v>28</v>
      </c>
      <c r="Z29" s="5">
        <v>1</v>
      </c>
      <c r="AA29" s="6" t="s">
        <v>28</v>
      </c>
      <c r="AB29" s="5">
        <v>1</v>
      </c>
      <c r="AC29" s="5" t="s">
        <v>28</v>
      </c>
      <c r="AD29" s="5">
        <v>1</v>
      </c>
      <c r="AE29" s="5" t="s">
        <v>28</v>
      </c>
      <c r="AF29" s="5">
        <v>1</v>
      </c>
      <c r="AG29" s="5" t="s">
        <v>28</v>
      </c>
      <c r="AH29" s="5">
        <v>1</v>
      </c>
      <c r="AI29" s="5" t="s">
        <v>28</v>
      </c>
      <c r="AJ29" s="5">
        <v>1</v>
      </c>
      <c r="AK29" s="5" t="s">
        <v>28</v>
      </c>
      <c r="AL29" s="5">
        <v>1</v>
      </c>
      <c r="AM29" s="5" t="s">
        <v>28</v>
      </c>
      <c r="AN29" s="5">
        <v>1</v>
      </c>
      <c r="AO29" s="5" t="s">
        <v>28</v>
      </c>
      <c r="AP29" s="5">
        <v>1</v>
      </c>
      <c r="AQ29" s="5" t="s">
        <v>28</v>
      </c>
      <c r="AR29" s="5">
        <v>1</v>
      </c>
      <c r="AS29" s="5" t="s">
        <v>28</v>
      </c>
      <c r="AT29" s="5">
        <v>1</v>
      </c>
      <c r="AU29" s="5" t="s">
        <v>28</v>
      </c>
      <c r="AV29" s="5">
        <v>1</v>
      </c>
      <c r="AW29" s="5" t="s">
        <v>28</v>
      </c>
      <c r="AX29" s="5">
        <v>1</v>
      </c>
    </row>
    <row r="30" spans="1:50" ht="14.25" x14ac:dyDescent="0.2">
      <c r="A30" s="88" t="s">
        <v>76</v>
      </c>
      <c r="B30" s="88"/>
      <c r="C30" s="22" t="s">
        <v>169</v>
      </c>
      <c r="D30" s="23" t="s">
        <v>134</v>
      </c>
      <c r="E30" s="24">
        <v>5.0000000000000001E-3</v>
      </c>
      <c r="F30" s="7">
        <v>0.05</v>
      </c>
      <c r="G30" s="5" t="s">
        <v>48</v>
      </c>
      <c r="H30" s="5">
        <v>1</v>
      </c>
      <c r="I30" s="5" t="s">
        <v>48</v>
      </c>
      <c r="J30" s="5">
        <v>1</v>
      </c>
      <c r="K30" s="5" t="s">
        <v>48</v>
      </c>
      <c r="L30" s="5">
        <v>1</v>
      </c>
      <c r="M30" s="5" t="s">
        <v>48</v>
      </c>
      <c r="N30" s="5">
        <v>1</v>
      </c>
      <c r="O30" s="5" t="s">
        <v>48</v>
      </c>
      <c r="P30" s="5">
        <v>1</v>
      </c>
      <c r="Q30" s="5" t="s">
        <v>48</v>
      </c>
      <c r="R30" s="5">
        <v>1</v>
      </c>
      <c r="S30" s="5" t="s">
        <v>48</v>
      </c>
      <c r="T30" s="5">
        <v>1</v>
      </c>
      <c r="U30" s="5" t="s">
        <v>48</v>
      </c>
      <c r="V30" s="5">
        <v>1</v>
      </c>
      <c r="W30" s="5" t="s">
        <v>48</v>
      </c>
      <c r="X30" s="5">
        <v>1</v>
      </c>
      <c r="Y30" s="5" t="s">
        <v>48</v>
      </c>
      <c r="Z30" s="5">
        <v>1</v>
      </c>
      <c r="AA30" s="6" t="s">
        <v>48</v>
      </c>
      <c r="AB30" s="5">
        <v>1</v>
      </c>
      <c r="AC30" s="5" t="s">
        <v>48</v>
      </c>
      <c r="AD30" s="5">
        <v>1</v>
      </c>
      <c r="AE30" s="5" t="s">
        <v>48</v>
      </c>
      <c r="AF30" s="5">
        <v>1</v>
      </c>
      <c r="AG30" s="5" t="s">
        <v>48</v>
      </c>
      <c r="AH30" s="5">
        <v>1</v>
      </c>
      <c r="AI30" s="5" t="s">
        <v>48</v>
      </c>
      <c r="AJ30" s="5">
        <v>1</v>
      </c>
      <c r="AK30" s="5" t="s">
        <v>48</v>
      </c>
      <c r="AL30" s="5">
        <v>1</v>
      </c>
      <c r="AM30" s="5" t="s">
        <v>48</v>
      </c>
      <c r="AN30" s="5">
        <v>1</v>
      </c>
      <c r="AO30" s="5" t="s">
        <v>48</v>
      </c>
      <c r="AP30" s="5">
        <v>1</v>
      </c>
      <c r="AQ30" s="5" t="s">
        <v>48</v>
      </c>
      <c r="AR30" s="5">
        <v>1</v>
      </c>
      <c r="AS30" s="5" t="s">
        <v>48</v>
      </c>
      <c r="AT30" s="5">
        <v>1</v>
      </c>
      <c r="AU30" s="5" t="s">
        <v>48</v>
      </c>
      <c r="AV30" s="5">
        <v>1</v>
      </c>
      <c r="AW30" s="5" t="s">
        <v>48</v>
      </c>
      <c r="AX30" s="5">
        <v>1</v>
      </c>
    </row>
    <row r="31" spans="1:50" ht="14.25" x14ac:dyDescent="0.2">
      <c r="A31" s="88" t="s">
        <v>77</v>
      </c>
      <c r="B31" s="88"/>
      <c r="C31" s="22" t="s">
        <v>171</v>
      </c>
      <c r="D31" s="23" t="s">
        <v>134</v>
      </c>
      <c r="E31" s="24">
        <v>0.08</v>
      </c>
      <c r="F31" s="7">
        <v>2</v>
      </c>
      <c r="G31" s="7">
        <v>25</v>
      </c>
      <c r="H31" s="5">
        <v>1</v>
      </c>
      <c r="I31" s="5">
        <v>25.63</v>
      </c>
      <c r="J31" s="5">
        <v>1</v>
      </c>
      <c r="K31" s="5">
        <v>25.78</v>
      </c>
      <c r="L31" s="5">
        <v>1</v>
      </c>
      <c r="M31" s="5">
        <v>26.98</v>
      </c>
      <c r="N31" s="5">
        <v>1</v>
      </c>
      <c r="O31" s="5">
        <v>24.48</v>
      </c>
      <c r="P31" s="5">
        <v>1</v>
      </c>
      <c r="Q31" s="5">
        <v>25.74</v>
      </c>
      <c r="R31" s="5">
        <v>1</v>
      </c>
      <c r="S31" s="5">
        <v>27.97</v>
      </c>
      <c r="T31" s="5">
        <v>1</v>
      </c>
      <c r="U31" s="5">
        <v>25.01</v>
      </c>
      <c r="V31" s="5">
        <v>1</v>
      </c>
      <c r="W31" s="5">
        <v>29.99</v>
      </c>
      <c r="X31" s="5">
        <v>1</v>
      </c>
      <c r="Y31" s="5">
        <v>34.18</v>
      </c>
      <c r="Z31" s="5">
        <v>1</v>
      </c>
      <c r="AA31" s="7">
        <v>31.22</v>
      </c>
      <c r="AB31" s="5">
        <v>1</v>
      </c>
      <c r="AC31" s="5">
        <v>39.57</v>
      </c>
      <c r="AD31" s="5">
        <v>1</v>
      </c>
      <c r="AE31" s="5">
        <v>34.68</v>
      </c>
      <c r="AF31" s="5">
        <v>1</v>
      </c>
      <c r="AG31" s="5">
        <v>32.729999999999997</v>
      </c>
      <c r="AH31" s="5">
        <v>1</v>
      </c>
      <c r="AI31" s="5">
        <v>38.22</v>
      </c>
      <c r="AJ31" s="5">
        <v>1</v>
      </c>
      <c r="AK31" s="5">
        <v>62.41</v>
      </c>
      <c r="AL31" s="5">
        <v>1</v>
      </c>
      <c r="AM31" s="5">
        <v>25.93</v>
      </c>
      <c r="AN31" s="5">
        <v>1</v>
      </c>
      <c r="AO31" s="5">
        <v>24.28</v>
      </c>
      <c r="AP31" s="5">
        <v>1</v>
      </c>
      <c r="AQ31" s="5">
        <v>28.76</v>
      </c>
      <c r="AR31" s="5">
        <v>1</v>
      </c>
      <c r="AS31" s="5">
        <v>40.92</v>
      </c>
      <c r="AT31" s="5">
        <v>1</v>
      </c>
      <c r="AU31" s="5">
        <v>58.44</v>
      </c>
      <c r="AV31" s="5">
        <v>1</v>
      </c>
      <c r="AW31" s="5">
        <v>27.96</v>
      </c>
      <c r="AX31" s="5">
        <v>1</v>
      </c>
    </row>
    <row r="32" spans="1:50" ht="14.25" x14ac:dyDescent="0.2">
      <c r="A32" s="88" t="s">
        <v>78</v>
      </c>
      <c r="B32" s="88"/>
      <c r="C32" s="22" t="s">
        <v>172</v>
      </c>
      <c r="D32" s="23" t="s">
        <v>134</v>
      </c>
      <c r="E32" s="24">
        <v>0.01</v>
      </c>
      <c r="F32" s="7">
        <v>0.05</v>
      </c>
      <c r="G32" s="5" t="s">
        <v>48</v>
      </c>
      <c r="H32" s="5">
        <v>1</v>
      </c>
      <c r="I32" s="5" t="s">
        <v>48</v>
      </c>
      <c r="J32" s="5">
        <v>1</v>
      </c>
      <c r="K32" s="5" t="s">
        <v>48</v>
      </c>
      <c r="L32" s="5">
        <v>1</v>
      </c>
      <c r="M32" s="5" t="s">
        <v>48</v>
      </c>
      <c r="N32" s="5">
        <v>1</v>
      </c>
      <c r="O32" s="5" t="s">
        <v>48</v>
      </c>
      <c r="P32" s="5">
        <v>1</v>
      </c>
      <c r="Q32" s="5" t="s">
        <v>48</v>
      </c>
      <c r="R32" s="5">
        <v>1</v>
      </c>
      <c r="S32" s="5" t="s">
        <v>48</v>
      </c>
      <c r="T32" s="5">
        <v>1</v>
      </c>
      <c r="U32" s="5" t="s">
        <v>48</v>
      </c>
      <c r="V32" s="5">
        <v>1</v>
      </c>
      <c r="W32" s="5" t="s">
        <v>48</v>
      </c>
      <c r="X32" s="5">
        <v>1</v>
      </c>
      <c r="Y32" s="5" t="s">
        <v>48</v>
      </c>
      <c r="Z32" s="5">
        <v>1</v>
      </c>
      <c r="AA32" s="5" t="s">
        <v>48</v>
      </c>
      <c r="AB32" s="5">
        <v>1</v>
      </c>
      <c r="AC32" s="5" t="s">
        <v>48</v>
      </c>
      <c r="AD32" s="5">
        <v>1</v>
      </c>
      <c r="AE32" s="5" t="s">
        <v>48</v>
      </c>
      <c r="AF32" s="5">
        <v>1</v>
      </c>
      <c r="AG32" s="5" t="s">
        <v>48</v>
      </c>
      <c r="AH32" s="5">
        <v>1</v>
      </c>
      <c r="AI32" s="5" t="s">
        <v>48</v>
      </c>
      <c r="AJ32" s="5">
        <v>1</v>
      </c>
      <c r="AK32" s="5" t="s">
        <v>48</v>
      </c>
      <c r="AL32" s="5">
        <v>1</v>
      </c>
      <c r="AM32" s="5" t="s">
        <v>48</v>
      </c>
      <c r="AN32" s="5">
        <v>1</v>
      </c>
      <c r="AO32" s="5" t="s">
        <v>48</v>
      </c>
      <c r="AP32" s="5">
        <v>1</v>
      </c>
      <c r="AQ32" s="5" t="s">
        <v>48</v>
      </c>
      <c r="AR32" s="5">
        <v>1</v>
      </c>
      <c r="AS32" s="5" t="s">
        <v>48</v>
      </c>
      <c r="AT32" s="5">
        <v>1</v>
      </c>
      <c r="AU32" s="5" t="s">
        <v>48</v>
      </c>
      <c r="AV32" s="5">
        <v>1</v>
      </c>
      <c r="AW32" s="5" t="s">
        <v>48</v>
      </c>
      <c r="AX32" s="5">
        <v>1</v>
      </c>
    </row>
    <row r="33" spans="1:50" ht="14.25" x14ac:dyDescent="0.2">
      <c r="A33" s="88" t="s">
        <v>79</v>
      </c>
      <c r="B33" s="88"/>
      <c r="C33" s="22" t="s">
        <v>173</v>
      </c>
      <c r="D33" s="23" t="s">
        <v>134</v>
      </c>
      <c r="E33" s="24">
        <v>0.1</v>
      </c>
      <c r="F33" s="7">
        <v>0.1</v>
      </c>
      <c r="G33" s="5">
        <v>18.940000000000001</v>
      </c>
      <c r="H33" s="5">
        <v>1</v>
      </c>
      <c r="I33" s="5">
        <v>19.350000000000001</v>
      </c>
      <c r="J33" s="5">
        <v>1</v>
      </c>
      <c r="K33" s="5">
        <v>19.29</v>
      </c>
      <c r="L33" s="5">
        <v>1</v>
      </c>
      <c r="M33" s="5">
        <v>19.89</v>
      </c>
      <c r="N33" s="5">
        <v>1</v>
      </c>
      <c r="O33" s="7">
        <v>16</v>
      </c>
      <c r="P33" s="5">
        <v>1</v>
      </c>
      <c r="Q33" s="5">
        <v>11.44</v>
      </c>
      <c r="R33" s="5">
        <v>1</v>
      </c>
      <c r="S33" s="5">
        <v>17.920000000000002</v>
      </c>
      <c r="T33" s="5">
        <v>1</v>
      </c>
      <c r="U33" s="5">
        <v>10.91</v>
      </c>
      <c r="V33" s="5">
        <v>1</v>
      </c>
      <c r="W33" s="7">
        <v>8.4429999999999996</v>
      </c>
      <c r="X33" s="5">
        <v>1</v>
      </c>
      <c r="Y33" s="7">
        <v>9.423</v>
      </c>
      <c r="Z33" s="5">
        <v>1</v>
      </c>
      <c r="AA33" s="5">
        <v>10.09</v>
      </c>
      <c r="AB33" s="5">
        <v>1</v>
      </c>
      <c r="AC33" s="7">
        <v>1.722</v>
      </c>
      <c r="AD33" s="5">
        <v>1</v>
      </c>
      <c r="AE33" s="7">
        <v>1.6890000000000001</v>
      </c>
      <c r="AF33" s="5">
        <v>1</v>
      </c>
      <c r="AG33" s="5">
        <v>8.24</v>
      </c>
      <c r="AH33" s="5">
        <v>1</v>
      </c>
      <c r="AI33" s="7">
        <v>0.65800000000000003</v>
      </c>
      <c r="AJ33" s="5">
        <v>1</v>
      </c>
      <c r="AK33" s="5">
        <v>12.96</v>
      </c>
      <c r="AL33" s="5">
        <v>1</v>
      </c>
      <c r="AM33" s="5">
        <v>23.43</v>
      </c>
      <c r="AN33" s="5">
        <v>1</v>
      </c>
      <c r="AO33" s="5">
        <v>21.72</v>
      </c>
      <c r="AP33" s="5">
        <v>1</v>
      </c>
      <c r="AQ33" s="5" t="s">
        <v>28</v>
      </c>
      <c r="AR33" s="5">
        <v>1</v>
      </c>
      <c r="AS33" s="7">
        <v>0.51700000000000002</v>
      </c>
      <c r="AT33" s="5">
        <v>1</v>
      </c>
      <c r="AU33" s="5">
        <v>11.96</v>
      </c>
      <c r="AV33" s="5">
        <v>1</v>
      </c>
      <c r="AW33" s="5" t="s">
        <v>28</v>
      </c>
      <c r="AX33" s="5">
        <v>1</v>
      </c>
    </row>
    <row r="34" spans="1:50" ht="14.25" x14ac:dyDescent="0.2">
      <c r="A34" s="88" t="s">
        <v>80</v>
      </c>
      <c r="B34" s="88"/>
      <c r="C34" s="22" t="s">
        <v>174</v>
      </c>
      <c r="D34" s="23" t="s">
        <v>134</v>
      </c>
      <c r="E34" s="24">
        <v>0.02</v>
      </c>
      <c r="F34" s="7">
        <v>0.05</v>
      </c>
      <c r="G34" s="5" t="s">
        <v>48</v>
      </c>
      <c r="H34" s="5">
        <v>1</v>
      </c>
      <c r="I34" s="5" t="s">
        <v>48</v>
      </c>
      <c r="J34" s="5">
        <v>1</v>
      </c>
      <c r="K34" s="5" t="s">
        <v>48</v>
      </c>
      <c r="L34" s="5">
        <v>1</v>
      </c>
      <c r="M34" s="5" t="s">
        <v>48</v>
      </c>
      <c r="N34" s="5">
        <v>1</v>
      </c>
      <c r="O34" s="5" t="s">
        <v>48</v>
      </c>
      <c r="P34" s="5">
        <v>1</v>
      </c>
      <c r="Q34" s="5" t="s">
        <v>48</v>
      </c>
      <c r="R34" s="5">
        <v>1</v>
      </c>
      <c r="S34" s="5" t="s">
        <v>48</v>
      </c>
      <c r="T34" s="5">
        <v>1</v>
      </c>
      <c r="U34" s="5" t="s">
        <v>48</v>
      </c>
      <c r="V34" s="5">
        <v>1</v>
      </c>
      <c r="W34" s="5" t="s">
        <v>48</v>
      </c>
      <c r="X34" s="5">
        <v>1</v>
      </c>
      <c r="Y34" s="5" t="s">
        <v>48</v>
      </c>
      <c r="Z34" s="5">
        <v>1</v>
      </c>
      <c r="AA34" s="5" t="s">
        <v>48</v>
      </c>
      <c r="AB34" s="5">
        <v>1</v>
      </c>
      <c r="AC34" s="5" t="s">
        <v>48</v>
      </c>
      <c r="AD34" s="5">
        <v>1</v>
      </c>
      <c r="AE34" s="5" t="s">
        <v>48</v>
      </c>
      <c r="AF34" s="5">
        <v>1</v>
      </c>
      <c r="AG34" s="5" t="s">
        <v>48</v>
      </c>
      <c r="AH34" s="5">
        <v>1</v>
      </c>
      <c r="AI34" s="5" t="s">
        <v>48</v>
      </c>
      <c r="AJ34" s="5">
        <v>1</v>
      </c>
      <c r="AK34" s="5" t="s">
        <v>48</v>
      </c>
      <c r="AL34" s="5">
        <v>1</v>
      </c>
      <c r="AM34" s="5" t="s">
        <v>48</v>
      </c>
      <c r="AN34" s="5">
        <v>1</v>
      </c>
      <c r="AO34" s="5" t="s">
        <v>48</v>
      </c>
      <c r="AP34" s="5">
        <v>1</v>
      </c>
      <c r="AQ34" s="5" t="s">
        <v>48</v>
      </c>
      <c r="AR34" s="5">
        <v>1</v>
      </c>
      <c r="AS34" s="5" t="s">
        <v>48</v>
      </c>
      <c r="AT34" s="5">
        <v>1</v>
      </c>
      <c r="AU34" s="5" t="s">
        <v>48</v>
      </c>
      <c r="AV34" s="5">
        <v>1</v>
      </c>
      <c r="AW34" s="5" t="s">
        <v>48</v>
      </c>
      <c r="AX34" s="5">
        <v>1</v>
      </c>
    </row>
    <row r="35" spans="1:50" ht="14.25" x14ac:dyDescent="0.2">
      <c r="A35" s="88" t="s">
        <v>81</v>
      </c>
      <c r="B35" s="88"/>
      <c r="C35" s="22" t="s">
        <v>175</v>
      </c>
      <c r="D35" s="23" t="s">
        <v>134</v>
      </c>
      <c r="E35" s="24">
        <v>0.1</v>
      </c>
      <c r="F35" s="7">
        <v>0.1</v>
      </c>
      <c r="G35" s="5" t="s">
        <v>28</v>
      </c>
      <c r="H35" s="5">
        <v>1</v>
      </c>
      <c r="I35" s="5" t="s">
        <v>28</v>
      </c>
      <c r="J35" s="5">
        <v>1</v>
      </c>
      <c r="K35" s="5" t="s">
        <v>28</v>
      </c>
      <c r="L35" s="5">
        <v>1</v>
      </c>
      <c r="M35" s="5" t="s">
        <v>28</v>
      </c>
      <c r="N35" s="5">
        <v>1</v>
      </c>
      <c r="O35" s="5" t="s">
        <v>28</v>
      </c>
      <c r="P35" s="5">
        <v>1</v>
      </c>
      <c r="Q35" s="5" t="s">
        <v>28</v>
      </c>
      <c r="R35" s="5">
        <v>1</v>
      </c>
      <c r="S35" s="5" t="s">
        <v>28</v>
      </c>
      <c r="T35" s="5">
        <v>1</v>
      </c>
      <c r="U35" s="5" t="s">
        <v>28</v>
      </c>
      <c r="V35" s="5">
        <v>1</v>
      </c>
      <c r="W35" s="5" t="s">
        <v>28</v>
      </c>
      <c r="X35" s="5">
        <v>1</v>
      </c>
      <c r="Y35" s="5" t="s">
        <v>28</v>
      </c>
      <c r="Z35" s="5">
        <v>1</v>
      </c>
      <c r="AA35" s="5" t="s">
        <v>28</v>
      </c>
      <c r="AB35" s="5">
        <v>1</v>
      </c>
      <c r="AC35" s="5" t="s">
        <v>28</v>
      </c>
      <c r="AD35" s="5">
        <v>1</v>
      </c>
      <c r="AE35" s="5" t="s">
        <v>28</v>
      </c>
      <c r="AF35" s="5">
        <v>1</v>
      </c>
      <c r="AG35" s="5" t="s">
        <v>28</v>
      </c>
      <c r="AH35" s="5">
        <v>1</v>
      </c>
      <c r="AI35" s="5" t="s">
        <v>28</v>
      </c>
      <c r="AJ35" s="5">
        <v>1</v>
      </c>
      <c r="AK35" s="5" t="s">
        <v>28</v>
      </c>
      <c r="AL35" s="5">
        <v>1</v>
      </c>
      <c r="AM35" s="5" t="s">
        <v>28</v>
      </c>
      <c r="AN35" s="5">
        <v>1</v>
      </c>
      <c r="AO35" s="5" t="s">
        <v>28</v>
      </c>
      <c r="AP35" s="5">
        <v>1</v>
      </c>
      <c r="AQ35" s="5" t="s">
        <v>28</v>
      </c>
      <c r="AR35" s="5">
        <v>1</v>
      </c>
      <c r="AS35" s="5" t="s">
        <v>28</v>
      </c>
      <c r="AT35" s="5">
        <v>1</v>
      </c>
      <c r="AU35" s="5" t="s">
        <v>28</v>
      </c>
      <c r="AV35" s="5">
        <v>1</v>
      </c>
      <c r="AW35" s="5" t="s">
        <v>28</v>
      </c>
      <c r="AX35" s="5">
        <v>1</v>
      </c>
    </row>
    <row r="36" spans="1:50" ht="14.25" x14ac:dyDescent="0.2">
      <c r="A36" s="88" t="s">
        <v>82</v>
      </c>
      <c r="B36" s="88"/>
      <c r="C36" s="22" t="s">
        <v>176</v>
      </c>
      <c r="D36" s="23" t="s">
        <v>134</v>
      </c>
      <c r="E36" s="24">
        <v>0.1</v>
      </c>
      <c r="F36" s="7">
        <v>1</v>
      </c>
      <c r="G36" s="5" t="s">
        <v>83</v>
      </c>
      <c r="H36" s="5">
        <v>1</v>
      </c>
      <c r="I36" s="5" t="s">
        <v>84</v>
      </c>
      <c r="J36" s="5">
        <v>1</v>
      </c>
      <c r="K36" s="5" t="s">
        <v>85</v>
      </c>
      <c r="L36" s="5">
        <v>1</v>
      </c>
      <c r="M36" s="5" t="s">
        <v>86</v>
      </c>
      <c r="N36" s="5">
        <v>1</v>
      </c>
      <c r="O36" s="5" t="s">
        <v>88</v>
      </c>
      <c r="P36" s="5">
        <v>1</v>
      </c>
      <c r="Q36" s="5" t="s">
        <v>89</v>
      </c>
      <c r="R36" s="5">
        <v>1</v>
      </c>
      <c r="S36" s="5" t="s">
        <v>87</v>
      </c>
      <c r="T36" s="5">
        <v>1</v>
      </c>
      <c r="U36" s="5" t="s">
        <v>90</v>
      </c>
      <c r="V36" s="5">
        <v>1</v>
      </c>
      <c r="W36" s="5" t="s">
        <v>60</v>
      </c>
      <c r="X36" s="5">
        <v>1</v>
      </c>
      <c r="Y36" s="5" t="s">
        <v>60</v>
      </c>
      <c r="Z36" s="5">
        <v>1</v>
      </c>
      <c r="AA36" s="5" t="s">
        <v>60</v>
      </c>
      <c r="AB36" s="5">
        <v>1</v>
      </c>
      <c r="AC36" s="5" t="s">
        <v>60</v>
      </c>
      <c r="AD36" s="5">
        <v>1</v>
      </c>
      <c r="AE36" s="5" t="s">
        <v>60</v>
      </c>
      <c r="AF36" s="5">
        <v>1</v>
      </c>
      <c r="AG36" s="5" t="s">
        <v>60</v>
      </c>
      <c r="AH36" s="5">
        <v>1</v>
      </c>
      <c r="AI36" s="5" t="s">
        <v>60</v>
      </c>
      <c r="AJ36" s="5">
        <v>1</v>
      </c>
      <c r="AK36" s="5" t="s">
        <v>60</v>
      </c>
      <c r="AL36" s="5">
        <v>1</v>
      </c>
      <c r="AM36" s="5" t="s">
        <v>60</v>
      </c>
      <c r="AN36" s="5">
        <v>1</v>
      </c>
      <c r="AO36" s="5" t="s">
        <v>60</v>
      </c>
      <c r="AP36" s="5">
        <v>1</v>
      </c>
      <c r="AQ36" s="5" t="s">
        <v>60</v>
      </c>
      <c r="AR36" s="5">
        <v>1</v>
      </c>
      <c r="AS36" s="5" t="s">
        <v>60</v>
      </c>
      <c r="AT36" s="5">
        <v>1</v>
      </c>
      <c r="AU36" s="5" t="s">
        <v>60</v>
      </c>
      <c r="AV36" s="5">
        <v>1</v>
      </c>
      <c r="AW36" s="5" t="s">
        <v>91</v>
      </c>
      <c r="AX36" s="5">
        <v>1</v>
      </c>
    </row>
    <row r="37" spans="1:50" ht="14.25" x14ac:dyDescent="0.2">
      <c r="A37" s="88" t="s">
        <v>92</v>
      </c>
      <c r="B37" s="88"/>
      <c r="C37" s="22" t="s">
        <v>185</v>
      </c>
      <c r="D37" s="23" t="s">
        <v>134</v>
      </c>
      <c r="E37" s="24">
        <v>1E-3</v>
      </c>
      <c r="F37" s="7">
        <v>0.01</v>
      </c>
      <c r="G37" s="5">
        <v>2.7E-2</v>
      </c>
      <c r="H37" s="5">
        <v>1</v>
      </c>
      <c r="I37" s="5">
        <v>2.5999999999999999E-2</v>
      </c>
      <c r="J37" s="5">
        <v>1</v>
      </c>
      <c r="K37" s="5">
        <v>1.9E-2</v>
      </c>
      <c r="L37" s="5">
        <v>1</v>
      </c>
      <c r="M37" s="8">
        <v>0.02</v>
      </c>
      <c r="N37" s="5">
        <v>1</v>
      </c>
      <c r="O37" s="5">
        <v>1.4E-2</v>
      </c>
      <c r="P37" s="5">
        <v>1</v>
      </c>
      <c r="Q37" s="5" t="s">
        <v>93</v>
      </c>
      <c r="R37" s="5">
        <v>1</v>
      </c>
      <c r="S37" s="5">
        <v>1.7000000000000001E-2</v>
      </c>
      <c r="T37" s="5">
        <v>1</v>
      </c>
      <c r="U37" s="5" t="s">
        <v>93</v>
      </c>
      <c r="V37" s="5">
        <v>1</v>
      </c>
      <c r="W37" s="5" t="s">
        <v>94</v>
      </c>
      <c r="X37" s="5">
        <v>1</v>
      </c>
      <c r="Y37" s="5" t="s">
        <v>94</v>
      </c>
      <c r="Z37" s="5">
        <v>1</v>
      </c>
      <c r="AA37" s="5" t="s">
        <v>94</v>
      </c>
      <c r="AB37" s="5">
        <v>1</v>
      </c>
      <c r="AC37" s="5" t="s">
        <v>96</v>
      </c>
      <c r="AD37" s="5">
        <v>1</v>
      </c>
      <c r="AE37" s="5" t="s">
        <v>94</v>
      </c>
      <c r="AF37" s="5">
        <v>1</v>
      </c>
      <c r="AG37" s="5" t="s">
        <v>95</v>
      </c>
      <c r="AH37" s="5">
        <v>1</v>
      </c>
      <c r="AI37" s="5" t="s">
        <v>96</v>
      </c>
      <c r="AJ37" s="5">
        <v>1</v>
      </c>
      <c r="AK37" s="5" t="s">
        <v>97</v>
      </c>
      <c r="AL37" s="5">
        <v>1</v>
      </c>
      <c r="AM37" s="5" t="s">
        <v>51</v>
      </c>
      <c r="AN37" s="5">
        <v>1</v>
      </c>
      <c r="AO37" s="5" t="s">
        <v>51</v>
      </c>
      <c r="AP37" s="5">
        <v>1</v>
      </c>
      <c r="AQ37" s="5" t="s">
        <v>51</v>
      </c>
      <c r="AR37" s="5">
        <v>1</v>
      </c>
      <c r="AS37" s="5" t="s">
        <v>96</v>
      </c>
      <c r="AT37" s="5">
        <v>1</v>
      </c>
      <c r="AU37" s="5" t="s">
        <v>97</v>
      </c>
      <c r="AV37" s="5">
        <v>1</v>
      </c>
      <c r="AW37" s="5" t="s">
        <v>51</v>
      </c>
      <c r="AX37" s="5">
        <v>1</v>
      </c>
    </row>
    <row r="38" spans="1:50" ht="14.25" x14ac:dyDescent="0.2">
      <c r="A38" s="88" t="s">
        <v>98</v>
      </c>
      <c r="B38" s="88"/>
      <c r="C38" s="22" t="s">
        <v>188</v>
      </c>
      <c r="D38" s="23" t="s">
        <v>134</v>
      </c>
      <c r="E38" s="24">
        <v>5.0000000000000001E-3</v>
      </c>
      <c r="F38" s="7">
        <v>0.01</v>
      </c>
      <c r="G38" s="5" t="s">
        <v>51</v>
      </c>
      <c r="H38" s="5">
        <v>1</v>
      </c>
      <c r="I38" s="5" t="s">
        <v>51</v>
      </c>
      <c r="J38" s="5">
        <v>1</v>
      </c>
      <c r="K38" s="5" t="s">
        <v>51</v>
      </c>
      <c r="L38" s="5">
        <v>1</v>
      </c>
      <c r="M38" s="5" t="s">
        <v>51</v>
      </c>
      <c r="N38" s="5">
        <v>1</v>
      </c>
      <c r="O38" s="5" t="s">
        <v>51</v>
      </c>
      <c r="P38" s="5">
        <v>1</v>
      </c>
      <c r="Q38" s="5" t="s">
        <v>51</v>
      </c>
      <c r="R38" s="5">
        <v>1</v>
      </c>
      <c r="S38" s="5" t="s">
        <v>51</v>
      </c>
      <c r="T38" s="5">
        <v>1</v>
      </c>
      <c r="U38" s="5" t="s">
        <v>51</v>
      </c>
      <c r="V38" s="5">
        <v>1</v>
      </c>
      <c r="W38" s="5" t="s">
        <v>51</v>
      </c>
      <c r="X38" s="5">
        <v>1</v>
      </c>
      <c r="Y38" s="5" t="s">
        <v>51</v>
      </c>
      <c r="Z38" s="5">
        <v>1</v>
      </c>
      <c r="AA38" s="5" t="s">
        <v>51</v>
      </c>
      <c r="AB38" s="5">
        <v>1</v>
      </c>
      <c r="AC38" s="5" t="s">
        <v>51</v>
      </c>
      <c r="AD38" s="5">
        <v>1</v>
      </c>
      <c r="AE38" s="5" t="s">
        <v>51</v>
      </c>
      <c r="AF38" s="5">
        <v>1</v>
      </c>
      <c r="AG38" s="5" t="s">
        <v>51</v>
      </c>
      <c r="AH38" s="5">
        <v>1</v>
      </c>
      <c r="AI38" s="5" t="s">
        <v>51</v>
      </c>
      <c r="AJ38" s="5">
        <v>1</v>
      </c>
      <c r="AK38" s="5" t="s">
        <v>51</v>
      </c>
      <c r="AL38" s="5">
        <v>1</v>
      </c>
      <c r="AM38" s="5" t="s">
        <v>51</v>
      </c>
      <c r="AN38" s="5">
        <v>1</v>
      </c>
      <c r="AO38" s="5" t="s">
        <v>51</v>
      </c>
      <c r="AP38" s="5">
        <v>1</v>
      </c>
      <c r="AQ38" s="5" t="s">
        <v>51</v>
      </c>
      <c r="AR38" s="5">
        <v>1</v>
      </c>
      <c r="AS38" s="5" t="s">
        <v>51</v>
      </c>
      <c r="AT38" s="5">
        <v>1</v>
      </c>
      <c r="AU38" s="5" t="s">
        <v>51</v>
      </c>
      <c r="AV38" s="5">
        <v>1</v>
      </c>
      <c r="AW38" s="5" t="s">
        <v>51</v>
      </c>
      <c r="AX38" s="5">
        <v>1</v>
      </c>
    </row>
    <row r="39" spans="1:50" ht="14.25" x14ac:dyDescent="0.2">
      <c r="A39" s="88" t="s">
        <v>99</v>
      </c>
      <c r="B39" s="88"/>
      <c r="C39" s="22" t="s">
        <v>189</v>
      </c>
      <c r="D39" s="23" t="s">
        <v>134</v>
      </c>
      <c r="E39" s="24">
        <v>0.1</v>
      </c>
      <c r="F39" s="7">
        <v>0.1</v>
      </c>
      <c r="G39" s="5" t="s">
        <v>28</v>
      </c>
      <c r="H39" s="5">
        <v>1</v>
      </c>
      <c r="I39" s="5" t="s">
        <v>28</v>
      </c>
      <c r="J39" s="5">
        <v>1</v>
      </c>
      <c r="K39" s="5" t="s">
        <v>28</v>
      </c>
      <c r="L39" s="5">
        <v>1</v>
      </c>
      <c r="M39" s="5" t="s">
        <v>28</v>
      </c>
      <c r="N39" s="5">
        <v>1</v>
      </c>
      <c r="O39" s="5" t="s">
        <v>28</v>
      </c>
      <c r="P39" s="5">
        <v>1</v>
      </c>
      <c r="Q39" s="5" t="s">
        <v>28</v>
      </c>
      <c r="R39" s="5">
        <v>1</v>
      </c>
      <c r="S39" s="5" t="s">
        <v>28</v>
      </c>
      <c r="T39" s="5">
        <v>1</v>
      </c>
      <c r="U39" s="5" t="s">
        <v>28</v>
      </c>
      <c r="V39" s="5">
        <v>1</v>
      </c>
      <c r="W39" s="5" t="s">
        <v>28</v>
      </c>
      <c r="X39" s="5">
        <v>1</v>
      </c>
      <c r="Y39" s="5" t="s">
        <v>28</v>
      </c>
      <c r="Z39" s="5">
        <v>1</v>
      </c>
      <c r="AA39" s="5" t="s">
        <v>28</v>
      </c>
      <c r="AB39" s="5">
        <v>1</v>
      </c>
      <c r="AC39" s="5" t="s">
        <v>28</v>
      </c>
      <c r="AD39" s="5">
        <v>1</v>
      </c>
      <c r="AE39" s="5" t="s">
        <v>28</v>
      </c>
      <c r="AF39" s="5">
        <v>1</v>
      </c>
      <c r="AG39" s="5" t="s">
        <v>28</v>
      </c>
      <c r="AH39" s="5">
        <v>1</v>
      </c>
      <c r="AI39" s="5" t="s">
        <v>28</v>
      </c>
      <c r="AJ39" s="5">
        <v>1</v>
      </c>
      <c r="AK39" s="5" t="s">
        <v>28</v>
      </c>
      <c r="AL39" s="5">
        <v>1</v>
      </c>
      <c r="AM39" s="5" t="s">
        <v>28</v>
      </c>
      <c r="AN39" s="5">
        <v>1</v>
      </c>
      <c r="AO39" s="5" t="s">
        <v>28</v>
      </c>
      <c r="AP39" s="5">
        <v>1</v>
      </c>
      <c r="AQ39" s="5" t="s">
        <v>28</v>
      </c>
      <c r="AR39" s="5">
        <v>1</v>
      </c>
      <c r="AS39" s="5" t="s">
        <v>28</v>
      </c>
      <c r="AT39" s="5">
        <v>1</v>
      </c>
      <c r="AU39" s="5" t="s">
        <v>28</v>
      </c>
      <c r="AV39" s="5">
        <v>1</v>
      </c>
      <c r="AW39" s="5" t="s">
        <v>28</v>
      </c>
      <c r="AX39" s="5">
        <v>1</v>
      </c>
    </row>
    <row r="40" spans="1:50" ht="14.25" x14ac:dyDescent="0.2">
      <c r="A40" s="88" t="s">
        <v>100</v>
      </c>
      <c r="B40" s="88"/>
      <c r="C40" s="22" t="s">
        <v>190</v>
      </c>
      <c r="D40" s="23" t="s">
        <v>134</v>
      </c>
      <c r="E40" s="24">
        <v>0.02</v>
      </c>
      <c r="F40" s="7">
        <v>0.05</v>
      </c>
      <c r="G40" s="5" t="s">
        <v>48</v>
      </c>
      <c r="H40" s="5">
        <v>1</v>
      </c>
      <c r="I40" s="5" t="s">
        <v>48</v>
      </c>
      <c r="J40" s="5">
        <v>1</v>
      </c>
      <c r="K40" s="5" t="s">
        <v>48</v>
      </c>
      <c r="L40" s="5">
        <v>1</v>
      </c>
      <c r="M40" s="5" t="s">
        <v>48</v>
      </c>
      <c r="N40" s="5">
        <v>1</v>
      </c>
      <c r="O40" s="5" t="s">
        <v>48</v>
      </c>
      <c r="P40" s="5">
        <v>1</v>
      </c>
      <c r="Q40" s="5" t="s">
        <v>48</v>
      </c>
      <c r="R40" s="5">
        <v>1</v>
      </c>
      <c r="S40" s="5" t="s">
        <v>48</v>
      </c>
      <c r="T40" s="5">
        <v>1</v>
      </c>
      <c r="U40" s="5" t="s">
        <v>48</v>
      </c>
      <c r="V40" s="5">
        <v>1</v>
      </c>
      <c r="W40" s="5" t="s">
        <v>48</v>
      </c>
      <c r="X40" s="5">
        <v>1</v>
      </c>
      <c r="Y40" s="5" t="s">
        <v>48</v>
      </c>
      <c r="Z40" s="5">
        <v>1</v>
      </c>
      <c r="AA40" s="5" t="s">
        <v>48</v>
      </c>
      <c r="AB40" s="5">
        <v>1</v>
      </c>
      <c r="AC40" s="5" t="s">
        <v>48</v>
      </c>
      <c r="AD40" s="5">
        <v>1</v>
      </c>
      <c r="AE40" s="5" t="s">
        <v>48</v>
      </c>
      <c r="AF40" s="5">
        <v>1</v>
      </c>
      <c r="AG40" s="5" t="s">
        <v>48</v>
      </c>
      <c r="AH40" s="5">
        <v>1</v>
      </c>
      <c r="AI40" s="5" t="s">
        <v>48</v>
      </c>
      <c r="AJ40" s="5">
        <v>1</v>
      </c>
      <c r="AK40" s="5" t="s">
        <v>48</v>
      </c>
      <c r="AL40" s="5">
        <v>1</v>
      </c>
      <c r="AM40" s="5" t="s">
        <v>48</v>
      </c>
      <c r="AN40" s="5">
        <v>1</v>
      </c>
      <c r="AO40" s="5" t="s">
        <v>48</v>
      </c>
      <c r="AP40" s="5">
        <v>1</v>
      </c>
      <c r="AQ40" s="5" t="s">
        <v>48</v>
      </c>
      <c r="AR40" s="5">
        <v>1</v>
      </c>
      <c r="AS40" s="5" t="s">
        <v>48</v>
      </c>
      <c r="AT40" s="5">
        <v>1</v>
      </c>
      <c r="AU40" s="5" t="s">
        <v>48</v>
      </c>
      <c r="AV40" s="5">
        <v>1</v>
      </c>
      <c r="AW40" s="5" t="s">
        <v>48</v>
      </c>
      <c r="AX40" s="5">
        <v>1</v>
      </c>
    </row>
    <row r="41" spans="1:50" ht="14.25" x14ac:dyDescent="0.2">
      <c r="A41" s="88" t="s">
        <v>101</v>
      </c>
      <c r="B41" s="88"/>
      <c r="C41" s="22" t="s">
        <v>191</v>
      </c>
      <c r="D41" s="23" t="s">
        <v>134</v>
      </c>
      <c r="E41" s="24">
        <v>0.01</v>
      </c>
      <c r="F41" s="7">
        <v>0.02</v>
      </c>
      <c r="G41" s="6" t="s">
        <v>62</v>
      </c>
      <c r="H41" s="5">
        <v>1</v>
      </c>
      <c r="I41" s="5" t="s">
        <v>62</v>
      </c>
      <c r="J41" s="5">
        <v>1</v>
      </c>
      <c r="K41" s="5" t="s">
        <v>62</v>
      </c>
      <c r="L41" s="5">
        <v>1</v>
      </c>
      <c r="M41" s="5" t="s">
        <v>62</v>
      </c>
      <c r="N41" s="5">
        <v>1</v>
      </c>
      <c r="O41" s="5" t="s">
        <v>62</v>
      </c>
      <c r="P41" s="5">
        <v>1</v>
      </c>
      <c r="Q41" s="5" t="s">
        <v>62</v>
      </c>
      <c r="R41" s="5">
        <v>1</v>
      </c>
      <c r="S41" s="5" t="s">
        <v>62</v>
      </c>
      <c r="T41" s="5">
        <v>1</v>
      </c>
      <c r="U41" s="5" t="s">
        <v>62</v>
      </c>
      <c r="V41" s="5">
        <v>1</v>
      </c>
      <c r="W41" s="5" t="s">
        <v>62</v>
      </c>
      <c r="X41" s="5">
        <v>1</v>
      </c>
      <c r="Y41" s="5" t="s">
        <v>62</v>
      </c>
      <c r="Z41" s="5">
        <v>1</v>
      </c>
      <c r="AA41" s="5" t="s">
        <v>62</v>
      </c>
      <c r="AB41" s="5">
        <v>1</v>
      </c>
      <c r="AC41" s="5" t="s">
        <v>62</v>
      </c>
      <c r="AD41" s="5">
        <v>1</v>
      </c>
      <c r="AE41" s="5" t="s">
        <v>62</v>
      </c>
      <c r="AF41" s="5">
        <v>1</v>
      </c>
      <c r="AG41" s="5" t="s">
        <v>62</v>
      </c>
      <c r="AH41" s="5">
        <v>1</v>
      </c>
      <c r="AI41" s="5" t="s">
        <v>62</v>
      </c>
      <c r="AJ41" s="5">
        <v>1</v>
      </c>
      <c r="AK41" s="5" t="s">
        <v>62</v>
      </c>
      <c r="AL41" s="5">
        <v>1</v>
      </c>
      <c r="AM41" s="5" t="s">
        <v>62</v>
      </c>
      <c r="AN41" s="5">
        <v>1</v>
      </c>
      <c r="AO41" s="5" t="s">
        <v>62</v>
      </c>
      <c r="AP41" s="5">
        <v>1</v>
      </c>
      <c r="AQ41" s="5" t="s">
        <v>62</v>
      </c>
      <c r="AR41" s="5">
        <v>1</v>
      </c>
      <c r="AS41" s="5" t="s">
        <v>62</v>
      </c>
      <c r="AT41" s="5">
        <v>1</v>
      </c>
      <c r="AU41" s="5" t="s">
        <v>62</v>
      </c>
      <c r="AV41" s="5">
        <v>1</v>
      </c>
      <c r="AW41" s="5" t="s">
        <v>62</v>
      </c>
      <c r="AX41" s="5">
        <v>1</v>
      </c>
    </row>
    <row r="42" spans="1:50" ht="14.25" x14ac:dyDescent="0.2">
      <c r="A42" s="88" t="s">
        <v>102</v>
      </c>
      <c r="B42" s="88"/>
      <c r="C42" s="22" t="s">
        <v>192</v>
      </c>
      <c r="D42" s="23" t="s">
        <v>134</v>
      </c>
      <c r="E42" s="24">
        <v>0.05</v>
      </c>
      <c r="F42" s="7">
        <v>0.1</v>
      </c>
      <c r="G42" s="7">
        <v>7.1029999999999998</v>
      </c>
      <c r="H42" s="5">
        <v>1</v>
      </c>
      <c r="I42" s="7">
        <v>7.242</v>
      </c>
      <c r="J42" s="5">
        <v>1</v>
      </c>
      <c r="K42" s="7">
        <v>7.3470000000000004</v>
      </c>
      <c r="L42" s="5">
        <v>1</v>
      </c>
      <c r="M42" s="7">
        <v>7.6660000000000004</v>
      </c>
      <c r="N42" s="5">
        <v>1</v>
      </c>
      <c r="O42" s="7">
        <v>6.8609999999999998</v>
      </c>
      <c r="P42" s="5">
        <v>1</v>
      </c>
      <c r="Q42" s="7">
        <v>7.2309999999999999</v>
      </c>
      <c r="R42" s="5">
        <v>1</v>
      </c>
      <c r="S42" s="7">
        <v>7.9909999999999997</v>
      </c>
      <c r="T42" s="5">
        <v>1</v>
      </c>
      <c r="U42" s="7">
        <v>6.7880000000000003</v>
      </c>
      <c r="V42" s="5">
        <v>1</v>
      </c>
      <c r="W42" s="7">
        <v>3.7639999999999998</v>
      </c>
      <c r="X42" s="5">
        <v>1</v>
      </c>
      <c r="Y42" s="7">
        <v>1.8049999999999999</v>
      </c>
      <c r="Z42" s="5">
        <v>1</v>
      </c>
      <c r="AA42" s="7">
        <v>1.2030000000000001</v>
      </c>
      <c r="AB42" s="5">
        <v>1</v>
      </c>
      <c r="AC42" s="5" t="s">
        <v>103</v>
      </c>
      <c r="AD42" s="5">
        <v>1</v>
      </c>
      <c r="AE42" s="5" t="s">
        <v>57</v>
      </c>
      <c r="AF42" s="5">
        <v>1</v>
      </c>
      <c r="AG42" s="7">
        <v>3.9670000000000001</v>
      </c>
      <c r="AH42" s="5">
        <v>1</v>
      </c>
      <c r="AI42" s="5" t="s">
        <v>28</v>
      </c>
      <c r="AJ42" s="5">
        <v>1</v>
      </c>
      <c r="AK42" s="7">
        <v>0.499</v>
      </c>
      <c r="AL42" s="5">
        <v>1</v>
      </c>
      <c r="AM42" s="7">
        <v>7.4379999999999997</v>
      </c>
      <c r="AN42" s="5">
        <v>1</v>
      </c>
      <c r="AO42" s="7">
        <v>6.859</v>
      </c>
      <c r="AP42" s="5">
        <v>1</v>
      </c>
      <c r="AQ42" s="5" t="s">
        <v>28</v>
      </c>
      <c r="AR42" s="5">
        <v>1</v>
      </c>
      <c r="AS42" s="5" t="s">
        <v>28</v>
      </c>
      <c r="AT42" s="5">
        <v>1</v>
      </c>
      <c r="AU42" s="7">
        <v>0.46500000000000002</v>
      </c>
      <c r="AV42" s="5">
        <v>1</v>
      </c>
      <c r="AW42" s="5" t="s">
        <v>28</v>
      </c>
      <c r="AX42" s="5">
        <v>1</v>
      </c>
    </row>
    <row r="44" spans="1:50" ht="13.5" thickBot="1" x14ac:dyDescent="0.25">
      <c r="A44" s="63"/>
    </row>
    <row r="45" spans="1:50" x14ac:dyDescent="0.2">
      <c r="A45" s="59" t="s">
        <v>420</v>
      </c>
      <c r="B45" s="60"/>
      <c r="C45" s="60"/>
      <c r="D45" s="60"/>
      <c r="E45" s="60"/>
      <c r="F45" s="61"/>
    </row>
    <row r="46" spans="1:50" x14ac:dyDescent="0.2">
      <c r="A46" s="62" t="s">
        <v>421</v>
      </c>
      <c r="F46" s="14"/>
    </row>
    <row r="47" spans="1:50" ht="13.5" thickBot="1" x14ac:dyDescent="0.25">
      <c r="A47" s="90" t="s">
        <v>422</v>
      </c>
      <c r="B47" s="91"/>
      <c r="C47" s="91"/>
      <c r="D47" s="91"/>
      <c r="E47" s="91"/>
      <c r="F47" s="92"/>
    </row>
    <row r="48" spans="1:50" ht="80.25" customHeight="1" x14ac:dyDescent="0.2">
      <c r="A48" s="93" t="s">
        <v>270</v>
      </c>
      <c r="B48" s="93"/>
      <c r="C48" s="93"/>
      <c r="D48" s="93"/>
      <c r="E48" s="93"/>
      <c r="F48" s="93"/>
    </row>
  </sheetData>
  <mergeCells count="184">
    <mergeCell ref="A47:F47"/>
    <mergeCell ref="A48:F48"/>
    <mergeCell ref="A37:B37"/>
    <mergeCell ref="A38:B38"/>
    <mergeCell ref="A39:B39"/>
    <mergeCell ref="A40:B40"/>
    <mergeCell ref="A41:B41"/>
    <mergeCell ref="A42:B42"/>
    <mergeCell ref="A31:B31"/>
    <mergeCell ref="A32:B32"/>
    <mergeCell ref="A33:B33"/>
    <mergeCell ref="A34:B34"/>
    <mergeCell ref="A35:B35"/>
    <mergeCell ref="A36:B36"/>
    <mergeCell ref="A25:B25"/>
    <mergeCell ref="A26:B26"/>
    <mergeCell ref="A27:B27"/>
    <mergeCell ref="A28:B28"/>
    <mergeCell ref="A29:B29"/>
    <mergeCell ref="A30:B30"/>
    <mergeCell ref="A19:B19"/>
    <mergeCell ref="A20:B20"/>
    <mergeCell ref="A21:B21"/>
    <mergeCell ref="A22:B22"/>
    <mergeCell ref="A23:B23"/>
    <mergeCell ref="A24:B24"/>
    <mergeCell ref="A13:B13"/>
    <mergeCell ref="A14:B14"/>
    <mergeCell ref="A15:B15"/>
    <mergeCell ref="A16:B16"/>
    <mergeCell ref="A17:B17"/>
    <mergeCell ref="A18:B18"/>
    <mergeCell ref="AS12:AS13"/>
    <mergeCell ref="AT12:AT13"/>
    <mergeCell ref="AU12:AU13"/>
    <mergeCell ref="AV12:AV13"/>
    <mergeCell ref="AW12:AW13"/>
    <mergeCell ref="AX12:AX13"/>
    <mergeCell ref="AM12:AM13"/>
    <mergeCell ref="AN12:AN13"/>
    <mergeCell ref="AO12:AO13"/>
    <mergeCell ref="AP12:AP13"/>
    <mergeCell ref="AQ12:AQ13"/>
    <mergeCell ref="AR12:AR13"/>
    <mergeCell ref="AG12:AG13"/>
    <mergeCell ref="AH12:AH13"/>
    <mergeCell ref="AI12:AI13"/>
    <mergeCell ref="AJ12:AJ13"/>
    <mergeCell ref="AK12:AK13"/>
    <mergeCell ref="AL12:AL13"/>
    <mergeCell ref="AA12:AA13"/>
    <mergeCell ref="AB12:AB13"/>
    <mergeCell ref="AC12:AC13"/>
    <mergeCell ref="AD12:AD13"/>
    <mergeCell ref="AE12:AE13"/>
    <mergeCell ref="AF12:AF13"/>
    <mergeCell ref="U12:U13"/>
    <mergeCell ref="V12:V13"/>
    <mergeCell ref="W12:W13"/>
    <mergeCell ref="X12:X13"/>
    <mergeCell ref="Y12:Y13"/>
    <mergeCell ref="Z12:Z13"/>
    <mergeCell ref="O12:O13"/>
    <mergeCell ref="P12:P13"/>
    <mergeCell ref="Q12:Q13"/>
    <mergeCell ref="R12:R13"/>
    <mergeCell ref="S12:S13"/>
    <mergeCell ref="T12:T13"/>
    <mergeCell ref="I12:I13"/>
    <mergeCell ref="J12:J13"/>
    <mergeCell ref="K12:K13"/>
    <mergeCell ref="L12:L13"/>
    <mergeCell ref="M12:M13"/>
    <mergeCell ref="N12:N13"/>
    <mergeCell ref="AQ11:AR11"/>
    <mergeCell ref="AS11:AT11"/>
    <mergeCell ref="AU11:AV11"/>
    <mergeCell ref="AW11:AX11"/>
    <mergeCell ref="A12:C12"/>
    <mergeCell ref="D12:D13"/>
    <mergeCell ref="E12:E13"/>
    <mergeCell ref="F12:F13"/>
    <mergeCell ref="G12:G13"/>
    <mergeCell ref="H12:H13"/>
    <mergeCell ref="AE11:AF11"/>
    <mergeCell ref="AG11:AH11"/>
    <mergeCell ref="AI11:AJ11"/>
    <mergeCell ref="AK11:AL11"/>
    <mergeCell ref="AM11:AN11"/>
    <mergeCell ref="AO11:AP11"/>
    <mergeCell ref="S11:T11"/>
    <mergeCell ref="U11:V11"/>
    <mergeCell ref="W11:X11"/>
    <mergeCell ref="Y11:Z11"/>
    <mergeCell ref="AA11:AB11"/>
    <mergeCell ref="AC11:AD11"/>
    <mergeCell ref="G11:H11"/>
    <mergeCell ref="I11:J11"/>
    <mergeCell ref="K11:L11"/>
    <mergeCell ref="M11:N11"/>
    <mergeCell ref="O11:P11"/>
    <mergeCell ref="Q11:R11"/>
    <mergeCell ref="AM10:AN10"/>
    <mergeCell ref="AO10:AP10"/>
    <mergeCell ref="AQ10:AR10"/>
    <mergeCell ref="AS10:AT10"/>
    <mergeCell ref="AU10:AV10"/>
    <mergeCell ref="AW10:AX10"/>
    <mergeCell ref="AA10:AB10"/>
    <mergeCell ref="AC10:AD10"/>
    <mergeCell ref="AE10:AF10"/>
    <mergeCell ref="AG10:AH10"/>
    <mergeCell ref="AI10:AJ10"/>
    <mergeCell ref="AK10:AL10"/>
    <mergeCell ref="O10:P10"/>
    <mergeCell ref="Q10:R10"/>
    <mergeCell ref="S10:T10"/>
    <mergeCell ref="U10:V10"/>
    <mergeCell ref="W10:X10"/>
    <mergeCell ref="Y10:Z10"/>
    <mergeCell ref="AO9:AP9"/>
    <mergeCell ref="AQ9:AR9"/>
    <mergeCell ref="AS9:AT9"/>
    <mergeCell ref="AU9:AV9"/>
    <mergeCell ref="AW9:AX9"/>
    <mergeCell ref="B10:C10"/>
    <mergeCell ref="G10:H10"/>
    <mergeCell ref="I10:J10"/>
    <mergeCell ref="K10:L10"/>
    <mergeCell ref="M10:N10"/>
    <mergeCell ref="AC9:AD9"/>
    <mergeCell ref="AE9:AF9"/>
    <mergeCell ref="AG9:AH9"/>
    <mergeCell ref="AI9:AJ9"/>
    <mergeCell ref="AK9:AL9"/>
    <mergeCell ref="AM9:AN9"/>
    <mergeCell ref="Q9:R9"/>
    <mergeCell ref="S9:T9"/>
    <mergeCell ref="U9:V9"/>
    <mergeCell ref="W9:X9"/>
    <mergeCell ref="Y9:Z9"/>
    <mergeCell ref="AA9:AB9"/>
    <mergeCell ref="AO8:AP8"/>
    <mergeCell ref="AQ8:AR8"/>
    <mergeCell ref="AS8:AT8"/>
    <mergeCell ref="AU8:AV8"/>
    <mergeCell ref="AW8:AX8"/>
    <mergeCell ref="G9:H9"/>
    <mergeCell ref="I9:J9"/>
    <mergeCell ref="K9:L9"/>
    <mergeCell ref="M9:N9"/>
    <mergeCell ref="O9:P9"/>
    <mergeCell ref="AC8:AD8"/>
    <mergeCell ref="AE8:AF8"/>
    <mergeCell ref="AG8:AH8"/>
    <mergeCell ref="AI8:AJ8"/>
    <mergeCell ref="AK8:AL8"/>
    <mergeCell ref="AM8:AN8"/>
    <mergeCell ref="Q8:R8"/>
    <mergeCell ref="S8:T8"/>
    <mergeCell ref="U8:V8"/>
    <mergeCell ref="W8:X8"/>
    <mergeCell ref="Y8:Z8"/>
    <mergeCell ref="AA8:AB8"/>
    <mergeCell ref="B8:C8"/>
    <mergeCell ref="G8:H8"/>
    <mergeCell ref="I8:J8"/>
    <mergeCell ref="K8:L8"/>
    <mergeCell ref="M8:N8"/>
    <mergeCell ref="O8:P8"/>
    <mergeCell ref="AU4:AV4"/>
    <mergeCell ref="AW4:AX4"/>
    <mergeCell ref="B6:C6"/>
    <mergeCell ref="G6:T6"/>
    <mergeCell ref="U6:AH6"/>
    <mergeCell ref="AI6:AT6"/>
    <mergeCell ref="AU6:AV6"/>
    <mergeCell ref="AW6:AX6"/>
    <mergeCell ref="A1:F1"/>
    <mergeCell ref="A2:F2"/>
    <mergeCell ref="B4:C4"/>
    <mergeCell ref="E4:F4"/>
    <mergeCell ref="S4:T4"/>
    <mergeCell ref="AG4:AH4"/>
  </mergeCells>
  <pageMargins left="0.4" right="0.4" top="0.65" bottom="0.65" header="0.3" footer="0.3"/>
  <pageSetup scale="45" orientation="landscape" r:id="rId1"/>
  <colBreaks count="2" manualBreakCount="2">
    <brk id="22" max="47" man="1"/>
    <brk id="38" max="47"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1D6470-FFF2-4ABB-B7BF-7C0CE39B05E3}">
  <dimension ref="A1:EB50"/>
  <sheetViews>
    <sheetView zoomScaleNormal="100" workbookViewId="0">
      <pane xSplit="6" ySplit="13" topLeftCell="G14" activePane="bottomRight" state="frozen"/>
      <selection activeCell="D4" sqref="D4:H4"/>
      <selection pane="topRight" activeCell="D4" sqref="D4:H4"/>
      <selection pane="bottomLeft" activeCell="D4" sqref="D4:H4"/>
      <selection pane="bottomRight" sqref="A1:F1"/>
    </sheetView>
  </sheetViews>
  <sheetFormatPr defaultColWidth="9.140625" defaultRowHeight="12.75" x14ac:dyDescent="0.2"/>
  <cols>
    <col min="1" max="1" width="25.28515625" style="35" customWidth="1"/>
    <col min="2" max="2" width="11.85546875" style="35" customWidth="1"/>
    <col min="3" max="3" width="21" style="35" customWidth="1"/>
    <col min="4" max="4" width="16.7109375" style="35" customWidth="1"/>
    <col min="5" max="5" width="10.7109375" style="35" customWidth="1"/>
    <col min="6" max="6" width="10.85546875" style="35" customWidth="1"/>
    <col min="7" max="7" width="13.42578125" style="35" customWidth="1"/>
    <col min="8" max="8" width="10.85546875" style="35" customWidth="1"/>
    <col min="9" max="9" width="10.7109375" style="35" customWidth="1"/>
    <col min="10" max="10" width="12.85546875" style="35" customWidth="1"/>
    <col min="11" max="11" width="10.85546875" style="35" customWidth="1"/>
    <col min="12" max="12" width="10.7109375" style="35" customWidth="1"/>
    <col min="13" max="13" width="13.28515625" style="35" customWidth="1"/>
    <col min="14" max="14" width="9.7109375" style="35" customWidth="1"/>
    <col min="15" max="15" width="9.5703125" style="35" customWidth="1"/>
    <col min="16" max="16" width="13.28515625" style="35" customWidth="1"/>
    <col min="17" max="17" width="10.85546875" style="35" customWidth="1"/>
    <col min="18" max="18" width="10.7109375" style="35" customWidth="1"/>
    <col min="19" max="19" width="12.7109375" style="35" bestFit="1" customWidth="1"/>
    <col min="20" max="20" width="9.5703125" style="35" customWidth="1"/>
    <col min="21" max="21" width="10.7109375" style="35" customWidth="1"/>
    <col min="22" max="22" width="12.5703125" style="35" customWidth="1"/>
    <col min="23" max="23" width="10.140625" style="35" customWidth="1"/>
    <col min="24" max="24" width="10.7109375" style="35" customWidth="1"/>
    <col min="25" max="25" width="12.28515625" style="35" customWidth="1"/>
    <col min="26" max="26" width="9.42578125" style="35" customWidth="1"/>
    <col min="27" max="30" width="10.7109375" style="35" customWidth="1"/>
    <col min="31" max="31" width="10.85546875" style="35" customWidth="1"/>
    <col min="32" max="33" width="11" style="35" customWidth="1"/>
    <col min="34" max="34" width="10.85546875" style="35" customWidth="1"/>
    <col min="35" max="36" width="11" style="35" customWidth="1"/>
    <col min="37" max="37" width="10.7109375" style="35" customWidth="1"/>
    <col min="38" max="38" width="14.140625" style="35" customWidth="1"/>
    <col min="39" max="39" width="10.85546875" style="35" customWidth="1"/>
    <col min="40" max="40" width="11" style="35" customWidth="1"/>
    <col min="41" max="41" width="10.7109375" style="35" customWidth="1"/>
    <col min="42" max="42" width="11" style="35" customWidth="1"/>
    <col min="43" max="43" width="10.85546875" style="35" customWidth="1"/>
    <col min="44" max="44" width="11" style="35" customWidth="1"/>
    <col min="45" max="47" width="10.7109375" style="35" customWidth="1"/>
    <col min="48" max="50" width="11" style="35" customWidth="1"/>
    <col min="51" max="51" width="10.7109375" style="35" customWidth="1"/>
    <col min="52" max="52" width="11" style="35" customWidth="1"/>
    <col min="53" max="53" width="10.7109375" style="35" customWidth="1"/>
    <col min="54" max="56" width="9.140625" style="35"/>
    <col min="57" max="58" width="9.5703125" style="35" bestFit="1" customWidth="1"/>
    <col min="59" max="59" width="9.140625" style="35"/>
    <col min="60" max="60" width="9.5703125" style="35" bestFit="1" customWidth="1"/>
    <col min="61" max="61" width="9.28515625" style="35" bestFit="1" customWidth="1"/>
    <col min="62" max="62" width="9.140625" style="35"/>
    <col min="63" max="63" width="9.5703125" style="35" bestFit="1" customWidth="1"/>
    <col min="64" max="64" width="9.28515625" style="35" bestFit="1" customWidth="1"/>
    <col min="65" max="68" width="9.140625" style="35"/>
    <col min="69" max="69" width="9.5703125" style="35" bestFit="1" customWidth="1"/>
    <col min="70" max="70" width="9.28515625" style="35" bestFit="1" customWidth="1"/>
    <col min="71" max="16384" width="9.140625" style="35"/>
  </cols>
  <sheetData>
    <row r="1" spans="1:132" ht="23.25" x14ac:dyDescent="0.2">
      <c r="A1" s="106" t="s">
        <v>197</v>
      </c>
      <c r="B1" s="107"/>
      <c r="C1" s="107"/>
      <c r="D1" s="107"/>
      <c r="E1" s="107"/>
      <c r="F1" s="107"/>
    </row>
    <row r="2" spans="1:132" ht="23.25" x14ac:dyDescent="0.2">
      <c r="A2" s="106" t="s">
        <v>235</v>
      </c>
      <c r="B2" s="107"/>
      <c r="C2" s="107"/>
      <c r="D2" s="107"/>
      <c r="E2" s="107"/>
      <c r="F2" s="107"/>
    </row>
    <row r="3" spans="1:132" ht="13.5" thickBot="1" x14ac:dyDescent="0.25"/>
    <row r="4" spans="1:132" ht="15.75" thickBot="1" x14ac:dyDescent="0.3">
      <c r="A4" s="1" t="s">
        <v>236</v>
      </c>
      <c r="B4" s="130" t="s">
        <v>203</v>
      </c>
      <c r="C4" s="135"/>
      <c r="D4" s="53" t="s">
        <v>238</v>
      </c>
      <c r="E4" s="108">
        <v>43235</v>
      </c>
      <c r="F4" s="109"/>
      <c r="G4" s="64"/>
      <c r="H4" s="64"/>
      <c r="I4" s="64"/>
      <c r="J4" s="64"/>
      <c r="K4" s="64"/>
      <c r="L4" s="64"/>
      <c r="M4" s="64"/>
      <c r="N4" s="64"/>
      <c r="O4" s="64"/>
      <c r="P4" s="64"/>
      <c r="Q4" s="64"/>
      <c r="R4" s="64"/>
      <c r="S4" s="64"/>
      <c r="T4" s="64"/>
      <c r="U4" s="64"/>
      <c r="V4" s="64"/>
      <c r="W4" s="136"/>
      <c r="X4" s="81"/>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row>
    <row r="5" spans="1:132" ht="15" thickBot="1" x14ac:dyDescent="0.25">
      <c r="A5" s="64"/>
      <c r="B5" s="64"/>
      <c r="C5" s="64"/>
      <c r="D5" s="64"/>
      <c r="E5" s="64"/>
      <c r="F5" s="64"/>
      <c r="G5" s="64"/>
      <c r="H5" s="64"/>
      <c r="I5" s="64"/>
      <c r="J5" s="64"/>
      <c r="K5" s="64"/>
      <c r="L5" s="64"/>
      <c r="M5" s="64"/>
      <c r="N5" s="64"/>
      <c r="O5" s="64"/>
      <c r="P5" s="64"/>
      <c r="Q5" s="64"/>
      <c r="R5" s="64"/>
      <c r="S5" s="64"/>
      <c r="T5" s="64"/>
      <c r="U5" s="64"/>
      <c r="V5" s="133"/>
      <c r="W5" s="133"/>
      <c r="X5" s="133"/>
      <c r="Y5" s="64"/>
      <c r="Z5" s="64"/>
      <c r="AA5" s="64"/>
      <c r="AB5" s="64"/>
      <c r="AC5" s="64"/>
      <c r="AD5" s="64"/>
      <c r="AE5" s="64"/>
      <c r="AF5" s="64"/>
      <c r="AG5" s="64"/>
      <c r="AH5" s="64"/>
      <c r="AI5" s="64"/>
      <c r="AJ5" s="64"/>
      <c r="AM5" s="133"/>
      <c r="AN5" s="133"/>
      <c r="AO5" s="64"/>
      <c r="AP5" s="64"/>
      <c r="AQ5" s="64"/>
      <c r="AR5" s="64"/>
      <c r="AS5" s="64"/>
      <c r="AT5" s="64"/>
      <c r="AU5" s="64"/>
      <c r="AV5" s="64"/>
      <c r="BA5" s="64"/>
      <c r="BE5" s="134"/>
      <c r="BF5" s="134"/>
      <c r="BG5" s="134"/>
      <c r="BX5" s="134"/>
      <c r="BY5" s="134"/>
      <c r="BZ5" s="134"/>
      <c r="CA5" s="134"/>
      <c r="CR5" s="134"/>
      <c r="CS5" s="134"/>
      <c r="CT5" s="134"/>
      <c r="CU5" s="134"/>
      <c r="DK5" s="65"/>
      <c r="DN5" s="133"/>
      <c r="DO5" s="133"/>
      <c r="DP5" s="133"/>
      <c r="DQ5" s="65"/>
      <c r="DR5" s="65"/>
      <c r="DS5" s="65"/>
      <c r="DT5" s="133"/>
      <c r="DU5" s="133"/>
      <c r="DV5" s="133"/>
    </row>
    <row r="6" spans="1:132" ht="16.5" thickBot="1" x14ac:dyDescent="0.3">
      <c r="A6" s="1" t="s">
        <v>239</v>
      </c>
      <c r="B6" s="149" t="s">
        <v>208</v>
      </c>
      <c r="C6" s="150"/>
      <c r="D6" s="64"/>
      <c r="E6" s="64"/>
      <c r="F6" s="64"/>
      <c r="G6" s="129" t="s">
        <v>271</v>
      </c>
      <c r="H6" s="129"/>
      <c r="I6" s="129"/>
      <c r="J6" s="129"/>
      <c r="K6" s="129"/>
      <c r="L6" s="129"/>
      <c r="M6" s="129"/>
      <c r="N6" s="129"/>
      <c r="O6" s="129"/>
      <c r="P6" s="129"/>
      <c r="Q6" s="129"/>
      <c r="R6" s="129"/>
      <c r="S6" s="129"/>
      <c r="T6" s="129"/>
      <c r="U6" s="129"/>
      <c r="V6" s="129"/>
      <c r="W6" s="129"/>
      <c r="X6" s="129"/>
      <c r="Y6" s="132"/>
      <c r="Z6" s="132"/>
      <c r="AA6" s="132"/>
      <c r="AB6" s="132"/>
      <c r="AC6" s="132"/>
      <c r="AD6" s="132"/>
      <c r="AE6" s="132"/>
      <c r="AF6" s="132"/>
      <c r="AG6" s="132"/>
      <c r="AH6" s="132"/>
      <c r="AI6" s="132"/>
      <c r="AJ6" s="132"/>
      <c r="AK6" s="132"/>
      <c r="AL6" s="132"/>
      <c r="AM6" s="132"/>
      <c r="AN6" s="132"/>
      <c r="AO6" s="129"/>
      <c r="AP6" s="129"/>
      <c r="AQ6" s="129"/>
      <c r="AR6" s="129"/>
      <c r="AS6" s="129"/>
      <c r="AT6" s="129"/>
      <c r="AU6" s="129"/>
      <c r="AV6" s="129"/>
      <c r="AW6" s="129"/>
      <c r="AX6" s="129"/>
      <c r="AY6" s="129"/>
      <c r="AZ6" s="129"/>
      <c r="BA6" s="129"/>
      <c r="BB6" s="129"/>
      <c r="BC6" s="129"/>
      <c r="BD6" s="129"/>
      <c r="BE6" s="129"/>
      <c r="BF6" s="129"/>
      <c r="BG6" s="129"/>
      <c r="BH6" s="129"/>
      <c r="BI6" s="129"/>
      <c r="BJ6" s="129"/>
      <c r="BK6" s="129"/>
      <c r="BL6" s="129"/>
      <c r="BM6" s="129"/>
      <c r="BN6" s="129"/>
      <c r="BO6" s="129"/>
      <c r="BP6" s="129"/>
      <c r="BQ6" s="129"/>
      <c r="BR6" s="129"/>
      <c r="BS6" s="129"/>
      <c r="BT6" s="129"/>
      <c r="BU6" s="129"/>
      <c r="BV6" s="129"/>
      <c r="BW6" s="129"/>
      <c r="BX6" s="129"/>
      <c r="BY6" s="129"/>
      <c r="BZ6" s="129"/>
      <c r="CA6" s="129"/>
      <c r="CB6" s="129"/>
      <c r="CC6" s="129"/>
      <c r="CD6" s="129"/>
      <c r="CE6" s="129"/>
      <c r="CF6" s="129"/>
      <c r="CG6" s="129"/>
      <c r="CH6" s="129"/>
      <c r="CI6" s="129"/>
      <c r="CJ6" s="129"/>
      <c r="CK6" s="129"/>
      <c r="CL6" s="129"/>
      <c r="CM6" s="129"/>
      <c r="CN6" s="129"/>
      <c r="CO6" s="129"/>
      <c r="CP6" s="129"/>
      <c r="CQ6" s="129"/>
      <c r="CR6" s="129"/>
      <c r="CS6" s="129"/>
      <c r="CT6" s="129"/>
      <c r="CU6" s="129"/>
      <c r="CV6" s="129"/>
      <c r="CW6" s="129"/>
      <c r="CX6" s="129"/>
      <c r="CY6" s="129"/>
      <c r="CZ6" s="129"/>
      <c r="DA6" s="129"/>
      <c r="DB6" s="129"/>
      <c r="DC6" s="129"/>
      <c r="DD6" s="129"/>
      <c r="DE6" s="129"/>
      <c r="DF6" s="129"/>
      <c r="DG6" s="129"/>
      <c r="DH6" s="129"/>
      <c r="DI6" s="129"/>
      <c r="DJ6" s="129"/>
      <c r="DK6" s="129"/>
      <c r="DL6" s="129"/>
      <c r="DM6" s="129"/>
      <c r="DN6" s="129"/>
      <c r="DO6" s="129"/>
      <c r="DP6" s="129"/>
      <c r="DQ6" s="129"/>
      <c r="DR6" s="129"/>
      <c r="DS6" s="129"/>
      <c r="DT6" s="129"/>
      <c r="DU6" s="129"/>
      <c r="DV6" s="129"/>
    </row>
    <row r="7" spans="1:132" ht="15" thickBot="1" x14ac:dyDescent="0.25">
      <c r="A7" s="64"/>
      <c r="B7" s="64"/>
      <c r="C7" s="64"/>
      <c r="D7" s="64"/>
      <c r="E7" s="64"/>
      <c r="F7" s="64"/>
      <c r="G7" s="64"/>
      <c r="H7" s="64"/>
      <c r="I7" s="64"/>
      <c r="J7" s="64"/>
      <c r="K7" s="64"/>
      <c r="L7" s="64"/>
      <c r="M7" s="64"/>
      <c r="N7" s="64"/>
      <c r="O7" s="64"/>
      <c r="P7" s="64"/>
      <c r="Q7" s="64"/>
      <c r="R7" s="64"/>
      <c r="S7" s="64"/>
      <c r="T7" s="64"/>
      <c r="U7" s="64"/>
      <c r="V7" s="64"/>
      <c r="W7" s="64"/>
      <c r="X7" s="64"/>
      <c r="Y7" s="64"/>
      <c r="Z7" s="64"/>
      <c r="AA7" s="64"/>
      <c r="AB7" s="64"/>
      <c r="AC7" s="64"/>
      <c r="AD7" s="64"/>
      <c r="AE7" s="64"/>
      <c r="AF7" s="64"/>
      <c r="AG7" s="64"/>
      <c r="AH7" s="64"/>
      <c r="AI7" s="64"/>
      <c r="AJ7" s="64"/>
      <c r="AK7" s="64"/>
      <c r="AL7" s="64"/>
      <c r="AM7" s="64"/>
      <c r="AN7" s="64"/>
      <c r="AO7" s="64"/>
      <c r="AP7" s="64"/>
      <c r="AQ7" s="64"/>
      <c r="AR7" s="64"/>
      <c r="AS7" s="64"/>
      <c r="AT7" s="64"/>
      <c r="AU7" s="64"/>
      <c r="AV7" s="64"/>
      <c r="AW7" s="64"/>
      <c r="AX7" s="64"/>
      <c r="AY7" s="64"/>
      <c r="AZ7" s="64"/>
      <c r="BA7" s="64"/>
    </row>
    <row r="8" spans="1:132" ht="15.75" thickBot="1" x14ac:dyDescent="0.3">
      <c r="A8" s="1" t="s">
        <v>0</v>
      </c>
      <c r="B8" s="151" t="s">
        <v>1</v>
      </c>
      <c r="C8" s="131"/>
      <c r="D8" s="64"/>
      <c r="E8" s="94" t="s">
        <v>272</v>
      </c>
      <c r="F8" s="88"/>
      <c r="G8" s="88" t="s">
        <v>273</v>
      </c>
      <c r="H8" s="88"/>
      <c r="I8" s="88"/>
      <c r="J8" s="88" t="s">
        <v>325</v>
      </c>
      <c r="K8" s="88"/>
      <c r="L8" s="88"/>
      <c r="M8" s="88" t="s">
        <v>326</v>
      </c>
      <c r="N8" s="88"/>
      <c r="O8" s="88"/>
      <c r="P8" s="88" t="s">
        <v>327</v>
      </c>
      <c r="Q8" s="88"/>
      <c r="R8" s="88"/>
      <c r="S8" s="98" t="s">
        <v>328</v>
      </c>
      <c r="T8" s="127"/>
      <c r="U8" s="128"/>
      <c r="V8" s="88" t="s">
        <v>329</v>
      </c>
      <c r="W8" s="88"/>
      <c r="X8" s="88"/>
      <c r="Y8" s="88" t="s">
        <v>330</v>
      </c>
      <c r="Z8" s="88"/>
      <c r="AA8" s="88"/>
      <c r="AB8" s="88" t="s">
        <v>331</v>
      </c>
      <c r="AC8" s="88"/>
      <c r="AD8" s="88"/>
      <c r="AE8" s="98" t="s">
        <v>283</v>
      </c>
      <c r="AF8" s="128"/>
      <c r="AG8" s="98" t="s">
        <v>334</v>
      </c>
      <c r="AH8" s="128"/>
      <c r="AI8" s="98" t="s">
        <v>335</v>
      </c>
      <c r="AJ8" s="128"/>
      <c r="AK8" s="98" t="s">
        <v>336</v>
      </c>
      <c r="AL8" s="128"/>
      <c r="AM8" s="98" t="s">
        <v>337</v>
      </c>
      <c r="AN8" s="128"/>
      <c r="AO8" s="98" t="s">
        <v>338</v>
      </c>
      <c r="AP8" s="128"/>
      <c r="AQ8" s="98" t="s">
        <v>339</v>
      </c>
      <c r="AR8" s="128"/>
      <c r="AS8" s="88" t="s">
        <v>340</v>
      </c>
      <c r="AT8" s="88"/>
      <c r="AU8" s="88"/>
      <c r="AV8" s="88" t="s">
        <v>293</v>
      </c>
      <c r="AW8" s="88"/>
      <c r="AX8" s="88"/>
      <c r="AY8" s="88" t="s">
        <v>294</v>
      </c>
      <c r="AZ8" s="88"/>
      <c r="BA8" s="88"/>
      <c r="BB8" s="88" t="s">
        <v>295</v>
      </c>
      <c r="BC8" s="88"/>
      <c r="BD8" s="88"/>
      <c r="BE8" s="88" t="s">
        <v>296</v>
      </c>
      <c r="BF8" s="88"/>
      <c r="BG8" s="88"/>
      <c r="BH8" s="88" t="s">
        <v>297</v>
      </c>
      <c r="BI8" s="88"/>
      <c r="BJ8" s="88"/>
      <c r="BK8" s="88" t="s">
        <v>298</v>
      </c>
      <c r="BL8" s="88"/>
      <c r="BM8" s="88"/>
      <c r="BN8" s="88" t="s">
        <v>299</v>
      </c>
      <c r="BO8" s="88"/>
      <c r="BP8" s="88"/>
      <c r="BQ8" s="88" t="s">
        <v>300</v>
      </c>
      <c r="BR8" s="88"/>
      <c r="BS8" s="88"/>
      <c r="BT8" s="88" t="s">
        <v>302</v>
      </c>
      <c r="BU8" s="88"/>
      <c r="BV8" s="88"/>
      <c r="BW8" s="88"/>
      <c r="BX8" s="88" t="s">
        <v>303</v>
      </c>
      <c r="BY8" s="88"/>
      <c r="BZ8" s="88"/>
      <c r="CA8" s="88"/>
      <c r="CB8" s="88" t="s">
        <v>304</v>
      </c>
      <c r="CC8" s="88"/>
      <c r="CD8" s="88"/>
      <c r="CE8" s="88"/>
      <c r="CF8" s="88" t="s">
        <v>305</v>
      </c>
      <c r="CG8" s="88"/>
      <c r="CH8" s="88"/>
      <c r="CI8" s="88"/>
      <c r="CJ8" s="88" t="s">
        <v>306</v>
      </c>
      <c r="CK8" s="88"/>
      <c r="CL8" s="88"/>
      <c r="CM8" s="88"/>
      <c r="CN8" s="88" t="s">
        <v>307</v>
      </c>
      <c r="CO8" s="88"/>
      <c r="CP8" s="88"/>
      <c r="CQ8" s="88"/>
      <c r="CR8" s="88" t="s">
        <v>310</v>
      </c>
      <c r="CS8" s="88"/>
      <c r="CT8" s="88"/>
      <c r="CU8" s="88"/>
      <c r="CV8" s="88" t="s">
        <v>311</v>
      </c>
      <c r="CW8" s="88"/>
      <c r="CX8" s="88"/>
      <c r="CY8" s="88"/>
      <c r="CZ8" s="88" t="s">
        <v>312</v>
      </c>
      <c r="DA8" s="88"/>
      <c r="DB8" s="88"/>
      <c r="DC8" s="88"/>
      <c r="DD8" s="88" t="s">
        <v>313</v>
      </c>
      <c r="DE8" s="88"/>
      <c r="DF8" s="88"/>
      <c r="DG8" s="88"/>
      <c r="DH8" s="88" t="s">
        <v>315</v>
      </c>
      <c r="DI8" s="88"/>
      <c r="DJ8" s="88"/>
      <c r="DK8" s="88" t="s">
        <v>316</v>
      </c>
      <c r="DL8" s="88"/>
      <c r="DM8" s="88"/>
      <c r="DN8" s="88" t="s">
        <v>317</v>
      </c>
      <c r="DO8" s="88"/>
      <c r="DP8" s="88"/>
      <c r="DQ8" s="88" t="s">
        <v>318</v>
      </c>
      <c r="DR8" s="88"/>
      <c r="DS8" s="88"/>
      <c r="DT8" s="88" t="s">
        <v>319</v>
      </c>
      <c r="DU8" s="88"/>
      <c r="DV8" s="88"/>
      <c r="DW8" s="88" t="s">
        <v>320</v>
      </c>
      <c r="DX8" s="88"/>
      <c r="DY8" s="88"/>
      <c r="DZ8" s="88" t="s">
        <v>323</v>
      </c>
      <c r="EA8" s="88"/>
      <c r="EB8" s="88"/>
    </row>
    <row r="9" spans="1:132" ht="15.75" thickBot="1" x14ac:dyDescent="0.25">
      <c r="A9" s="64"/>
      <c r="B9" s="64"/>
      <c r="C9" s="64"/>
      <c r="D9" s="64"/>
      <c r="E9" s="94" t="s">
        <v>324</v>
      </c>
      <c r="F9" s="88"/>
      <c r="G9" s="88" t="s">
        <v>273</v>
      </c>
      <c r="H9" s="88"/>
      <c r="I9" s="88"/>
      <c r="J9" s="88" t="s">
        <v>325</v>
      </c>
      <c r="K9" s="88"/>
      <c r="L9" s="88"/>
      <c r="M9" s="88" t="s">
        <v>326</v>
      </c>
      <c r="N9" s="88"/>
      <c r="O9" s="88"/>
      <c r="P9" s="88" t="s">
        <v>327</v>
      </c>
      <c r="Q9" s="88"/>
      <c r="R9" s="88"/>
      <c r="S9" s="98" t="s">
        <v>328</v>
      </c>
      <c r="T9" s="127"/>
      <c r="U9" s="128"/>
      <c r="V9" s="88" t="s">
        <v>329</v>
      </c>
      <c r="W9" s="88"/>
      <c r="X9" s="88"/>
      <c r="Y9" s="88" t="s">
        <v>330</v>
      </c>
      <c r="Z9" s="88"/>
      <c r="AA9" s="88"/>
      <c r="AB9" s="98" t="s">
        <v>331</v>
      </c>
      <c r="AC9" s="127"/>
      <c r="AD9" s="128"/>
      <c r="AE9" s="98" t="s">
        <v>283</v>
      </c>
      <c r="AF9" s="128"/>
      <c r="AG9" s="98" t="s">
        <v>334</v>
      </c>
      <c r="AH9" s="128"/>
      <c r="AI9" s="98" t="s">
        <v>335</v>
      </c>
      <c r="AJ9" s="128"/>
      <c r="AK9" s="98" t="s">
        <v>336</v>
      </c>
      <c r="AL9" s="128"/>
      <c r="AM9" s="98" t="s">
        <v>337</v>
      </c>
      <c r="AN9" s="128"/>
      <c r="AO9" s="98" t="s">
        <v>338</v>
      </c>
      <c r="AP9" s="128"/>
      <c r="AQ9" s="98" t="s">
        <v>339</v>
      </c>
      <c r="AR9" s="128"/>
      <c r="AS9" s="98" t="s">
        <v>340</v>
      </c>
      <c r="AT9" s="127"/>
      <c r="AU9" s="128"/>
      <c r="AV9" s="88" t="s">
        <v>343</v>
      </c>
      <c r="AW9" s="88"/>
      <c r="AX9" s="88"/>
      <c r="AY9" s="88" t="s">
        <v>344</v>
      </c>
      <c r="AZ9" s="88"/>
      <c r="BA9" s="88"/>
      <c r="BB9" s="88" t="s">
        <v>343</v>
      </c>
      <c r="BC9" s="88"/>
      <c r="BD9" s="88"/>
      <c r="BE9" s="88" t="s">
        <v>344</v>
      </c>
      <c r="BF9" s="88"/>
      <c r="BG9" s="88"/>
      <c r="BH9" s="88" t="s">
        <v>423</v>
      </c>
      <c r="BI9" s="88"/>
      <c r="BJ9" s="88"/>
      <c r="BK9" s="88" t="s">
        <v>424</v>
      </c>
      <c r="BL9" s="88"/>
      <c r="BM9" s="88"/>
      <c r="BN9" s="88" t="s">
        <v>425</v>
      </c>
      <c r="BO9" s="88"/>
      <c r="BP9" s="88"/>
      <c r="BQ9" s="98" t="s">
        <v>426</v>
      </c>
      <c r="BR9" s="127"/>
      <c r="BS9" s="128"/>
      <c r="BT9" s="88" t="s">
        <v>427</v>
      </c>
      <c r="BU9" s="88"/>
      <c r="BV9" s="88"/>
      <c r="BW9" s="88"/>
      <c r="BX9" s="88" t="s">
        <v>428</v>
      </c>
      <c r="BY9" s="88"/>
      <c r="BZ9" s="88"/>
      <c r="CA9" s="88"/>
      <c r="CB9" s="88" t="s">
        <v>429</v>
      </c>
      <c r="CC9" s="88"/>
      <c r="CD9" s="88"/>
      <c r="CE9" s="88"/>
      <c r="CF9" s="88" t="s">
        <v>430</v>
      </c>
      <c r="CG9" s="88"/>
      <c r="CH9" s="88"/>
      <c r="CI9" s="88"/>
      <c r="CJ9" s="88" t="s">
        <v>431</v>
      </c>
      <c r="CK9" s="88"/>
      <c r="CL9" s="88"/>
      <c r="CM9" s="88"/>
      <c r="CN9" s="98" t="s">
        <v>432</v>
      </c>
      <c r="CO9" s="127"/>
      <c r="CP9" s="127"/>
      <c r="CQ9" s="128"/>
      <c r="CR9" s="88" t="s">
        <v>433</v>
      </c>
      <c r="CS9" s="88"/>
      <c r="CT9" s="88"/>
      <c r="CU9" s="88"/>
      <c r="CV9" s="88" t="s">
        <v>434</v>
      </c>
      <c r="CW9" s="88"/>
      <c r="CX9" s="88"/>
      <c r="CY9" s="88"/>
      <c r="CZ9" s="88" t="s">
        <v>435</v>
      </c>
      <c r="DA9" s="88"/>
      <c r="DB9" s="88"/>
      <c r="DC9" s="88"/>
      <c r="DD9" s="98" t="s">
        <v>436</v>
      </c>
      <c r="DE9" s="127"/>
      <c r="DF9" s="127"/>
      <c r="DG9" s="128"/>
      <c r="DH9" s="88" t="s">
        <v>437</v>
      </c>
      <c r="DI9" s="88"/>
      <c r="DJ9" s="88"/>
      <c r="DK9" s="88" t="s">
        <v>438</v>
      </c>
      <c r="DL9" s="88"/>
      <c r="DM9" s="88"/>
      <c r="DN9" s="88" t="s">
        <v>439</v>
      </c>
      <c r="DO9" s="88"/>
      <c r="DP9" s="88"/>
      <c r="DQ9" s="98" t="s">
        <v>440</v>
      </c>
      <c r="DR9" s="127"/>
      <c r="DS9" s="128"/>
      <c r="DT9" s="98" t="s">
        <v>441</v>
      </c>
      <c r="DU9" s="127"/>
      <c r="DV9" s="128"/>
      <c r="DW9" s="98" t="s">
        <v>442</v>
      </c>
      <c r="DX9" s="127"/>
      <c r="DY9" s="128"/>
      <c r="DZ9" s="88" t="s">
        <v>323</v>
      </c>
      <c r="EA9" s="88"/>
      <c r="EB9" s="88"/>
    </row>
    <row r="10" spans="1:132" ht="16.5" thickBot="1" x14ac:dyDescent="0.3">
      <c r="A10" s="1" t="s">
        <v>262</v>
      </c>
      <c r="B10" s="99" t="s">
        <v>263</v>
      </c>
      <c r="C10" s="100"/>
      <c r="D10" s="64"/>
      <c r="E10" s="94" t="s">
        <v>371</v>
      </c>
      <c r="F10" s="88"/>
      <c r="G10" s="96">
        <v>43228</v>
      </c>
      <c r="H10" s="96"/>
      <c r="I10" s="96"/>
      <c r="J10" s="96">
        <v>43228</v>
      </c>
      <c r="K10" s="96"/>
      <c r="L10" s="96"/>
      <c r="M10" s="96">
        <v>43228</v>
      </c>
      <c r="N10" s="96"/>
      <c r="O10" s="96"/>
      <c r="P10" s="96">
        <v>43228</v>
      </c>
      <c r="Q10" s="96"/>
      <c r="R10" s="96"/>
      <c r="S10" s="124">
        <v>43228</v>
      </c>
      <c r="T10" s="125"/>
      <c r="U10" s="126"/>
      <c r="V10" s="96">
        <v>43228</v>
      </c>
      <c r="W10" s="96"/>
      <c r="X10" s="96"/>
      <c r="Y10" s="96">
        <v>43228</v>
      </c>
      <c r="Z10" s="96"/>
      <c r="AA10" s="96"/>
      <c r="AB10" s="124">
        <v>43228</v>
      </c>
      <c r="AC10" s="125"/>
      <c r="AD10" s="126"/>
      <c r="AE10" s="124">
        <v>43230</v>
      </c>
      <c r="AF10" s="126"/>
      <c r="AG10" s="124">
        <v>43230</v>
      </c>
      <c r="AH10" s="126"/>
      <c r="AI10" s="152">
        <v>43230</v>
      </c>
      <c r="AJ10" s="128"/>
      <c r="AK10" s="124">
        <v>43230</v>
      </c>
      <c r="AL10" s="126"/>
      <c r="AM10" s="124">
        <v>43230</v>
      </c>
      <c r="AN10" s="126"/>
      <c r="AO10" s="124">
        <v>43230</v>
      </c>
      <c r="AP10" s="126"/>
      <c r="AQ10" s="124">
        <v>43230</v>
      </c>
      <c r="AR10" s="126"/>
      <c r="AS10" s="124">
        <v>43230</v>
      </c>
      <c r="AT10" s="125"/>
      <c r="AU10" s="126"/>
      <c r="AV10" s="96">
        <v>43124</v>
      </c>
      <c r="AW10" s="96"/>
      <c r="AX10" s="96"/>
      <c r="AY10" s="96">
        <v>43124</v>
      </c>
      <c r="AZ10" s="96"/>
      <c r="BA10" s="96"/>
      <c r="BB10" s="96" t="s">
        <v>372</v>
      </c>
      <c r="BC10" s="96"/>
      <c r="BD10" s="96"/>
      <c r="BE10" s="96" t="s">
        <v>372</v>
      </c>
      <c r="BF10" s="96"/>
      <c r="BG10" s="96"/>
      <c r="BH10" s="96">
        <v>43123</v>
      </c>
      <c r="BI10" s="96"/>
      <c r="BJ10" s="96"/>
      <c r="BK10" s="96">
        <v>43123</v>
      </c>
      <c r="BL10" s="96"/>
      <c r="BM10" s="96"/>
      <c r="BN10" s="96">
        <v>43123</v>
      </c>
      <c r="BO10" s="96"/>
      <c r="BP10" s="96"/>
      <c r="BQ10" s="124">
        <v>43123</v>
      </c>
      <c r="BR10" s="125"/>
      <c r="BS10" s="126"/>
      <c r="BT10" s="96">
        <v>43123</v>
      </c>
      <c r="BU10" s="96"/>
      <c r="BV10" s="96"/>
      <c r="BW10" s="96"/>
      <c r="BX10" s="96">
        <v>43123</v>
      </c>
      <c r="BY10" s="96"/>
      <c r="BZ10" s="96"/>
      <c r="CA10" s="96"/>
      <c r="CB10" s="96">
        <v>43123</v>
      </c>
      <c r="CC10" s="96"/>
      <c r="CD10" s="96"/>
      <c r="CE10" s="96"/>
      <c r="CF10" s="153">
        <v>43123</v>
      </c>
      <c r="CG10" s="88"/>
      <c r="CH10" s="88"/>
      <c r="CI10" s="88"/>
      <c r="CJ10" s="96">
        <v>43123</v>
      </c>
      <c r="CK10" s="96"/>
      <c r="CL10" s="96"/>
      <c r="CM10" s="96"/>
      <c r="CN10" s="124">
        <v>43123</v>
      </c>
      <c r="CO10" s="125"/>
      <c r="CP10" s="125"/>
      <c r="CQ10" s="126"/>
      <c r="CR10" s="96">
        <v>43123</v>
      </c>
      <c r="CS10" s="96"/>
      <c r="CT10" s="96"/>
      <c r="CU10" s="96"/>
      <c r="CV10" s="96">
        <v>43123</v>
      </c>
      <c r="CW10" s="96"/>
      <c r="CX10" s="96"/>
      <c r="CY10" s="96"/>
      <c r="CZ10" s="153">
        <v>43123</v>
      </c>
      <c r="DA10" s="88"/>
      <c r="DB10" s="88"/>
      <c r="DC10" s="88"/>
      <c r="DD10" s="124">
        <v>43123</v>
      </c>
      <c r="DE10" s="125"/>
      <c r="DF10" s="125"/>
      <c r="DG10" s="126"/>
      <c r="DH10" s="96">
        <v>43123</v>
      </c>
      <c r="DI10" s="96"/>
      <c r="DJ10" s="96"/>
      <c r="DK10" s="96">
        <v>43123</v>
      </c>
      <c r="DL10" s="96"/>
      <c r="DM10" s="96"/>
      <c r="DN10" s="96">
        <v>43123</v>
      </c>
      <c r="DO10" s="96"/>
      <c r="DP10" s="96"/>
      <c r="DQ10" s="124">
        <v>43123</v>
      </c>
      <c r="DR10" s="125"/>
      <c r="DS10" s="126"/>
      <c r="DT10" s="124">
        <v>43123</v>
      </c>
      <c r="DU10" s="125"/>
      <c r="DV10" s="126"/>
      <c r="DW10" s="124">
        <v>43123</v>
      </c>
      <c r="DX10" s="125"/>
      <c r="DY10" s="126"/>
      <c r="DZ10" s="96">
        <v>43129</v>
      </c>
      <c r="EA10" s="96"/>
      <c r="EB10" s="96"/>
    </row>
    <row r="11" spans="1:132" ht="15" x14ac:dyDescent="0.2">
      <c r="A11" s="64"/>
      <c r="B11" s="64"/>
      <c r="C11" s="64"/>
      <c r="D11" s="64"/>
      <c r="E11" s="94" t="s">
        <v>265</v>
      </c>
      <c r="F11" s="88"/>
      <c r="G11" s="96">
        <v>43230</v>
      </c>
      <c r="H11" s="96"/>
      <c r="I11" s="96"/>
      <c r="J11" s="96">
        <v>43230</v>
      </c>
      <c r="K11" s="96"/>
      <c r="L11" s="96"/>
      <c r="M11" s="96">
        <v>43230</v>
      </c>
      <c r="N11" s="96"/>
      <c r="O11" s="96"/>
      <c r="P11" s="96">
        <v>43230</v>
      </c>
      <c r="Q11" s="96"/>
      <c r="R11" s="96"/>
      <c r="S11" s="96">
        <v>43230</v>
      </c>
      <c r="T11" s="96"/>
      <c r="U11" s="96"/>
      <c r="V11" s="96">
        <v>43230</v>
      </c>
      <c r="W11" s="96"/>
      <c r="X11" s="96"/>
      <c r="Y11" s="96">
        <v>43230</v>
      </c>
      <c r="Z11" s="96"/>
      <c r="AA11" s="96"/>
      <c r="AB11" s="124">
        <v>43230</v>
      </c>
      <c r="AC11" s="125"/>
      <c r="AD11" s="126"/>
      <c r="AE11" s="124">
        <v>43230</v>
      </c>
      <c r="AF11" s="126"/>
      <c r="AG11" s="124">
        <v>43230</v>
      </c>
      <c r="AH11" s="126"/>
      <c r="AI11" s="124">
        <v>43230</v>
      </c>
      <c r="AJ11" s="126"/>
      <c r="AK11" s="124">
        <v>43230</v>
      </c>
      <c r="AL11" s="126"/>
      <c r="AM11" s="124">
        <v>43230</v>
      </c>
      <c r="AN11" s="126"/>
      <c r="AO11" s="124">
        <v>43230</v>
      </c>
      <c r="AP11" s="126"/>
      <c r="AQ11" s="124">
        <v>43230</v>
      </c>
      <c r="AR11" s="126"/>
      <c r="AS11" s="124">
        <v>43230</v>
      </c>
      <c r="AT11" s="125"/>
      <c r="AU11" s="126"/>
      <c r="AV11" s="96">
        <v>43230</v>
      </c>
      <c r="AW11" s="96"/>
      <c r="AX11" s="96"/>
      <c r="AY11" s="96">
        <v>43230</v>
      </c>
      <c r="AZ11" s="96"/>
      <c r="BA11" s="96"/>
      <c r="BB11" s="96">
        <v>43230</v>
      </c>
      <c r="BC11" s="96"/>
      <c r="BD11" s="96"/>
      <c r="BE11" s="96">
        <v>43230</v>
      </c>
      <c r="BF11" s="96"/>
      <c r="BG11" s="96"/>
      <c r="BH11" s="96">
        <v>43230</v>
      </c>
      <c r="BI11" s="96"/>
      <c r="BJ11" s="96"/>
      <c r="BK11" s="96">
        <v>43230</v>
      </c>
      <c r="BL11" s="96"/>
      <c r="BM11" s="96"/>
      <c r="BN11" s="96">
        <v>43230</v>
      </c>
      <c r="BO11" s="96"/>
      <c r="BP11" s="96"/>
      <c r="BQ11" s="124">
        <v>43230</v>
      </c>
      <c r="BR11" s="125"/>
      <c r="BS11" s="126"/>
      <c r="BT11" s="96">
        <v>43230</v>
      </c>
      <c r="BU11" s="96"/>
      <c r="BV11" s="96"/>
      <c r="BW11" s="96"/>
      <c r="BX11" s="96">
        <v>43230</v>
      </c>
      <c r="BY11" s="96"/>
      <c r="BZ11" s="96"/>
      <c r="CA11" s="96"/>
      <c r="CB11" s="96">
        <v>43230</v>
      </c>
      <c r="CC11" s="96"/>
      <c r="CD11" s="96"/>
      <c r="CE11" s="96"/>
      <c r="CF11" s="96">
        <v>43230</v>
      </c>
      <c r="CG11" s="96"/>
      <c r="CH11" s="96"/>
      <c r="CI11" s="96"/>
      <c r="CJ11" s="96">
        <v>43230</v>
      </c>
      <c r="CK11" s="96"/>
      <c r="CL11" s="96"/>
      <c r="CM11" s="96"/>
      <c r="CN11" s="124">
        <v>43230</v>
      </c>
      <c r="CO11" s="125"/>
      <c r="CP11" s="125"/>
      <c r="CQ11" s="126"/>
      <c r="CR11" s="96">
        <v>43230</v>
      </c>
      <c r="CS11" s="96"/>
      <c r="CT11" s="96"/>
      <c r="CU11" s="96"/>
      <c r="CV11" s="96">
        <v>43230</v>
      </c>
      <c r="CW11" s="96"/>
      <c r="CX11" s="96"/>
      <c r="CY11" s="96"/>
      <c r="CZ11" s="96">
        <v>43230</v>
      </c>
      <c r="DA11" s="96"/>
      <c r="DB11" s="96"/>
      <c r="DC11" s="96"/>
      <c r="DD11" s="124">
        <v>43230</v>
      </c>
      <c r="DE11" s="125"/>
      <c r="DF11" s="125"/>
      <c r="DG11" s="126"/>
      <c r="DH11" s="96">
        <v>43230</v>
      </c>
      <c r="DI11" s="96"/>
      <c r="DJ11" s="96"/>
      <c r="DK11" s="96">
        <v>43230</v>
      </c>
      <c r="DL11" s="96"/>
      <c r="DM11" s="96"/>
      <c r="DN11" s="96">
        <v>43230</v>
      </c>
      <c r="DO11" s="96"/>
      <c r="DP11" s="96"/>
      <c r="DQ11" s="124">
        <v>43230</v>
      </c>
      <c r="DR11" s="125"/>
      <c r="DS11" s="126"/>
      <c r="DT11" s="124">
        <v>43230</v>
      </c>
      <c r="DU11" s="125"/>
      <c r="DV11" s="126"/>
      <c r="DW11" s="124">
        <v>43230</v>
      </c>
      <c r="DX11" s="125"/>
      <c r="DY11" s="126"/>
      <c r="DZ11" s="96">
        <v>43230</v>
      </c>
      <c r="EA11" s="96"/>
      <c r="EB11" s="96"/>
    </row>
    <row r="12" spans="1:132" ht="15" customHeight="1" x14ac:dyDescent="0.2">
      <c r="A12" s="94" t="s">
        <v>24</v>
      </c>
      <c r="B12" s="94"/>
      <c r="C12" s="94"/>
      <c r="D12" s="97" t="s">
        <v>129</v>
      </c>
      <c r="E12" s="94" t="s">
        <v>130</v>
      </c>
      <c r="F12" s="94" t="s">
        <v>131</v>
      </c>
      <c r="G12" s="94" t="s">
        <v>25</v>
      </c>
      <c r="H12" s="114" t="s">
        <v>373</v>
      </c>
      <c r="I12" s="94" t="s">
        <v>374</v>
      </c>
      <c r="J12" s="94" t="s">
        <v>25</v>
      </c>
      <c r="K12" s="114" t="s">
        <v>373</v>
      </c>
      <c r="L12" s="94" t="s">
        <v>374</v>
      </c>
      <c r="M12" s="94" t="s">
        <v>25</v>
      </c>
      <c r="N12" s="114" t="s">
        <v>373</v>
      </c>
      <c r="O12" s="94" t="s">
        <v>374</v>
      </c>
      <c r="P12" s="94" t="s">
        <v>25</v>
      </c>
      <c r="Q12" s="114" t="s">
        <v>373</v>
      </c>
      <c r="R12" s="94" t="s">
        <v>374</v>
      </c>
      <c r="S12" s="94" t="s">
        <v>25</v>
      </c>
      <c r="T12" s="114" t="s">
        <v>373</v>
      </c>
      <c r="U12" s="94" t="s">
        <v>374</v>
      </c>
      <c r="V12" s="94" t="s">
        <v>25</v>
      </c>
      <c r="W12" s="114" t="s">
        <v>373</v>
      </c>
      <c r="X12" s="94" t="s">
        <v>374</v>
      </c>
      <c r="Y12" s="94" t="s">
        <v>25</v>
      </c>
      <c r="Z12" s="114" t="s">
        <v>373</v>
      </c>
      <c r="AA12" s="94" t="s">
        <v>374</v>
      </c>
      <c r="AB12" s="94" t="s">
        <v>25</v>
      </c>
      <c r="AC12" s="114" t="s">
        <v>373</v>
      </c>
      <c r="AD12" s="94" t="s">
        <v>374</v>
      </c>
      <c r="AE12" s="94" t="s">
        <v>25</v>
      </c>
      <c r="AF12" s="114" t="s">
        <v>375</v>
      </c>
      <c r="AG12" s="118" t="s">
        <v>25</v>
      </c>
      <c r="AH12" s="120" t="s">
        <v>375</v>
      </c>
      <c r="AI12" s="118" t="s">
        <v>25</v>
      </c>
      <c r="AJ12" s="120" t="s">
        <v>375</v>
      </c>
      <c r="AK12" s="94" t="s">
        <v>25</v>
      </c>
      <c r="AL12" s="122" t="s">
        <v>375</v>
      </c>
      <c r="AM12" s="94" t="s">
        <v>25</v>
      </c>
      <c r="AN12" s="122" t="s">
        <v>375</v>
      </c>
      <c r="AO12" s="94" t="s">
        <v>25</v>
      </c>
      <c r="AP12" s="120" t="s">
        <v>375</v>
      </c>
      <c r="AQ12" s="94" t="s">
        <v>25</v>
      </c>
      <c r="AR12" s="122" t="s">
        <v>375</v>
      </c>
      <c r="AS12" s="94" t="s">
        <v>25</v>
      </c>
      <c r="AT12" s="116" t="s">
        <v>375</v>
      </c>
      <c r="AU12" s="116"/>
      <c r="AV12" s="94" t="s">
        <v>25</v>
      </c>
      <c r="AW12" s="114" t="s">
        <v>373</v>
      </c>
      <c r="AX12" s="116" t="s">
        <v>374</v>
      </c>
      <c r="AY12" s="94" t="s">
        <v>25</v>
      </c>
      <c r="AZ12" s="114" t="s">
        <v>373</v>
      </c>
      <c r="BA12" s="94" t="s">
        <v>374</v>
      </c>
      <c r="BB12" s="94" t="s">
        <v>25</v>
      </c>
      <c r="BC12" s="114" t="s">
        <v>373</v>
      </c>
      <c r="BD12" s="94" t="s">
        <v>374</v>
      </c>
      <c r="BE12" s="94" t="s">
        <v>25</v>
      </c>
      <c r="BF12" s="114" t="s">
        <v>373</v>
      </c>
      <c r="BG12" s="94" t="s">
        <v>374</v>
      </c>
      <c r="BH12" s="116" t="s">
        <v>376</v>
      </c>
      <c r="BI12" s="116" t="s">
        <v>377</v>
      </c>
      <c r="BJ12" s="94" t="s">
        <v>378</v>
      </c>
      <c r="BK12" s="116" t="s">
        <v>376</v>
      </c>
      <c r="BL12" s="116" t="s">
        <v>377</v>
      </c>
      <c r="BM12" s="94" t="s">
        <v>378</v>
      </c>
      <c r="BN12" s="116" t="s">
        <v>376</v>
      </c>
      <c r="BO12" s="116" t="s">
        <v>377</v>
      </c>
      <c r="BP12" s="94" t="s">
        <v>378</v>
      </c>
      <c r="BQ12" s="116" t="s">
        <v>376</v>
      </c>
      <c r="BR12" s="116" t="s">
        <v>377</v>
      </c>
      <c r="BS12" s="94" t="s">
        <v>378</v>
      </c>
      <c r="BT12" s="94" t="s">
        <v>25</v>
      </c>
      <c r="BU12" s="94" t="s">
        <v>379</v>
      </c>
      <c r="BV12" s="114" t="s">
        <v>373</v>
      </c>
      <c r="BW12" s="94" t="s">
        <v>374</v>
      </c>
      <c r="BX12" s="94" t="s">
        <v>25</v>
      </c>
      <c r="BY12" s="94" t="s">
        <v>379</v>
      </c>
      <c r="BZ12" s="114" t="s">
        <v>373</v>
      </c>
      <c r="CA12" s="94" t="s">
        <v>374</v>
      </c>
      <c r="CB12" s="94" t="s">
        <v>25</v>
      </c>
      <c r="CC12" s="94" t="s">
        <v>379</v>
      </c>
      <c r="CD12" s="114" t="s">
        <v>373</v>
      </c>
      <c r="CE12" s="94" t="s">
        <v>374</v>
      </c>
      <c r="CF12" s="94" t="s">
        <v>25</v>
      </c>
      <c r="CG12" s="94" t="s">
        <v>379</v>
      </c>
      <c r="CH12" s="114" t="s">
        <v>373</v>
      </c>
      <c r="CI12" s="94" t="s">
        <v>374</v>
      </c>
      <c r="CJ12" s="94" t="s">
        <v>25</v>
      </c>
      <c r="CK12" s="94" t="s">
        <v>379</v>
      </c>
      <c r="CL12" s="114" t="s">
        <v>373</v>
      </c>
      <c r="CM12" s="94" t="s">
        <v>374</v>
      </c>
      <c r="CN12" s="94" t="s">
        <v>25</v>
      </c>
      <c r="CO12" s="94" t="s">
        <v>379</v>
      </c>
      <c r="CP12" s="114" t="s">
        <v>373</v>
      </c>
      <c r="CQ12" s="94" t="s">
        <v>374</v>
      </c>
      <c r="CR12" s="94" t="s">
        <v>25</v>
      </c>
      <c r="CS12" s="94" t="s">
        <v>379</v>
      </c>
      <c r="CT12" s="114" t="s">
        <v>373</v>
      </c>
      <c r="CU12" s="94" t="s">
        <v>374</v>
      </c>
      <c r="CV12" s="94" t="s">
        <v>25</v>
      </c>
      <c r="CW12" s="94" t="s">
        <v>379</v>
      </c>
      <c r="CX12" s="114" t="s">
        <v>373</v>
      </c>
      <c r="CY12" s="94" t="s">
        <v>374</v>
      </c>
      <c r="CZ12" s="94" t="s">
        <v>25</v>
      </c>
      <c r="DA12" s="94" t="s">
        <v>379</v>
      </c>
      <c r="DB12" s="114" t="s">
        <v>373</v>
      </c>
      <c r="DC12" s="94" t="s">
        <v>374</v>
      </c>
      <c r="DD12" s="94" t="s">
        <v>25</v>
      </c>
      <c r="DE12" s="94" t="s">
        <v>379</v>
      </c>
      <c r="DF12" s="114" t="s">
        <v>373</v>
      </c>
      <c r="DG12" s="94" t="s">
        <v>374</v>
      </c>
      <c r="DH12" s="116" t="s">
        <v>380</v>
      </c>
      <c r="DI12" s="116" t="s">
        <v>381</v>
      </c>
      <c r="DJ12" s="94" t="s">
        <v>378</v>
      </c>
      <c r="DK12" s="116" t="s">
        <v>380</v>
      </c>
      <c r="DL12" s="116" t="s">
        <v>381</v>
      </c>
      <c r="DM12" s="94" t="s">
        <v>378</v>
      </c>
      <c r="DN12" s="116" t="s">
        <v>380</v>
      </c>
      <c r="DO12" s="116" t="s">
        <v>381</v>
      </c>
      <c r="DP12" s="94" t="s">
        <v>378</v>
      </c>
      <c r="DQ12" s="116" t="s">
        <v>380</v>
      </c>
      <c r="DR12" s="116" t="s">
        <v>381</v>
      </c>
      <c r="DS12" s="94" t="s">
        <v>378</v>
      </c>
      <c r="DT12" s="116" t="s">
        <v>380</v>
      </c>
      <c r="DU12" s="116" t="s">
        <v>381</v>
      </c>
      <c r="DV12" s="94" t="s">
        <v>378</v>
      </c>
      <c r="DW12" s="116" t="s">
        <v>380</v>
      </c>
      <c r="DX12" s="116" t="s">
        <v>381</v>
      </c>
      <c r="DY12" s="94" t="s">
        <v>378</v>
      </c>
      <c r="DZ12" s="94" t="s">
        <v>25</v>
      </c>
      <c r="EA12" s="114" t="s">
        <v>373</v>
      </c>
      <c r="EB12" s="94" t="s">
        <v>374</v>
      </c>
    </row>
    <row r="13" spans="1:132" ht="15" x14ac:dyDescent="0.2">
      <c r="A13" s="94" t="s">
        <v>26</v>
      </c>
      <c r="B13" s="94"/>
      <c r="C13" s="21" t="s">
        <v>132</v>
      </c>
      <c r="D13" s="98"/>
      <c r="E13" s="88"/>
      <c r="F13" s="88"/>
      <c r="G13" s="88"/>
      <c r="H13" s="115"/>
      <c r="I13" s="88"/>
      <c r="J13" s="88"/>
      <c r="K13" s="115"/>
      <c r="L13" s="88"/>
      <c r="M13" s="88"/>
      <c r="N13" s="115"/>
      <c r="O13" s="88"/>
      <c r="P13" s="88"/>
      <c r="Q13" s="115"/>
      <c r="R13" s="88"/>
      <c r="S13" s="88"/>
      <c r="T13" s="115"/>
      <c r="U13" s="88"/>
      <c r="V13" s="88"/>
      <c r="W13" s="115"/>
      <c r="X13" s="88"/>
      <c r="Y13" s="88"/>
      <c r="Z13" s="115"/>
      <c r="AA13" s="88"/>
      <c r="AB13" s="88"/>
      <c r="AC13" s="115"/>
      <c r="AD13" s="88"/>
      <c r="AE13" s="88"/>
      <c r="AF13" s="114"/>
      <c r="AG13" s="119"/>
      <c r="AH13" s="121"/>
      <c r="AI13" s="119"/>
      <c r="AJ13" s="121"/>
      <c r="AK13" s="88"/>
      <c r="AL13" s="123"/>
      <c r="AM13" s="88"/>
      <c r="AN13" s="123"/>
      <c r="AO13" s="88"/>
      <c r="AP13" s="121"/>
      <c r="AQ13" s="88"/>
      <c r="AR13" s="123"/>
      <c r="AS13" s="88"/>
      <c r="AT13" s="116"/>
      <c r="AU13" s="116"/>
      <c r="AV13" s="88"/>
      <c r="AW13" s="115"/>
      <c r="AX13" s="101"/>
      <c r="AY13" s="88"/>
      <c r="AZ13" s="115"/>
      <c r="BA13" s="88"/>
      <c r="BB13" s="88"/>
      <c r="BC13" s="115"/>
      <c r="BD13" s="88"/>
      <c r="BE13" s="88"/>
      <c r="BF13" s="115"/>
      <c r="BG13" s="88"/>
      <c r="BH13" s="101"/>
      <c r="BI13" s="117"/>
      <c r="BJ13" s="88"/>
      <c r="BK13" s="101"/>
      <c r="BL13" s="117"/>
      <c r="BM13" s="88"/>
      <c r="BN13" s="101"/>
      <c r="BO13" s="117"/>
      <c r="BP13" s="88"/>
      <c r="BQ13" s="101"/>
      <c r="BR13" s="117"/>
      <c r="BS13" s="88"/>
      <c r="BT13" s="88"/>
      <c r="BU13" s="94"/>
      <c r="BV13" s="115"/>
      <c r="BW13" s="88"/>
      <c r="BX13" s="88"/>
      <c r="BY13" s="94"/>
      <c r="BZ13" s="115"/>
      <c r="CA13" s="88"/>
      <c r="CB13" s="88"/>
      <c r="CC13" s="94"/>
      <c r="CD13" s="115"/>
      <c r="CE13" s="88"/>
      <c r="CF13" s="88"/>
      <c r="CG13" s="94"/>
      <c r="CH13" s="115"/>
      <c r="CI13" s="88"/>
      <c r="CJ13" s="88"/>
      <c r="CK13" s="94"/>
      <c r="CL13" s="115"/>
      <c r="CM13" s="88"/>
      <c r="CN13" s="88"/>
      <c r="CO13" s="94"/>
      <c r="CP13" s="115"/>
      <c r="CQ13" s="88"/>
      <c r="CR13" s="88"/>
      <c r="CS13" s="94"/>
      <c r="CT13" s="115"/>
      <c r="CU13" s="88"/>
      <c r="CV13" s="88"/>
      <c r="CW13" s="94"/>
      <c r="CX13" s="115"/>
      <c r="CY13" s="88"/>
      <c r="CZ13" s="88"/>
      <c r="DA13" s="94"/>
      <c r="DB13" s="115"/>
      <c r="DC13" s="88"/>
      <c r="DD13" s="88"/>
      <c r="DE13" s="94"/>
      <c r="DF13" s="115"/>
      <c r="DG13" s="88"/>
      <c r="DH13" s="101"/>
      <c r="DI13" s="117"/>
      <c r="DJ13" s="88"/>
      <c r="DK13" s="101"/>
      <c r="DL13" s="117"/>
      <c r="DM13" s="88"/>
      <c r="DN13" s="101"/>
      <c r="DO13" s="117"/>
      <c r="DP13" s="88"/>
      <c r="DQ13" s="101"/>
      <c r="DR13" s="117"/>
      <c r="DS13" s="88"/>
      <c r="DT13" s="101"/>
      <c r="DU13" s="117"/>
      <c r="DV13" s="88"/>
      <c r="DW13" s="101"/>
      <c r="DX13" s="117"/>
      <c r="DY13" s="88"/>
      <c r="DZ13" s="88"/>
      <c r="EA13" s="115"/>
      <c r="EB13" s="88"/>
    </row>
    <row r="14" spans="1:132" ht="14.25" x14ac:dyDescent="0.2">
      <c r="A14" s="88" t="s">
        <v>27</v>
      </c>
      <c r="B14" s="88"/>
      <c r="C14" s="22" t="s">
        <v>133</v>
      </c>
      <c r="D14" s="23" t="s">
        <v>134</v>
      </c>
      <c r="E14" s="24">
        <v>0.04</v>
      </c>
      <c r="F14" s="7">
        <v>0.1</v>
      </c>
      <c r="G14" s="7">
        <v>4.9269999999999996</v>
      </c>
      <c r="H14" s="7">
        <v>5.0666666666666673</v>
      </c>
      <c r="I14" s="67">
        <v>97.2</v>
      </c>
      <c r="J14" s="7">
        <v>1.873</v>
      </c>
      <c r="K14" s="68">
        <v>2.0019999999999998</v>
      </c>
      <c r="L14" s="67">
        <v>93.6</v>
      </c>
      <c r="M14" s="7">
        <v>1.899</v>
      </c>
      <c r="N14" s="68">
        <v>2.0019999999999998</v>
      </c>
      <c r="O14" s="67">
        <v>94.9</v>
      </c>
      <c r="P14" s="7">
        <v>1.9239999999999999</v>
      </c>
      <c r="Q14" s="68">
        <v>2.0019999999999998</v>
      </c>
      <c r="R14" s="67">
        <v>96.1</v>
      </c>
      <c r="S14" s="7">
        <v>1.899</v>
      </c>
      <c r="T14" s="7">
        <v>2.0019999999999998</v>
      </c>
      <c r="U14" s="67">
        <v>94.9</v>
      </c>
      <c r="V14" s="7">
        <v>1.905</v>
      </c>
      <c r="W14" s="7">
        <v>2.0019999999999998</v>
      </c>
      <c r="X14" s="67">
        <v>95.2</v>
      </c>
      <c r="Y14" s="7">
        <v>1.889</v>
      </c>
      <c r="Z14" s="7">
        <v>2.0019999999999998</v>
      </c>
      <c r="AA14" s="67">
        <v>94.355644355644358</v>
      </c>
      <c r="AB14" s="7">
        <v>1.917</v>
      </c>
      <c r="AC14" s="7">
        <v>2.0019999999999998</v>
      </c>
      <c r="AD14" s="67">
        <v>95.754245754245773</v>
      </c>
      <c r="AE14" s="7">
        <v>0</v>
      </c>
      <c r="AF14" s="154" t="s">
        <v>382</v>
      </c>
      <c r="AG14" s="7">
        <v>-1E-3</v>
      </c>
      <c r="AH14" s="155" t="s">
        <v>382</v>
      </c>
      <c r="AI14" s="7">
        <v>-1E-3</v>
      </c>
      <c r="AJ14" s="155" t="s">
        <v>382</v>
      </c>
      <c r="AK14" s="7">
        <v>-1E-3</v>
      </c>
      <c r="AL14" s="155" t="s">
        <v>382</v>
      </c>
      <c r="AM14" s="7">
        <v>-1E-3</v>
      </c>
      <c r="AN14" s="156" t="s">
        <v>382</v>
      </c>
      <c r="AO14" s="7">
        <v>-1E-3</v>
      </c>
      <c r="AP14" s="155" t="s">
        <v>382</v>
      </c>
      <c r="AQ14" s="7">
        <v>-1E-3</v>
      </c>
      <c r="AR14" s="155" t="s">
        <v>382</v>
      </c>
      <c r="AS14" s="7">
        <v>-1E-3</v>
      </c>
      <c r="AT14" s="98" t="s">
        <v>382</v>
      </c>
      <c r="AU14" s="128"/>
      <c r="AV14" s="7">
        <v>-2.5000000000000001E-2</v>
      </c>
      <c r="AW14" s="5" t="s">
        <v>383</v>
      </c>
      <c r="AX14" s="5" t="s">
        <v>383</v>
      </c>
      <c r="AY14" s="7">
        <v>1.171</v>
      </c>
      <c r="AZ14" s="7">
        <v>1.2</v>
      </c>
      <c r="BA14" s="67">
        <v>97.6</v>
      </c>
      <c r="BB14" s="7">
        <v>-2.5999999999999999E-2</v>
      </c>
      <c r="BC14" s="5" t="s">
        <v>383</v>
      </c>
      <c r="BD14" s="5" t="s">
        <v>383</v>
      </c>
      <c r="BE14" s="7">
        <v>1.167</v>
      </c>
      <c r="BF14" s="7">
        <v>1.2</v>
      </c>
      <c r="BG14" s="67">
        <v>97.3</v>
      </c>
      <c r="BH14" s="7">
        <v>-1E-3</v>
      </c>
      <c r="BI14" s="7">
        <v>-2E-3</v>
      </c>
      <c r="BJ14" s="5" t="s">
        <v>384</v>
      </c>
      <c r="BK14" s="7">
        <v>-2E-3</v>
      </c>
      <c r="BL14" s="7">
        <v>-2E-3</v>
      </c>
      <c r="BM14" s="5" t="s">
        <v>384</v>
      </c>
      <c r="BN14" s="7">
        <v>-1E-3</v>
      </c>
      <c r="BO14" s="7">
        <v>-2E-3</v>
      </c>
      <c r="BP14" s="5" t="s">
        <v>384</v>
      </c>
      <c r="BQ14" s="7">
        <v>-2E-3</v>
      </c>
      <c r="BR14" s="7">
        <v>-2E-3</v>
      </c>
      <c r="BS14" s="5" t="s">
        <v>384</v>
      </c>
      <c r="BT14" s="7">
        <v>-1E-3</v>
      </c>
      <c r="BU14" s="7">
        <v>0.17799999999999999</v>
      </c>
      <c r="BV14" s="7">
        <v>0.19513086660175266</v>
      </c>
      <c r="BW14" s="67">
        <v>91.7</v>
      </c>
      <c r="BX14" s="7">
        <v>-2E-3</v>
      </c>
      <c r="BY14" s="7">
        <v>0.17499999999999999</v>
      </c>
      <c r="BZ14" s="7">
        <v>0.19513086660175266</v>
      </c>
      <c r="CA14" s="67">
        <v>90.7</v>
      </c>
      <c r="CB14" s="7">
        <v>-2E-3</v>
      </c>
      <c r="CC14" s="7">
        <v>0.17899999999999999</v>
      </c>
      <c r="CD14" s="7">
        <v>0.19513086660175266</v>
      </c>
      <c r="CE14" s="67">
        <v>92.8</v>
      </c>
      <c r="CF14" s="7">
        <v>-1E-3</v>
      </c>
      <c r="CG14" s="7">
        <v>0.17799999999999999</v>
      </c>
      <c r="CH14" s="7">
        <v>0.19513086660175266</v>
      </c>
      <c r="CI14" s="67">
        <v>91.7</v>
      </c>
      <c r="CJ14" s="7">
        <v>-1E-3</v>
      </c>
      <c r="CK14" s="7">
        <v>0.17899999999999999</v>
      </c>
      <c r="CL14" s="7">
        <v>0.19513086660175266</v>
      </c>
      <c r="CM14" s="67">
        <v>92.2</v>
      </c>
      <c r="CN14" s="7">
        <v>-2E-3</v>
      </c>
      <c r="CO14" s="7">
        <v>0.114</v>
      </c>
      <c r="CP14" s="7">
        <v>0.19513086660175266</v>
      </c>
      <c r="CQ14" s="7">
        <v>59.4</v>
      </c>
      <c r="CR14" s="7">
        <v>-1E-3</v>
      </c>
      <c r="CS14" s="7">
        <v>0.17799999999999999</v>
      </c>
      <c r="CT14" s="7">
        <v>0.19513086660175266</v>
      </c>
      <c r="CU14" s="67">
        <v>91.7</v>
      </c>
      <c r="CV14" s="7">
        <v>-2E-3</v>
      </c>
      <c r="CW14" s="7">
        <v>0.18</v>
      </c>
      <c r="CX14" s="7">
        <v>0.19513086660175266</v>
      </c>
      <c r="CY14" s="67">
        <v>93.3</v>
      </c>
      <c r="CZ14" s="7">
        <v>-1E-3</v>
      </c>
      <c r="DA14" s="7">
        <v>0.17799999999999999</v>
      </c>
      <c r="DB14" s="7">
        <v>0.19513086660175266</v>
      </c>
      <c r="DC14" s="67">
        <v>91.7</v>
      </c>
      <c r="DD14" s="7">
        <v>-2E-3</v>
      </c>
      <c r="DE14" s="7">
        <v>9.9000000000000005E-2</v>
      </c>
      <c r="DF14" s="7">
        <v>0.19513086660175266</v>
      </c>
      <c r="DG14" s="67">
        <v>51.8</v>
      </c>
      <c r="DH14" s="7">
        <v>-1E-3</v>
      </c>
      <c r="DI14" s="7">
        <v>-1E-3</v>
      </c>
      <c r="DJ14" s="5" t="s">
        <v>384</v>
      </c>
      <c r="DK14" s="7">
        <v>-2E-3</v>
      </c>
      <c r="DL14" s="7">
        <v>-1E-3</v>
      </c>
      <c r="DM14" s="5" t="s">
        <v>384</v>
      </c>
      <c r="DN14" s="7">
        <v>-2E-3</v>
      </c>
      <c r="DO14" s="7">
        <v>-2E-3</v>
      </c>
      <c r="DP14" s="5" t="s">
        <v>384</v>
      </c>
      <c r="DQ14" s="7">
        <v>-1E-3</v>
      </c>
      <c r="DR14" s="7">
        <v>-2E-3</v>
      </c>
      <c r="DS14" s="5" t="s">
        <v>384</v>
      </c>
      <c r="DT14" s="7">
        <v>-1E-3</v>
      </c>
      <c r="DU14" s="7">
        <v>-2E-3</v>
      </c>
      <c r="DV14" s="5" t="s">
        <v>384</v>
      </c>
      <c r="DW14" s="7">
        <v>-2E-3</v>
      </c>
      <c r="DX14" s="7">
        <v>-2E-3</v>
      </c>
      <c r="DY14" s="5" t="s">
        <v>384</v>
      </c>
      <c r="DZ14" s="8">
        <v>9.2999999999999999E-2</v>
      </c>
      <c r="EA14" s="8">
        <v>9.8832911392405062E-2</v>
      </c>
      <c r="EB14" s="67">
        <v>94.1</v>
      </c>
    </row>
    <row r="15" spans="1:132" ht="14.25" x14ac:dyDescent="0.2">
      <c r="A15" s="88" t="s">
        <v>29</v>
      </c>
      <c r="B15" s="88"/>
      <c r="C15" s="22" t="s">
        <v>135</v>
      </c>
      <c r="D15" s="23" t="s">
        <v>134</v>
      </c>
      <c r="E15" s="24">
        <v>0.02</v>
      </c>
      <c r="F15" s="7">
        <v>0.5</v>
      </c>
      <c r="G15" s="7">
        <v>9.5850000000000009</v>
      </c>
      <c r="H15" s="7">
        <v>9.8901111111111106</v>
      </c>
      <c r="I15" s="67">
        <v>96.9</v>
      </c>
      <c r="J15" s="7">
        <v>19.46</v>
      </c>
      <c r="K15" s="68">
        <v>19.981999999999999</v>
      </c>
      <c r="L15" s="67">
        <v>97.4</v>
      </c>
      <c r="M15" s="7">
        <v>19.739999999999998</v>
      </c>
      <c r="N15" s="68">
        <v>19.981999999999999</v>
      </c>
      <c r="O15" s="67">
        <v>98.8</v>
      </c>
      <c r="P15" s="7">
        <v>19.920000000000002</v>
      </c>
      <c r="Q15" s="68">
        <v>19.981999999999999</v>
      </c>
      <c r="R15" s="67">
        <v>99.7</v>
      </c>
      <c r="S15" s="7">
        <v>19.8</v>
      </c>
      <c r="T15" s="7">
        <v>19.981999999999999</v>
      </c>
      <c r="U15" s="67">
        <v>99.1</v>
      </c>
      <c r="V15" s="7">
        <v>19.77</v>
      </c>
      <c r="W15" s="7">
        <v>19.981999999999999</v>
      </c>
      <c r="X15" s="67">
        <v>98.9</v>
      </c>
      <c r="Y15" s="7">
        <v>19.63</v>
      </c>
      <c r="Z15" s="7">
        <v>19.981999999999999</v>
      </c>
      <c r="AA15" s="67">
        <v>98.238414573115804</v>
      </c>
      <c r="AB15" s="7">
        <v>20.04</v>
      </c>
      <c r="AC15" s="7">
        <v>19.981999999999999</v>
      </c>
      <c r="AD15" s="67">
        <v>100.2902612351116</v>
      </c>
      <c r="AE15" s="7">
        <v>0</v>
      </c>
      <c r="AF15" s="154" t="s">
        <v>382</v>
      </c>
      <c r="AG15" s="7">
        <v>0</v>
      </c>
      <c r="AH15" s="155" t="s">
        <v>382</v>
      </c>
      <c r="AI15" s="7">
        <v>1E-3</v>
      </c>
      <c r="AJ15" s="155" t="s">
        <v>382</v>
      </c>
      <c r="AK15" s="7">
        <v>0</v>
      </c>
      <c r="AL15" s="155" t="s">
        <v>382</v>
      </c>
      <c r="AM15" s="7">
        <v>0</v>
      </c>
      <c r="AN15" s="156" t="s">
        <v>382</v>
      </c>
      <c r="AO15" s="7">
        <v>0</v>
      </c>
      <c r="AP15" s="155" t="s">
        <v>382</v>
      </c>
      <c r="AQ15" s="7">
        <v>1E-3</v>
      </c>
      <c r="AR15" s="155" t="s">
        <v>382</v>
      </c>
      <c r="AS15" s="7">
        <v>0</v>
      </c>
      <c r="AT15" s="98" t="s">
        <v>382</v>
      </c>
      <c r="AU15" s="128"/>
      <c r="AV15" s="7">
        <v>53.8</v>
      </c>
      <c r="AW15" s="5">
        <v>48.4</v>
      </c>
      <c r="AX15" s="67">
        <v>111.2</v>
      </c>
      <c r="AY15" s="7">
        <v>55.02</v>
      </c>
      <c r="AZ15" s="7">
        <v>48.1</v>
      </c>
      <c r="BA15" s="67">
        <v>114.4</v>
      </c>
      <c r="BB15" s="7">
        <v>53.23</v>
      </c>
      <c r="BC15" s="5">
        <v>48.4</v>
      </c>
      <c r="BD15" s="67">
        <v>110</v>
      </c>
      <c r="BE15" s="7">
        <v>55.44</v>
      </c>
      <c r="BF15" s="7">
        <v>48.1</v>
      </c>
      <c r="BG15" s="67">
        <v>115.3</v>
      </c>
      <c r="BH15" s="7">
        <v>0.34899999999999998</v>
      </c>
      <c r="BI15" s="7">
        <v>6.9000000000000006E-2</v>
      </c>
      <c r="BJ15" s="5" t="s">
        <v>384</v>
      </c>
      <c r="BK15" s="7">
        <v>0</v>
      </c>
      <c r="BL15" s="7">
        <v>0</v>
      </c>
      <c r="BM15" s="5" t="s">
        <v>384</v>
      </c>
      <c r="BN15" s="7">
        <v>4.0000000000000001E-3</v>
      </c>
      <c r="BO15" s="7">
        <v>0</v>
      </c>
      <c r="BP15" s="5" t="s">
        <v>384</v>
      </c>
      <c r="BQ15" s="7">
        <v>1E-3</v>
      </c>
      <c r="BR15" s="7">
        <v>-2E-3</v>
      </c>
      <c r="BS15" s="5" t="s">
        <v>384</v>
      </c>
      <c r="BT15" s="7">
        <v>0.34899999999999998</v>
      </c>
      <c r="BU15" s="7">
        <v>1.399</v>
      </c>
      <c r="BV15" s="7">
        <v>0.94298151571164512</v>
      </c>
      <c r="BW15" s="67">
        <v>111.3</v>
      </c>
      <c r="BX15" s="7">
        <v>3.3000000000000002E-2</v>
      </c>
      <c r="BY15" s="7">
        <v>1.0509999999999999</v>
      </c>
      <c r="BZ15" s="7">
        <v>0.94298151571164512</v>
      </c>
      <c r="CA15" s="67">
        <v>108</v>
      </c>
      <c r="CB15" s="7">
        <v>0</v>
      </c>
      <c r="CC15" s="7">
        <v>1.0349999999999999</v>
      </c>
      <c r="CD15" s="7">
        <v>0.94298151571164512</v>
      </c>
      <c r="CE15" s="67">
        <v>109.8</v>
      </c>
      <c r="CF15" s="7">
        <v>6.0000000000000001E-3</v>
      </c>
      <c r="CG15" s="7">
        <v>1.044</v>
      </c>
      <c r="CH15" s="7">
        <v>0.94298151571164512</v>
      </c>
      <c r="CI15" s="67">
        <v>110.1</v>
      </c>
      <c r="CJ15" s="7">
        <v>4.0000000000000001E-3</v>
      </c>
      <c r="CK15" s="7">
        <v>1.0389999999999999</v>
      </c>
      <c r="CL15" s="7">
        <v>0.94298151571164512</v>
      </c>
      <c r="CM15" s="67">
        <v>109.8</v>
      </c>
      <c r="CN15" s="7">
        <v>1E-3</v>
      </c>
      <c r="CO15" s="7">
        <v>1.03</v>
      </c>
      <c r="CP15" s="7">
        <v>0.94298151571164512</v>
      </c>
      <c r="CQ15" s="67">
        <v>109.1</v>
      </c>
      <c r="CR15" s="7">
        <v>0.34899999999999998</v>
      </c>
      <c r="CS15" s="7">
        <v>1.3959999999999999</v>
      </c>
      <c r="CT15" s="7">
        <v>0.94298151571164512</v>
      </c>
      <c r="CU15" s="67">
        <v>111</v>
      </c>
      <c r="CV15" s="7">
        <v>0</v>
      </c>
      <c r="CW15" s="7">
        <v>1.0409999999999999</v>
      </c>
      <c r="CX15" s="7">
        <v>0.94298151571164512</v>
      </c>
      <c r="CY15" s="67">
        <v>110.4</v>
      </c>
      <c r="CZ15" s="7">
        <v>4.0000000000000001E-3</v>
      </c>
      <c r="DA15" s="7">
        <v>1.044</v>
      </c>
      <c r="DB15" s="7">
        <v>0.94298151571164512</v>
      </c>
      <c r="DC15" s="67">
        <v>110.3</v>
      </c>
      <c r="DD15" s="7">
        <v>1E-3</v>
      </c>
      <c r="DE15" s="7">
        <v>1.046</v>
      </c>
      <c r="DF15" s="7">
        <v>0.94298151571164512</v>
      </c>
      <c r="DG15" s="67">
        <v>110.8</v>
      </c>
      <c r="DH15" s="7">
        <v>0.34899999999999998</v>
      </c>
      <c r="DI15" s="7">
        <v>0.35599999999999998</v>
      </c>
      <c r="DJ15" s="5" t="s">
        <v>384</v>
      </c>
      <c r="DK15" s="7">
        <v>3.3000000000000002E-2</v>
      </c>
      <c r="DL15" s="7">
        <v>3.4000000000000002E-2</v>
      </c>
      <c r="DM15" s="5" t="s">
        <v>384</v>
      </c>
      <c r="DN15" s="7">
        <v>0</v>
      </c>
      <c r="DO15" s="7">
        <v>0</v>
      </c>
      <c r="DP15" s="5" t="s">
        <v>384</v>
      </c>
      <c r="DQ15" s="7">
        <v>6.0000000000000001E-3</v>
      </c>
      <c r="DR15" s="7">
        <v>5.0000000000000001E-3</v>
      </c>
      <c r="DS15" s="5" t="s">
        <v>384</v>
      </c>
      <c r="DT15" s="7">
        <v>4.0000000000000001E-3</v>
      </c>
      <c r="DU15" s="7">
        <v>4.0000000000000001E-3</v>
      </c>
      <c r="DV15" s="5" t="s">
        <v>384</v>
      </c>
      <c r="DW15" s="7">
        <v>1E-3</v>
      </c>
      <c r="DX15" s="7">
        <v>1E-3</v>
      </c>
      <c r="DY15" s="5" t="s">
        <v>384</v>
      </c>
      <c r="DZ15" s="8">
        <v>0.42399999999999999</v>
      </c>
      <c r="EA15" s="8">
        <v>0.50047338262476904</v>
      </c>
      <c r="EB15" s="67">
        <v>84.7</v>
      </c>
    </row>
    <row r="16" spans="1:132" ht="14.25" x14ac:dyDescent="0.2">
      <c r="A16" s="88" t="s">
        <v>37</v>
      </c>
      <c r="B16" s="88"/>
      <c r="C16" s="22" t="s">
        <v>140</v>
      </c>
      <c r="D16" s="23" t="s">
        <v>134</v>
      </c>
      <c r="E16" s="24">
        <v>0.2</v>
      </c>
      <c r="F16" s="7">
        <v>0.2</v>
      </c>
      <c r="G16" s="7">
        <v>10</v>
      </c>
      <c r="H16" s="7">
        <v>10.106174509803921</v>
      </c>
      <c r="I16" s="67">
        <v>98.9</v>
      </c>
      <c r="J16" s="7">
        <v>1.9079999999999999</v>
      </c>
      <c r="K16" s="68">
        <v>1.9940513833992095</v>
      </c>
      <c r="L16" s="67">
        <v>95.7</v>
      </c>
      <c r="M16" s="7">
        <v>1.9119999999999999</v>
      </c>
      <c r="N16" s="68">
        <v>1.9940513833992095</v>
      </c>
      <c r="O16" s="67">
        <v>95.9</v>
      </c>
      <c r="P16" s="7">
        <v>1.9350000000000001</v>
      </c>
      <c r="Q16" s="68">
        <v>1.9940513833992095</v>
      </c>
      <c r="R16" s="67">
        <v>97</v>
      </c>
      <c r="S16" s="7">
        <v>1.91</v>
      </c>
      <c r="T16" s="7">
        <v>1.9940513833992095</v>
      </c>
      <c r="U16" s="67">
        <v>95.8</v>
      </c>
      <c r="V16" s="7">
        <v>1.9319999999999999</v>
      </c>
      <c r="W16" s="7">
        <v>1.9940513833992095</v>
      </c>
      <c r="X16" s="67">
        <v>96.9</v>
      </c>
      <c r="Y16" s="7">
        <v>1.9279999999999999</v>
      </c>
      <c r="Z16" s="7">
        <v>1.9940513833992095</v>
      </c>
      <c r="AA16" s="67">
        <v>96.687578667776691</v>
      </c>
      <c r="AB16" s="7">
        <v>1.9330000000000001</v>
      </c>
      <c r="AC16" s="7">
        <v>1.9940513833992095</v>
      </c>
      <c r="AD16" s="67">
        <v>96.938324463076938</v>
      </c>
      <c r="AE16" s="7">
        <v>-0.01</v>
      </c>
      <c r="AF16" s="154" t="s">
        <v>382</v>
      </c>
      <c r="AG16" s="7">
        <v>-1.4999999999999999E-2</v>
      </c>
      <c r="AH16" s="155" t="s">
        <v>382</v>
      </c>
      <c r="AI16" s="7">
        <v>-5.0000000000000001E-3</v>
      </c>
      <c r="AJ16" s="155" t="s">
        <v>382</v>
      </c>
      <c r="AK16" s="7">
        <v>-8.0000000000000002E-3</v>
      </c>
      <c r="AL16" s="155" t="s">
        <v>382</v>
      </c>
      <c r="AM16" s="7">
        <v>0</v>
      </c>
      <c r="AN16" s="156" t="s">
        <v>382</v>
      </c>
      <c r="AO16" s="7">
        <v>-1.4999999999999999E-2</v>
      </c>
      <c r="AP16" s="155" t="s">
        <v>382</v>
      </c>
      <c r="AQ16" s="7">
        <v>-7.0000000000000001E-3</v>
      </c>
      <c r="AR16" s="155" t="s">
        <v>382</v>
      </c>
      <c r="AS16" s="7">
        <v>-4.0000000000000001E-3</v>
      </c>
      <c r="AT16" s="98" t="s">
        <v>382</v>
      </c>
      <c r="AU16" s="128"/>
      <c r="AV16" s="7">
        <v>-1.4999999999999999E-2</v>
      </c>
      <c r="AW16" s="5" t="s">
        <v>383</v>
      </c>
      <c r="AX16" s="67" t="s">
        <v>383</v>
      </c>
      <c r="AY16" s="7">
        <v>4.0789999999999997</v>
      </c>
      <c r="AZ16" s="7">
        <v>4</v>
      </c>
      <c r="BA16" s="67">
        <v>102</v>
      </c>
      <c r="BB16" s="7">
        <v>-1.0999999999999999E-2</v>
      </c>
      <c r="BC16" s="5" t="s">
        <v>383</v>
      </c>
      <c r="BD16" s="67" t="s">
        <v>383</v>
      </c>
      <c r="BE16" s="7">
        <v>4.1029999999999998</v>
      </c>
      <c r="BF16" s="7">
        <v>4</v>
      </c>
      <c r="BG16" s="67">
        <v>102.6</v>
      </c>
      <c r="BH16" s="7">
        <v>-1.2E-2</v>
      </c>
      <c r="BI16" s="7">
        <v>-7.0000000000000001E-3</v>
      </c>
      <c r="BJ16" s="5" t="s">
        <v>384</v>
      </c>
      <c r="BK16" s="7">
        <v>-1.4E-2</v>
      </c>
      <c r="BL16" s="7">
        <v>-1.4999999999999999E-2</v>
      </c>
      <c r="BM16" s="5" t="s">
        <v>384</v>
      </c>
      <c r="BN16" s="7">
        <v>-8.0000000000000002E-3</v>
      </c>
      <c r="BO16" s="7">
        <v>-7.0000000000000001E-3</v>
      </c>
      <c r="BP16" s="5" t="s">
        <v>384</v>
      </c>
      <c r="BQ16" s="7">
        <v>-7.0000000000000001E-3</v>
      </c>
      <c r="BR16" s="7">
        <v>1E-3</v>
      </c>
      <c r="BS16" s="5" t="s">
        <v>384</v>
      </c>
      <c r="BT16" s="7">
        <v>-1.2E-2</v>
      </c>
      <c r="BU16" s="7">
        <v>0.96499999999999997</v>
      </c>
      <c r="BV16" s="7">
        <v>0.99011956521739131</v>
      </c>
      <c r="BW16" s="67">
        <v>98.7</v>
      </c>
      <c r="BX16" s="7">
        <v>-1E-3</v>
      </c>
      <c r="BY16" s="7">
        <v>0.93600000000000005</v>
      </c>
      <c r="BZ16" s="7">
        <v>0.99011956521739131</v>
      </c>
      <c r="CA16" s="67">
        <v>94.6</v>
      </c>
      <c r="CB16" s="7">
        <v>-1.4E-2</v>
      </c>
      <c r="CC16" s="7">
        <v>0.96399999999999997</v>
      </c>
      <c r="CD16" s="7">
        <v>0.99011956521739131</v>
      </c>
      <c r="CE16" s="67">
        <v>98.8</v>
      </c>
      <c r="CF16" s="7">
        <v>-1.6E-2</v>
      </c>
      <c r="CG16" s="7">
        <v>0.95899999999999996</v>
      </c>
      <c r="CH16" s="7">
        <v>0.99011956521739131</v>
      </c>
      <c r="CI16" s="67">
        <v>98.5</v>
      </c>
      <c r="CJ16" s="7">
        <v>-8.0000000000000002E-3</v>
      </c>
      <c r="CK16" s="7">
        <v>0.96499999999999997</v>
      </c>
      <c r="CL16" s="7">
        <v>0.99011956521739131</v>
      </c>
      <c r="CM16" s="67">
        <v>98.3</v>
      </c>
      <c r="CN16" s="7">
        <v>-7.0000000000000001E-3</v>
      </c>
      <c r="CO16" s="7">
        <v>0.95699999999999996</v>
      </c>
      <c r="CP16" s="7">
        <v>0.99011956521739131</v>
      </c>
      <c r="CQ16" s="67">
        <v>97.4</v>
      </c>
      <c r="CR16" s="7">
        <v>-1.2E-2</v>
      </c>
      <c r="CS16" s="7">
        <v>0.93700000000000006</v>
      </c>
      <c r="CT16" s="7">
        <v>0.99011956521739131</v>
      </c>
      <c r="CU16" s="67">
        <v>95.8</v>
      </c>
      <c r="CV16" s="7">
        <v>-1.4E-2</v>
      </c>
      <c r="CW16" s="7">
        <v>0.93600000000000005</v>
      </c>
      <c r="CX16" s="7">
        <v>0.99011956521739131</v>
      </c>
      <c r="CY16" s="67">
        <v>95.9</v>
      </c>
      <c r="CZ16" s="7">
        <v>-8.0000000000000002E-3</v>
      </c>
      <c r="DA16" s="7">
        <v>0.95299999999999996</v>
      </c>
      <c r="DB16" s="7">
        <v>0.99011956521739131</v>
      </c>
      <c r="DC16" s="67">
        <v>97.1</v>
      </c>
      <c r="DD16" s="7">
        <v>-7.0000000000000001E-3</v>
      </c>
      <c r="DE16" s="7">
        <v>0.97599999999999998</v>
      </c>
      <c r="DF16" s="7">
        <v>0.99011956521739131</v>
      </c>
      <c r="DG16" s="67">
        <v>99.3</v>
      </c>
      <c r="DH16" s="7">
        <v>-1.2E-2</v>
      </c>
      <c r="DI16" s="7">
        <v>-6.0000000000000001E-3</v>
      </c>
      <c r="DJ16" s="5" t="s">
        <v>384</v>
      </c>
      <c r="DK16" s="7">
        <v>-1E-3</v>
      </c>
      <c r="DL16" s="7">
        <v>-1E-3</v>
      </c>
      <c r="DM16" s="5" t="s">
        <v>384</v>
      </c>
      <c r="DN16" s="7">
        <v>-1.4E-2</v>
      </c>
      <c r="DO16" s="7">
        <v>5.0000000000000001E-3</v>
      </c>
      <c r="DP16" s="5" t="s">
        <v>384</v>
      </c>
      <c r="DQ16" s="7">
        <v>-1.6E-2</v>
      </c>
      <c r="DR16" s="7">
        <v>-1E-3</v>
      </c>
      <c r="DS16" s="5" t="s">
        <v>384</v>
      </c>
      <c r="DT16" s="7">
        <v>-8.0000000000000002E-3</v>
      </c>
      <c r="DU16" s="7">
        <v>4.0000000000000001E-3</v>
      </c>
      <c r="DV16" s="5" t="s">
        <v>384</v>
      </c>
      <c r="DW16" s="7">
        <v>-7.0000000000000001E-3</v>
      </c>
      <c r="DX16" s="7">
        <v>-3.0000000000000001E-3</v>
      </c>
      <c r="DY16" s="5" t="s">
        <v>384</v>
      </c>
      <c r="DZ16" s="8">
        <v>0.17399999999999999</v>
      </c>
      <c r="EA16" s="8">
        <v>0.19960256916996044</v>
      </c>
      <c r="EB16" s="67">
        <v>87.2</v>
      </c>
    </row>
    <row r="17" spans="1:132" ht="14.25" x14ac:dyDescent="0.2">
      <c r="A17" s="88" t="s">
        <v>39</v>
      </c>
      <c r="B17" s="88"/>
      <c r="C17" s="25" t="s">
        <v>141</v>
      </c>
      <c r="D17" s="23" t="s">
        <v>134</v>
      </c>
      <c r="E17" s="24">
        <v>0.16</v>
      </c>
      <c r="F17" s="7">
        <v>0.5</v>
      </c>
      <c r="G17" s="7">
        <v>0.94099999999999995</v>
      </c>
      <c r="H17" s="7">
        <v>0.99401198801198809</v>
      </c>
      <c r="I17" s="67">
        <v>95</v>
      </c>
      <c r="J17" s="7">
        <v>1.9770000000000001</v>
      </c>
      <c r="K17" s="68">
        <v>2.0120079920079919</v>
      </c>
      <c r="L17" s="67">
        <v>98.3</v>
      </c>
      <c r="M17" s="7">
        <v>1.9810000000000001</v>
      </c>
      <c r="N17" s="68">
        <v>2.0120079920079919</v>
      </c>
      <c r="O17" s="67">
        <v>98.5</v>
      </c>
      <c r="P17" s="7">
        <v>2.0030000000000001</v>
      </c>
      <c r="Q17" s="68">
        <v>2.0120079920079919</v>
      </c>
      <c r="R17" s="67">
        <v>99.6</v>
      </c>
      <c r="S17" s="7">
        <v>1.978</v>
      </c>
      <c r="T17" s="7">
        <v>2.0120079920079919</v>
      </c>
      <c r="U17" s="67">
        <v>98.3</v>
      </c>
      <c r="V17" s="7">
        <v>1.994</v>
      </c>
      <c r="W17" s="7">
        <v>2.0120079920079919</v>
      </c>
      <c r="X17" s="67">
        <v>99.1</v>
      </c>
      <c r="Y17" s="7">
        <v>1.9650000000000001</v>
      </c>
      <c r="Z17" s="7">
        <v>2.0120079920079919</v>
      </c>
      <c r="AA17" s="67">
        <v>97.66362796794472</v>
      </c>
      <c r="AB17" s="7">
        <v>2.012</v>
      </c>
      <c r="AC17" s="7">
        <v>2.0120079920079919</v>
      </c>
      <c r="AD17" s="67">
        <v>99.9996027844808</v>
      </c>
      <c r="AE17" s="7">
        <v>3.0000000000000001E-3</v>
      </c>
      <c r="AF17" s="154" t="s">
        <v>382</v>
      </c>
      <c r="AG17" s="7">
        <v>1.2999999999999999E-2</v>
      </c>
      <c r="AH17" s="155" t="s">
        <v>382</v>
      </c>
      <c r="AI17" s="7">
        <v>5.0000000000000001E-3</v>
      </c>
      <c r="AJ17" s="155" t="s">
        <v>382</v>
      </c>
      <c r="AK17" s="7">
        <v>4.0000000000000001E-3</v>
      </c>
      <c r="AL17" s="155" t="s">
        <v>382</v>
      </c>
      <c r="AM17" s="7">
        <v>4.0000000000000001E-3</v>
      </c>
      <c r="AN17" s="156" t="s">
        <v>382</v>
      </c>
      <c r="AO17" s="7">
        <v>4.0000000000000001E-3</v>
      </c>
      <c r="AP17" s="155" t="s">
        <v>382</v>
      </c>
      <c r="AQ17" s="7">
        <v>4.0000000000000001E-3</v>
      </c>
      <c r="AR17" s="155" t="s">
        <v>382</v>
      </c>
      <c r="AS17" s="7">
        <v>3.0000000000000001E-3</v>
      </c>
      <c r="AT17" s="98" t="s">
        <v>382</v>
      </c>
      <c r="AU17" s="128"/>
      <c r="AV17" s="7">
        <v>-0.13400000000000001</v>
      </c>
      <c r="AW17" s="5" t="s">
        <v>383</v>
      </c>
      <c r="AX17" s="67" t="s">
        <v>383</v>
      </c>
      <c r="AY17" s="7">
        <v>5.1609999999999996</v>
      </c>
      <c r="AZ17" s="7">
        <v>5</v>
      </c>
      <c r="BA17" s="67">
        <v>103.2</v>
      </c>
      <c r="BB17" s="7">
        <v>-0.13200000000000001</v>
      </c>
      <c r="BC17" s="5" t="s">
        <v>383</v>
      </c>
      <c r="BD17" s="67" t="s">
        <v>383</v>
      </c>
      <c r="BE17" s="7">
        <v>5.16</v>
      </c>
      <c r="BF17" s="7">
        <v>5</v>
      </c>
      <c r="BG17" s="67">
        <v>103.2</v>
      </c>
      <c r="BH17" s="7">
        <v>8.0000000000000002E-3</v>
      </c>
      <c r="BI17" s="7">
        <v>-8.0000000000000002E-3</v>
      </c>
      <c r="BJ17" s="5" t="s">
        <v>384</v>
      </c>
      <c r="BK17" s="7">
        <v>-4.0000000000000001E-3</v>
      </c>
      <c r="BL17" s="7">
        <v>-1.2E-2</v>
      </c>
      <c r="BM17" s="5" t="s">
        <v>384</v>
      </c>
      <c r="BN17" s="7">
        <v>-6.0000000000000001E-3</v>
      </c>
      <c r="BO17" s="7">
        <v>-1.2999999999999999E-2</v>
      </c>
      <c r="BP17" s="5" t="s">
        <v>384</v>
      </c>
      <c r="BQ17" s="7">
        <v>-8.9999999999999993E-3</v>
      </c>
      <c r="BR17" s="7">
        <v>-1.4E-2</v>
      </c>
      <c r="BS17" s="5" t="s">
        <v>384</v>
      </c>
      <c r="BT17" s="7">
        <v>8.0000000000000002E-3</v>
      </c>
      <c r="BU17" s="7">
        <v>0.98299999999999998</v>
      </c>
      <c r="BV17" s="7">
        <v>1.0009990009990011</v>
      </c>
      <c r="BW17" s="67">
        <v>97.4</v>
      </c>
      <c r="BX17" s="7">
        <v>-2E-3</v>
      </c>
      <c r="BY17" s="7">
        <v>0.95799999999999996</v>
      </c>
      <c r="BZ17" s="7">
        <v>1.0009990009990011</v>
      </c>
      <c r="CA17" s="67">
        <v>95.9</v>
      </c>
      <c r="CB17" s="7">
        <v>-4.0000000000000001E-3</v>
      </c>
      <c r="CC17" s="7">
        <v>0.97099999999999997</v>
      </c>
      <c r="CD17" s="7">
        <v>1.0009990009990011</v>
      </c>
      <c r="CE17" s="67">
        <v>97.4</v>
      </c>
      <c r="CF17" s="7">
        <v>-6.0000000000000001E-3</v>
      </c>
      <c r="CG17" s="7">
        <v>0.97599999999999998</v>
      </c>
      <c r="CH17" s="7">
        <v>1.0009990009990011</v>
      </c>
      <c r="CI17" s="67">
        <v>98.1</v>
      </c>
      <c r="CJ17" s="7">
        <v>-6.0000000000000001E-3</v>
      </c>
      <c r="CK17" s="7">
        <v>0.96499999999999997</v>
      </c>
      <c r="CL17" s="7">
        <v>1.0009990009990011</v>
      </c>
      <c r="CM17" s="67">
        <v>97</v>
      </c>
      <c r="CN17" s="7">
        <v>-8.9999999999999993E-3</v>
      </c>
      <c r="CO17" s="7">
        <v>0.97599999999999998</v>
      </c>
      <c r="CP17" s="7">
        <v>1.0009990009990011</v>
      </c>
      <c r="CQ17" s="67">
        <v>98.4</v>
      </c>
      <c r="CR17" s="7">
        <v>8.0000000000000002E-3</v>
      </c>
      <c r="CS17" s="7">
        <v>0.98699999999999999</v>
      </c>
      <c r="CT17" s="7">
        <v>1.0009990009990011</v>
      </c>
      <c r="CU17" s="67">
        <v>97.8</v>
      </c>
      <c r="CV17" s="7">
        <v>-4.0000000000000001E-3</v>
      </c>
      <c r="CW17" s="7">
        <v>0.99</v>
      </c>
      <c r="CX17" s="7">
        <v>1.0009990009990011</v>
      </c>
      <c r="CY17" s="67">
        <v>99.3</v>
      </c>
      <c r="CZ17" s="7">
        <v>-6.0000000000000001E-3</v>
      </c>
      <c r="DA17" s="7">
        <v>0.98399999999999999</v>
      </c>
      <c r="DB17" s="7">
        <v>1.0009990009990011</v>
      </c>
      <c r="DC17" s="67">
        <v>98.9</v>
      </c>
      <c r="DD17" s="7">
        <v>-8.9999999999999993E-3</v>
      </c>
      <c r="DE17" s="7">
        <v>0.99299999999999999</v>
      </c>
      <c r="DF17" s="7">
        <v>1.0009990009990011</v>
      </c>
      <c r="DG17" s="67">
        <v>100.1</v>
      </c>
      <c r="DH17" s="7">
        <v>8.0000000000000002E-3</v>
      </c>
      <c r="DI17" s="7">
        <v>2E-3</v>
      </c>
      <c r="DJ17" s="5" t="s">
        <v>384</v>
      </c>
      <c r="DK17" s="7">
        <v>-2E-3</v>
      </c>
      <c r="DL17" s="7">
        <v>-6.0000000000000001E-3</v>
      </c>
      <c r="DM17" s="5" t="s">
        <v>384</v>
      </c>
      <c r="DN17" s="7">
        <v>-4.0000000000000001E-3</v>
      </c>
      <c r="DO17" s="7">
        <v>-8.9999999999999993E-3</v>
      </c>
      <c r="DP17" s="5" t="s">
        <v>384</v>
      </c>
      <c r="DQ17" s="7">
        <v>-6.0000000000000001E-3</v>
      </c>
      <c r="DR17" s="7">
        <v>-0.01</v>
      </c>
      <c r="DS17" s="5" t="s">
        <v>384</v>
      </c>
      <c r="DT17" s="7">
        <v>-6.0000000000000001E-3</v>
      </c>
      <c r="DU17" s="7">
        <v>-8.0000000000000002E-3</v>
      </c>
      <c r="DV17" s="5" t="s">
        <v>384</v>
      </c>
      <c r="DW17" s="7">
        <v>-8.9999999999999993E-3</v>
      </c>
      <c r="DX17" s="7">
        <v>-1.0999999999999999E-2</v>
      </c>
      <c r="DY17" s="5" t="s">
        <v>384</v>
      </c>
      <c r="DZ17" s="8">
        <v>0.52800000000000002</v>
      </c>
      <c r="EA17" s="8">
        <v>0.50350249750249754</v>
      </c>
      <c r="EB17" s="67">
        <v>104.9</v>
      </c>
    </row>
    <row r="18" spans="1:132" ht="14.25" x14ac:dyDescent="0.2">
      <c r="A18" s="88" t="s">
        <v>40</v>
      </c>
      <c r="B18" s="88"/>
      <c r="C18" s="25" t="s">
        <v>142</v>
      </c>
      <c r="D18" s="23" t="s">
        <v>134</v>
      </c>
      <c r="E18" s="24">
        <v>0.01</v>
      </c>
      <c r="F18" s="7">
        <v>0.1</v>
      </c>
      <c r="G18" s="7">
        <v>0.97199999999999998</v>
      </c>
      <c r="H18" s="7">
        <v>0.995130264446621</v>
      </c>
      <c r="I18" s="67">
        <v>97.7</v>
      </c>
      <c r="J18" s="7">
        <v>1.89</v>
      </c>
      <c r="K18" s="68">
        <v>2.010008</v>
      </c>
      <c r="L18" s="67">
        <v>94</v>
      </c>
      <c r="M18" s="7">
        <v>1.946</v>
      </c>
      <c r="N18" s="68">
        <v>2.010008</v>
      </c>
      <c r="O18" s="67">
        <v>96.8</v>
      </c>
      <c r="P18" s="7">
        <v>1.956</v>
      </c>
      <c r="Q18" s="68">
        <v>2.010008</v>
      </c>
      <c r="R18" s="67">
        <v>97.3</v>
      </c>
      <c r="S18" s="7">
        <v>1.948</v>
      </c>
      <c r="T18" s="7">
        <v>2.010008</v>
      </c>
      <c r="U18" s="67">
        <v>96.9</v>
      </c>
      <c r="V18" s="7">
        <v>1.946</v>
      </c>
      <c r="W18" s="7">
        <v>2.010008</v>
      </c>
      <c r="X18" s="67">
        <v>96.8</v>
      </c>
      <c r="Y18" s="7">
        <v>2.0019999999999998</v>
      </c>
      <c r="Z18" s="7">
        <v>2.010008</v>
      </c>
      <c r="AA18" s="67">
        <v>99.601593625497998</v>
      </c>
      <c r="AB18" s="7">
        <v>1.954</v>
      </c>
      <c r="AC18" s="7">
        <v>2.010008</v>
      </c>
      <c r="AD18" s="67">
        <v>97.213543428682868</v>
      </c>
      <c r="AE18" s="7">
        <v>0</v>
      </c>
      <c r="AF18" s="154" t="s">
        <v>382</v>
      </c>
      <c r="AG18" s="7">
        <v>0</v>
      </c>
      <c r="AH18" s="155" t="s">
        <v>382</v>
      </c>
      <c r="AI18" s="7">
        <v>0</v>
      </c>
      <c r="AJ18" s="155" t="s">
        <v>382</v>
      </c>
      <c r="AK18" s="7">
        <v>0</v>
      </c>
      <c r="AL18" s="155" t="s">
        <v>382</v>
      </c>
      <c r="AM18" s="7">
        <v>0</v>
      </c>
      <c r="AN18" s="156" t="s">
        <v>382</v>
      </c>
      <c r="AO18" s="7">
        <v>0</v>
      </c>
      <c r="AP18" s="155" t="s">
        <v>382</v>
      </c>
      <c r="AQ18" s="7">
        <v>0</v>
      </c>
      <c r="AR18" s="155" t="s">
        <v>382</v>
      </c>
      <c r="AS18" s="7">
        <v>0</v>
      </c>
      <c r="AT18" s="98" t="s">
        <v>382</v>
      </c>
      <c r="AU18" s="128"/>
      <c r="AV18" s="7">
        <v>1E-3</v>
      </c>
      <c r="AW18" s="5" t="s">
        <v>383</v>
      </c>
      <c r="AX18" s="67" t="s">
        <v>383</v>
      </c>
      <c r="AY18" s="7">
        <v>1.264</v>
      </c>
      <c r="AZ18" s="7">
        <v>1.2</v>
      </c>
      <c r="BA18" s="67">
        <v>105.3</v>
      </c>
      <c r="BB18" s="7">
        <v>1E-3</v>
      </c>
      <c r="BC18" s="5" t="s">
        <v>383</v>
      </c>
      <c r="BD18" s="67" t="s">
        <v>383</v>
      </c>
      <c r="BE18" s="7">
        <v>1.2569999999999999</v>
      </c>
      <c r="BF18" s="7">
        <v>1.2</v>
      </c>
      <c r="BG18" s="67">
        <v>104.8</v>
      </c>
      <c r="BH18" s="7">
        <v>1.0999999999999999E-2</v>
      </c>
      <c r="BI18" s="7">
        <v>3.0000000000000001E-3</v>
      </c>
      <c r="BJ18" s="5" t="s">
        <v>384</v>
      </c>
      <c r="BK18" s="7">
        <v>3.0000000000000001E-3</v>
      </c>
      <c r="BL18" s="7">
        <v>1E-3</v>
      </c>
      <c r="BM18" s="5" t="s">
        <v>384</v>
      </c>
      <c r="BN18" s="7">
        <v>1E-3</v>
      </c>
      <c r="BO18" s="7">
        <v>0</v>
      </c>
      <c r="BP18" s="5" t="s">
        <v>384</v>
      </c>
      <c r="BQ18" s="7">
        <v>0</v>
      </c>
      <c r="BR18" s="7">
        <v>0</v>
      </c>
      <c r="BS18" s="5" t="s">
        <v>384</v>
      </c>
      <c r="BT18" s="7">
        <v>1.0999999999999999E-2</v>
      </c>
      <c r="BU18" s="7">
        <v>0.97099999999999997</v>
      </c>
      <c r="BV18" s="7">
        <v>0.99879839999999986</v>
      </c>
      <c r="BW18" s="67">
        <v>96.1</v>
      </c>
      <c r="BX18" s="7">
        <v>7.0000000000000001E-3</v>
      </c>
      <c r="BY18" s="7">
        <v>0.96</v>
      </c>
      <c r="BZ18" s="7">
        <v>0.99879839999999986</v>
      </c>
      <c r="CA18" s="67">
        <v>95.4</v>
      </c>
      <c r="CB18" s="7">
        <v>3.0000000000000001E-3</v>
      </c>
      <c r="CC18" s="7">
        <v>0.98399999999999999</v>
      </c>
      <c r="CD18" s="7">
        <v>0.99879839999999986</v>
      </c>
      <c r="CE18" s="67">
        <v>98.2</v>
      </c>
      <c r="CF18" s="7">
        <v>1E-3</v>
      </c>
      <c r="CG18" s="7">
        <v>0.97299999999999998</v>
      </c>
      <c r="CH18" s="7">
        <v>0.99879839999999986</v>
      </c>
      <c r="CI18" s="67">
        <v>97.3</v>
      </c>
      <c r="CJ18" s="7">
        <v>1E-3</v>
      </c>
      <c r="CK18" s="7">
        <v>0.96699999999999997</v>
      </c>
      <c r="CL18" s="7">
        <v>0.99879839999999986</v>
      </c>
      <c r="CM18" s="67">
        <v>96.7</v>
      </c>
      <c r="CN18" s="7">
        <v>0</v>
      </c>
      <c r="CO18" s="7">
        <v>0.96699999999999997</v>
      </c>
      <c r="CP18" s="7">
        <v>0.99879839999999986</v>
      </c>
      <c r="CQ18" s="67">
        <v>96.8</v>
      </c>
      <c r="CR18" s="7">
        <v>1.0999999999999999E-2</v>
      </c>
      <c r="CS18" s="7">
        <v>0.97399999999999998</v>
      </c>
      <c r="CT18" s="7">
        <v>0.99879839999999986</v>
      </c>
      <c r="CU18" s="67">
        <v>96.4</v>
      </c>
      <c r="CV18" s="7">
        <v>3.0000000000000001E-3</v>
      </c>
      <c r="CW18" s="7">
        <v>0.99</v>
      </c>
      <c r="CX18" s="7">
        <v>0.99879839999999986</v>
      </c>
      <c r="CY18" s="67">
        <v>98.8</v>
      </c>
      <c r="CZ18" s="7">
        <v>1E-3</v>
      </c>
      <c r="DA18" s="7">
        <v>0.95499999999999996</v>
      </c>
      <c r="DB18" s="7">
        <v>0.99879839999999986</v>
      </c>
      <c r="DC18" s="67">
        <v>95.5</v>
      </c>
      <c r="DD18" s="7">
        <v>0</v>
      </c>
      <c r="DE18" s="7">
        <v>0.995</v>
      </c>
      <c r="DF18" s="7">
        <v>0.99879839999999986</v>
      </c>
      <c r="DG18" s="67">
        <v>99.6</v>
      </c>
      <c r="DH18" s="7">
        <v>1.0999999999999999E-2</v>
      </c>
      <c r="DI18" s="7">
        <v>1.2E-2</v>
      </c>
      <c r="DJ18" s="5" t="s">
        <v>384</v>
      </c>
      <c r="DK18" s="7">
        <v>7.0000000000000001E-3</v>
      </c>
      <c r="DL18" s="7">
        <v>7.0000000000000001E-3</v>
      </c>
      <c r="DM18" s="5" t="s">
        <v>384</v>
      </c>
      <c r="DN18" s="7">
        <v>3.0000000000000001E-3</v>
      </c>
      <c r="DO18" s="7">
        <v>2E-3</v>
      </c>
      <c r="DP18" s="5" t="s">
        <v>384</v>
      </c>
      <c r="DQ18" s="7">
        <v>1E-3</v>
      </c>
      <c r="DR18" s="7">
        <v>1E-3</v>
      </c>
      <c r="DS18" s="5" t="s">
        <v>384</v>
      </c>
      <c r="DT18" s="7">
        <v>1E-3</v>
      </c>
      <c r="DU18" s="7">
        <v>1E-3</v>
      </c>
      <c r="DV18" s="5" t="s">
        <v>384</v>
      </c>
      <c r="DW18" s="7">
        <v>0</v>
      </c>
      <c r="DX18" s="7">
        <v>0</v>
      </c>
      <c r="DY18" s="5" t="s">
        <v>384</v>
      </c>
      <c r="DZ18" s="8">
        <v>9.9000000000000005E-2</v>
      </c>
      <c r="EA18" s="8">
        <v>9.9099000000000007E-2</v>
      </c>
      <c r="EB18" s="67">
        <v>99.9</v>
      </c>
    </row>
    <row r="19" spans="1:132" ht="14.25" x14ac:dyDescent="0.2">
      <c r="A19" s="88" t="s">
        <v>42</v>
      </c>
      <c r="B19" s="88"/>
      <c r="C19" s="22" t="s">
        <v>143</v>
      </c>
      <c r="D19" s="23" t="s">
        <v>134</v>
      </c>
      <c r="E19" s="24">
        <v>0.05</v>
      </c>
      <c r="F19" s="7">
        <v>0.1</v>
      </c>
      <c r="G19" s="7">
        <v>0.95799999999999996</v>
      </c>
      <c r="H19" s="7">
        <v>0.99509001956947152</v>
      </c>
      <c r="I19" s="67">
        <v>96.3</v>
      </c>
      <c r="J19" s="7">
        <v>1.9419999999999999</v>
      </c>
      <c r="K19" s="68">
        <v>2.0139725490196074</v>
      </c>
      <c r="L19" s="67">
        <v>96.4</v>
      </c>
      <c r="M19" s="7">
        <v>1.9710000000000001</v>
      </c>
      <c r="N19" s="68">
        <v>2.0139725490196074</v>
      </c>
      <c r="O19" s="67">
        <v>97.9</v>
      </c>
      <c r="P19" s="7">
        <v>1.9910000000000001</v>
      </c>
      <c r="Q19" s="68">
        <v>2.0139725490196074</v>
      </c>
      <c r="R19" s="67">
        <v>98.9</v>
      </c>
      <c r="S19" s="7">
        <v>1.966</v>
      </c>
      <c r="T19" s="7">
        <v>2.0139725490196074</v>
      </c>
      <c r="U19" s="67">
        <v>97.6</v>
      </c>
      <c r="V19" s="7">
        <v>1.9710000000000001</v>
      </c>
      <c r="W19" s="7">
        <v>2.0139725490196074</v>
      </c>
      <c r="X19" s="67">
        <v>97.9</v>
      </c>
      <c r="Y19" s="7">
        <v>1.964</v>
      </c>
      <c r="Z19" s="7">
        <v>2.0139725490196074</v>
      </c>
      <c r="AA19" s="67">
        <v>97.518707539289267</v>
      </c>
      <c r="AB19" s="7">
        <v>1.9770000000000001</v>
      </c>
      <c r="AC19" s="7">
        <v>2.0139725490196074</v>
      </c>
      <c r="AD19" s="67">
        <v>98.164197965974992</v>
      </c>
      <c r="AE19" s="7">
        <v>0</v>
      </c>
      <c r="AF19" s="154" t="s">
        <v>382</v>
      </c>
      <c r="AG19" s="7">
        <v>0</v>
      </c>
      <c r="AH19" s="155" t="s">
        <v>382</v>
      </c>
      <c r="AI19" s="7">
        <v>0</v>
      </c>
      <c r="AJ19" s="155" t="s">
        <v>382</v>
      </c>
      <c r="AK19" s="7">
        <v>1E-3</v>
      </c>
      <c r="AL19" s="155" t="s">
        <v>382</v>
      </c>
      <c r="AM19" s="7">
        <v>0</v>
      </c>
      <c r="AN19" s="156" t="s">
        <v>382</v>
      </c>
      <c r="AO19" s="7">
        <v>0</v>
      </c>
      <c r="AP19" s="155" t="s">
        <v>382</v>
      </c>
      <c r="AQ19" s="7">
        <v>0</v>
      </c>
      <c r="AR19" s="155" t="s">
        <v>382</v>
      </c>
      <c r="AS19" s="7">
        <v>0</v>
      </c>
      <c r="AT19" s="98" t="s">
        <v>382</v>
      </c>
      <c r="AU19" s="128"/>
      <c r="AV19" s="7">
        <v>3.0000000000000001E-3</v>
      </c>
      <c r="AW19" s="5" t="s">
        <v>383</v>
      </c>
      <c r="AX19" s="67" t="s">
        <v>383</v>
      </c>
      <c r="AY19" s="7">
        <v>0.39800000000000002</v>
      </c>
      <c r="AZ19" s="7">
        <v>0.4</v>
      </c>
      <c r="BA19" s="67">
        <v>99.5</v>
      </c>
      <c r="BB19" s="7">
        <v>3.0000000000000001E-3</v>
      </c>
      <c r="BC19" s="5" t="s">
        <v>383</v>
      </c>
      <c r="BD19" s="67" t="s">
        <v>383</v>
      </c>
      <c r="BE19" s="7">
        <v>0.39800000000000002</v>
      </c>
      <c r="BF19" s="7">
        <v>0.4</v>
      </c>
      <c r="BG19" s="67">
        <v>99.5</v>
      </c>
      <c r="BH19" s="7">
        <v>1E-3</v>
      </c>
      <c r="BI19" s="7">
        <v>0</v>
      </c>
      <c r="BJ19" s="5" t="s">
        <v>384</v>
      </c>
      <c r="BK19" s="7">
        <v>1E-3</v>
      </c>
      <c r="BL19" s="7">
        <v>0</v>
      </c>
      <c r="BM19" s="5" t="s">
        <v>384</v>
      </c>
      <c r="BN19" s="7">
        <v>1E-3</v>
      </c>
      <c r="BO19" s="7">
        <v>1E-3</v>
      </c>
      <c r="BP19" s="5" t="s">
        <v>384</v>
      </c>
      <c r="BQ19" s="7">
        <v>1E-3</v>
      </c>
      <c r="BR19" s="7">
        <v>1E-3</v>
      </c>
      <c r="BS19" s="5" t="s">
        <v>384</v>
      </c>
      <c r="BT19" s="7">
        <v>1E-3</v>
      </c>
      <c r="BU19" s="7">
        <v>0.99</v>
      </c>
      <c r="BV19" s="7">
        <v>0.98097882352941179</v>
      </c>
      <c r="BW19" s="67">
        <v>100.8</v>
      </c>
      <c r="BX19" s="7">
        <v>1E-3</v>
      </c>
      <c r="BY19" s="7">
        <v>0.97799999999999998</v>
      </c>
      <c r="BZ19" s="7">
        <v>0.98097882352941179</v>
      </c>
      <c r="CA19" s="67">
        <v>99.6</v>
      </c>
      <c r="CB19" s="7">
        <v>1E-3</v>
      </c>
      <c r="CC19" s="7">
        <v>0.996</v>
      </c>
      <c r="CD19" s="7">
        <v>0.98097882352941179</v>
      </c>
      <c r="CE19" s="67">
        <v>101.4</v>
      </c>
      <c r="CF19" s="7">
        <v>1E-3</v>
      </c>
      <c r="CG19" s="7">
        <v>0.99199999999999999</v>
      </c>
      <c r="CH19" s="7">
        <v>0.98097882352941179</v>
      </c>
      <c r="CI19" s="67">
        <v>101</v>
      </c>
      <c r="CJ19" s="7">
        <v>1E-3</v>
      </c>
      <c r="CK19" s="7">
        <v>0.99199999999999999</v>
      </c>
      <c r="CL19" s="7">
        <v>0.98097882352941179</v>
      </c>
      <c r="CM19" s="67">
        <v>101</v>
      </c>
      <c r="CN19" s="7">
        <v>1E-3</v>
      </c>
      <c r="CO19" s="7">
        <v>0.99399999999999999</v>
      </c>
      <c r="CP19" s="7">
        <v>0.98097882352941179</v>
      </c>
      <c r="CQ19" s="67">
        <v>101.2</v>
      </c>
      <c r="CR19" s="7">
        <v>1E-3</v>
      </c>
      <c r="CS19" s="7">
        <v>0.99099999999999999</v>
      </c>
      <c r="CT19" s="7">
        <v>0.98097882352941179</v>
      </c>
      <c r="CU19" s="67">
        <v>100.9</v>
      </c>
      <c r="CV19" s="7">
        <v>1E-3</v>
      </c>
      <c r="CW19" s="7">
        <v>1.002</v>
      </c>
      <c r="CX19" s="7">
        <v>0.98097882352941179</v>
      </c>
      <c r="CY19" s="67">
        <v>102</v>
      </c>
      <c r="CZ19" s="7">
        <v>1E-3</v>
      </c>
      <c r="DA19" s="7">
        <v>0.99199999999999999</v>
      </c>
      <c r="DB19" s="7">
        <v>0.98097882352941179</v>
      </c>
      <c r="DC19" s="67">
        <v>101</v>
      </c>
      <c r="DD19" s="7">
        <v>1E-3</v>
      </c>
      <c r="DE19" s="7">
        <v>1</v>
      </c>
      <c r="DF19" s="7">
        <v>0.98097882352941179</v>
      </c>
      <c r="DG19" s="67">
        <v>101.8</v>
      </c>
      <c r="DH19" s="7">
        <v>1E-3</v>
      </c>
      <c r="DI19" s="7">
        <v>1E-3</v>
      </c>
      <c r="DJ19" s="5" t="s">
        <v>384</v>
      </c>
      <c r="DK19" s="7">
        <v>1E-3</v>
      </c>
      <c r="DL19" s="7">
        <v>1E-3</v>
      </c>
      <c r="DM19" s="5" t="s">
        <v>384</v>
      </c>
      <c r="DN19" s="7">
        <v>1E-3</v>
      </c>
      <c r="DO19" s="7">
        <v>1E-3</v>
      </c>
      <c r="DP19" s="5" t="s">
        <v>384</v>
      </c>
      <c r="DQ19" s="7">
        <v>1E-3</v>
      </c>
      <c r="DR19" s="7">
        <v>1E-3</v>
      </c>
      <c r="DS19" s="5" t="s">
        <v>384</v>
      </c>
      <c r="DT19" s="7">
        <v>1E-3</v>
      </c>
      <c r="DU19" s="7">
        <v>1E-3</v>
      </c>
      <c r="DV19" s="5" t="s">
        <v>384</v>
      </c>
      <c r="DW19" s="7">
        <v>1E-3</v>
      </c>
      <c r="DX19" s="7">
        <v>1E-3</v>
      </c>
      <c r="DY19" s="5" t="s">
        <v>384</v>
      </c>
      <c r="DZ19" s="8">
        <v>0.09</v>
      </c>
      <c r="EA19" s="8">
        <v>9.843019607843137E-2</v>
      </c>
      <c r="EB19" s="67">
        <v>91.4</v>
      </c>
    </row>
    <row r="20" spans="1:132" ht="14.25" x14ac:dyDescent="0.2">
      <c r="A20" s="88" t="s">
        <v>43</v>
      </c>
      <c r="B20" s="88"/>
      <c r="C20" s="25" t="s">
        <v>144</v>
      </c>
      <c r="D20" s="23" t="s">
        <v>134</v>
      </c>
      <c r="E20" s="24">
        <v>0.05</v>
      </c>
      <c r="F20" s="7">
        <v>0.5</v>
      </c>
      <c r="G20" s="7">
        <v>9.7710000000000008</v>
      </c>
      <c r="H20" s="7">
        <v>9.9614299332697804</v>
      </c>
      <c r="I20" s="67">
        <v>98.1</v>
      </c>
      <c r="J20" s="7">
        <v>18.72</v>
      </c>
      <c r="K20" s="68">
        <v>19.632115384615382</v>
      </c>
      <c r="L20" s="67">
        <v>95.4</v>
      </c>
      <c r="M20" s="7">
        <v>19.07</v>
      </c>
      <c r="N20" s="68">
        <v>19.632115384615382</v>
      </c>
      <c r="O20" s="67">
        <v>97.1</v>
      </c>
      <c r="P20" s="7">
        <v>19.25</v>
      </c>
      <c r="Q20" s="68">
        <v>19.632115384615382</v>
      </c>
      <c r="R20" s="67">
        <v>98.1</v>
      </c>
      <c r="S20" s="7">
        <v>18.899999999999999</v>
      </c>
      <c r="T20" s="7">
        <v>19.632115384615382</v>
      </c>
      <c r="U20" s="67">
        <v>96.3</v>
      </c>
      <c r="V20" s="7">
        <v>19.02</v>
      </c>
      <c r="W20" s="7">
        <v>19.632115384615382</v>
      </c>
      <c r="X20" s="67">
        <v>96.9</v>
      </c>
      <c r="Y20" s="7">
        <v>19.36</v>
      </c>
      <c r="Z20" s="7">
        <v>19.632115384615382</v>
      </c>
      <c r="AA20" s="67">
        <v>98.613927336487521</v>
      </c>
      <c r="AB20" s="7">
        <v>19.16</v>
      </c>
      <c r="AC20" s="7">
        <v>19.632115384615382</v>
      </c>
      <c r="AD20" s="67">
        <v>97.595188417722156</v>
      </c>
      <c r="AE20" s="7">
        <v>7.0000000000000001E-3</v>
      </c>
      <c r="AF20" s="154" t="s">
        <v>382</v>
      </c>
      <c r="AG20" s="7">
        <v>-3.0000000000000001E-3</v>
      </c>
      <c r="AH20" s="155" t="s">
        <v>382</v>
      </c>
      <c r="AI20" s="7">
        <v>-1E-3</v>
      </c>
      <c r="AJ20" s="155" t="s">
        <v>382</v>
      </c>
      <c r="AK20" s="7">
        <v>-2E-3</v>
      </c>
      <c r="AL20" s="155" t="s">
        <v>382</v>
      </c>
      <c r="AM20" s="7">
        <v>-3.0000000000000001E-3</v>
      </c>
      <c r="AN20" s="156" t="s">
        <v>382</v>
      </c>
      <c r="AO20" s="7">
        <v>-4.0000000000000001E-3</v>
      </c>
      <c r="AP20" s="155" t="s">
        <v>382</v>
      </c>
      <c r="AQ20" s="7">
        <v>-1E-3</v>
      </c>
      <c r="AR20" s="155" t="s">
        <v>382</v>
      </c>
      <c r="AS20" s="7">
        <v>-1E-3</v>
      </c>
      <c r="AT20" s="98" t="s">
        <v>382</v>
      </c>
      <c r="AU20" s="128"/>
      <c r="AV20" s="7">
        <v>261.89999999999998</v>
      </c>
      <c r="AW20" s="5">
        <v>241.8</v>
      </c>
      <c r="AX20" s="67">
        <v>108.3</v>
      </c>
      <c r="AY20" s="7">
        <v>262.5</v>
      </c>
      <c r="AZ20" s="7">
        <v>240.3</v>
      </c>
      <c r="BA20" s="67">
        <v>109.2</v>
      </c>
      <c r="BB20" s="7">
        <v>260.2</v>
      </c>
      <c r="BC20" s="5">
        <v>241.8</v>
      </c>
      <c r="BD20" s="67">
        <v>107.6</v>
      </c>
      <c r="BE20" s="7">
        <v>262.3</v>
      </c>
      <c r="BF20" s="7">
        <v>240.3</v>
      </c>
      <c r="BG20" s="67">
        <v>109.2</v>
      </c>
      <c r="BH20" s="7">
        <v>7.524</v>
      </c>
      <c r="BI20" s="7">
        <v>1.512</v>
      </c>
      <c r="BJ20" s="5" t="s">
        <v>384</v>
      </c>
      <c r="BK20" s="7">
        <v>1.0369999999999999</v>
      </c>
      <c r="BL20" s="7">
        <v>0.19700000000000001</v>
      </c>
      <c r="BM20" s="5" t="s">
        <v>384</v>
      </c>
      <c r="BN20" s="7">
        <v>0.36099999999999999</v>
      </c>
      <c r="BO20" s="7">
        <v>7.9000000000000001E-2</v>
      </c>
      <c r="BP20" s="5" t="s">
        <v>384</v>
      </c>
      <c r="BQ20" s="7">
        <v>7.0000000000000001E-3</v>
      </c>
      <c r="BR20" s="7">
        <v>5.0000000000000001E-3</v>
      </c>
      <c r="BS20" s="5" t="s">
        <v>384</v>
      </c>
      <c r="BT20" s="7">
        <v>7.524</v>
      </c>
      <c r="BU20" s="7">
        <v>78.430000000000007</v>
      </c>
      <c r="BV20" s="7">
        <v>71.760548076923072</v>
      </c>
      <c r="BW20" s="67">
        <v>98.8</v>
      </c>
      <c r="BX20" s="7">
        <v>4.4829999999999997</v>
      </c>
      <c r="BY20" s="7">
        <v>75.19</v>
      </c>
      <c r="BZ20" s="7">
        <v>71.760548076923072</v>
      </c>
      <c r="CA20" s="67">
        <v>98.5</v>
      </c>
      <c r="CB20" s="7">
        <v>1.0369999999999999</v>
      </c>
      <c r="CC20" s="7">
        <v>74.14</v>
      </c>
      <c r="CD20" s="7">
        <v>71.760548076923072</v>
      </c>
      <c r="CE20" s="67">
        <v>101.9</v>
      </c>
      <c r="CF20" s="7">
        <v>0.52900000000000003</v>
      </c>
      <c r="CG20" s="7">
        <v>72.86</v>
      </c>
      <c r="CH20" s="7">
        <v>71.760548076923072</v>
      </c>
      <c r="CI20" s="67">
        <v>100.8</v>
      </c>
      <c r="CJ20" s="7">
        <v>0.36099999999999999</v>
      </c>
      <c r="CK20" s="7">
        <v>72.38</v>
      </c>
      <c r="CL20" s="7">
        <v>71.760548076923072</v>
      </c>
      <c r="CM20" s="67">
        <v>100.4</v>
      </c>
      <c r="CN20" s="7">
        <v>7.0000000000000001E-3</v>
      </c>
      <c r="CO20" s="7">
        <v>71.95</v>
      </c>
      <c r="CP20" s="7">
        <v>71.760548076923072</v>
      </c>
      <c r="CQ20" s="67">
        <v>100.3</v>
      </c>
      <c r="CR20" s="7">
        <v>7.524</v>
      </c>
      <c r="CS20" s="7">
        <v>78.59</v>
      </c>
      <c r="CT20" s="7">
        <v>71.760548076923072</v>
      </c>
      <c r="CU20" s="67">
        <v>99</v>
      </c>
      <c r="CV20" s="7">
        <v>1.0369999999999999</v>
      </c>
      <c r="CW20" s="7">
        <v>74.17</v>
      </c>
      <c r="CX20" s="7">
        <v>71.760548076923072</v>
      </c>
      <c r="CY20" s="67">
        <v>101.9</v>
      </c>
      <c r="CZ20" s="7">
        <v>0.36099999999999999</v>
      </c>
      <c r="DA20" s="7">
        <v>71.64</v>
      </c>
      <c r="DB20" s="7">
        <v>71.760548076923072</v>
      </c>
      <c r="DC20" s="67">
        <v>99.3</v>
      </c>
      <c r="DD20" s="7">
        <v>7.0000000000000001E-3</v>
      </c>
      <c r="DE20" s="7">
        <v>73.78</v>
      </c>
      <c r="DF20" s="7">
        <v>71.760548076923072</v>
      </c>
      <c r="DG20" s="67">
        <v>102.8</v>
      </c>
      <c r="DH20" s="7">
        <v>7.524</v>
      </c>
      <c r="DI20" s="7">
        <v>7.76</v>
      </c>
      <c r="DJ20" s="5">
        <v>3.1</v>
      </c>
      <c r="DK20" s="7">
        <v>4.4829999999999997</v>
      </c>
      <c r="DL20" s="7">
        <v>4.492</v>
      </c>
      <c r="DM20" s="5">
        <v>0.2</v>
      </c>
      <c r="DN20" s="7">
        <v>1.0369999999999999</v>
      </c>
      <c r="DO20" s="7">
        <v>1.0049999999999999</v>
      </c>
      <c r="DP20" s="5" t="s">
        <v>384</v>
      </c>
      <c r="DQ20" s="7">
        <v>0.52900000000000003</v>
      </c>
      <c r="DR20" s="7">
        <v>0.54</v>
      </c>
      <c r="DS20" s="5" t="s">
        <v>384</v>
      </c>
      <c r="DT20" s="7">
        <v>0.36099999999999999</v>
      </c>
      <c r="DU20" s="7">
        <v>0.35399999999999998</v>
      </c>
      <c r="DV20" s="5" t="s">
        <v>384</v>
      </c>
      <c r="DW20" s="7">
        <v>7.0000000000000001E-3</v>
      </c>
      <c r="DX20" s="7">
        <v>8.9999999999999993E-3</v>
      </c>
      <c r="DY20" s="5" t="s">
        <v>384</v>
      </c>
      <c r="DZ20" s="8">
        <v>0.47699999999999998</v>
      </c>
      <c r="EA20" s="8">
        <v>0.4975</v>
      </c>
      <c r="EB20" s="67">
        <v>95.9</v>
      </c>
    </row>
    <row r="21" spans="1:132" ht="14.25" x14ac:dyDescent="0.2">
      <c r="A21" s="88" t="s">
        <v>47</v>
      </c>
      <c r="B21" s="88"/>
      <c r="C21" s="25" t="s">
        <v>147</v>
      </c>
      <c r="D21" s="23" t="s">
        <v>134</v>
      </c>
      <c r="E21" s="24">
        <v>0.01</v>
      </c>
      <c r="F21" s="7">
        <v>0.05</v>
      </c>
      <c r="G21" s="7">
        <v>1.962</v>
      </c>
      <c r="H21" s="7">
        <v>1.998</v>
      </c>
      <c r="I21" s="67">
        <v>98.2</v>
      </c>
      <c r="J21" s="7">
        <v>1.915</v>
      </c>
      <c r="K21" s="68">
        <v>1.996088582677165</v>
      </c>
      <c r="L21" s="67">
        <v>95.9</v>
      </c>
      <c r="M21" s="7">
        <v>1.9390000000000001</v>
      </c>
      <c r="N21" s="68">
        <v>1.996088582677165</v>
      </c>
      <c r="O21" s="67">
        <v>97.1</v>
      </c>
      <c r="P21" s="7">
        <v>1.9610000000000001</v>
      </c>
      <c r="Q21" s="68">
        <v>1.996088582677165</v>
      </c>
      <c r="R21" s="67">
        <v>98.2</v>
      </c>
      <c r="S21" s="7">
        <v>1.9370000000000001</v>
      </c>
      <c r="T21" s="7">
        <v>1.996088582677165</v>
      </c>
      <c r="U21" s="67">
        <v>97</v>
      </c>
      <c r="V21" s="7">
        <v>1.954</v>
      </c>
      <c r="W21" s="7">
        <v>1.996088582677165</v>
      </c>
      <c r="X21" s="67">
        <v>97.9</v>
      </c>
      <c r="Y21" s="7">
        <v>1.9239999999999999</v>
      </c>
      <c r="Z21" s="7">
        <v>1.996088582677165</v>
      </c>
      <c r="AA21" s="67">
        <v>96.388507839643083</v>
      </c>
      <c r="AB21" s="7">
        <v>1.966</v>
      </c>
      <c r="AC21" s="7">
        <v>1.996088582677165</v>
      </c>
      <c r="AD21" s="67">
        <v>98.492622875643619</v>
      </c>
      <c r="AE21" s="7">
        <v>0</v>
      </c>
      <c r="AF21" s="154" t="s">
        <v>382</v>
      </c>
      <c r="AG21" s="7">
        <v>0</v>
      </c>
      <c r="AH21" s="155" t="s">
        <v>382</v>
      </c>
      <c r="AI21" s="7">
        <v>1E-3</v>
      </c>
      <c r="AJ21" s="155" t="s">
        <v>382</v>
      </c>
      <c r="AK21" s="7">
        <v>0</v>
      </c>
      <c r="AL21" s="155" t="s">
        <v>382</v>
      </c>
      <c r="AM21" s="7">
        <v>0</v>
      </c>
      <c r="AN21" s="156" t="s">
        <v>382</v>
      </c>
      <c r="AO21" s="7">
        <v>0</v>
      </c>
      <c r="AP21" s="155" t="s">
        <v>382</v>
      </c>
      <c r="AQ21" s="7">
        <v>0</v>
      </c>
      <c r="AR21" s="155" t="s">
        <v>382</v>
      </c>
      <c r="AS21" s="7">
        <v>0</v>
      </c>
      <c r="AT21" s="98" t="s">
        <v>382</v>
      </c>
      <c r="AU21" s="128"/>
      <c r="AV21" s="7">
        <v>4.4999999999999998E-2</v>
      </c>
      <c r="AW21" s="5" t="s">
        <v>383</v>
      </c>
      <c r="AX21" s="67" t="s">
        <v>383</v>
      </c>
      <c r="AY21" s="7">
        <v>1.2190000000000001</v>
      </c>
      <c r="AZ21" s="7">
        <v>1.2</v>
      </c>
      <c r="BA21" s="67">
        <v>101.6</v>
      </c>
      <c r="BB21" s="7">
        <v>4.4999999999999998E-2</v>
      </c>
      <c r="BC21" s="5" t="s">
        <v>383</v>
      </c>
      <c r="BD21" s="67" t="s">
        <v>383</v>
      </c>
      <c r="BE21" s="7">
        <v>1.212</v>
      </c>
      <c r="BF21" s="7">
        <v>1.2</v>
      </c>
      <c r="BG21" s="67">
        <v>101</v>
      </c>
      <c r="BH21" s="7">
        <v>12.08</v>
      </c>
      <c r="BI21" s="7">
        <v>2.484</v>
      </c>
      <c r="BJ21" s="5">
        <v>2.8</v>
      </c>
      <c r="BK21" s="7">
        <v>12.34</v>
      </c>
      <c r="BL21" s="7">
        <v>2.468</v>
      </c>
      <c r="BM21" s="5">
        <v>0</v>
      </c>
      <c r="BN21" s="7">
        <v>1E-3</v>
      </c>
      <c r="BO21" s="7">
        <v>0</v>
      </c>
      <c r="BP21" s="5" t="s">
        <v>384</v>
      </c>
      <c r="BQ21" s="7">
        <v>1E-3</v>
      </c>
      <c r="BR21" s="7">
        <v>0</v>
      </c>
      <c r="BS21" s="5" t="s">
        <v>384</v>
      </c>
      <c r="BT21" s="7">
        <v>12.08</v>
      </c>
      <c r="BU21" s="7">
        <v>11.84</v>
      </c>
      <c r="BV21" s="7">
        <v>0.98385511811023607</v>
      </c>
      <c r="BW21" s="67">
        <v>24.4</v>
      </c>
      <c r="BX21" s="7">
        <v>13.67</v>
      </c>
      <c r="BY21" s="7">
        <v>12.64</v>
      </c>
      <c r="BZ21" s="7">
        <v>0.98385511811023607</v>
      </c>
      <c r="CA21" s="67">
        <v>104.7</v>
      </c>
      <c r="CB21" s="7">
        <v>12.34</v>
      </c>
      <c r="CC21" s="7">
        <v>11.7</v>
      </c>
      <c r="CD21" s="7">
        <v>0.98385511811023607</v>
      </c>
      <c r="CE21" s="67">
        <v>65.099999999999994</v>
      </c>
      <c r="CF21" s="7">
        <v>0.20899999999999999</v>
      </c>
      <c r="CG21" s="7">
        <v>1.1240000000000001</v>
      </c>
      <c r="CH21" s="7">
        <v>0.98385511811023607</v>
      </c>
      <c r="CI21" s="67">
        <v>93</v>
      </c>
      <c r="CJ21" s="7">
        <v>1E-3</v>
      </c>
      <c r="CK21" s="7">
        <v>0.94699999999999995</v>
      </c>
      <c r="CL21" s="7">
        <v>0.98385511811023607</v>
      </c>
      <c r="CM21" s="67">
        <v>96.2</v>
      </c>
      <c r="CN21" s="7">
        <v>1E-3</v>
      </c>
      <c r="CO21" s="7">
        <v>0.95699999999999996</v>
      </c>
      <c r="CP21" s="7">
        <v>0.98385511811023607</v>
      </c>
      <c r="CQ21" s="67">
        <v>97.2</v>
      </c>
      <c r="CR21" s="7">
        <v>12.08</v>
      </c>
      <c r="CS21" s="7">
        <v>11.77</v>
      </c>
      <c r="CT21" s="7">
        <v>0.98385511811023607</v>
      </c>
      <c r="CU21" s="67">
        <v>31.5</v>
      </c>
      <c r="CV21" s="7">
        <v>12.34</v>
      </c>
      <c r="CW21" s="7">
        <v>11.72</v>
      </c>
      <c r="CX21" s="7">
        <v>0.98385511811023607</v>
      </c>
      <c r="CY21" s="67">
        <v>63</v>
      </c>
      <c r="CZ21" s="7">
        <v>1E-3</v>
      </c>
      <c r="DA21" s="7">
        <v>0.94699999999999995</v>
      </c>
      <c r="DB21" s="7">
        <v>0.98385511811023607</v>
      </c>
      <c r="DC21" s="67">
        <v>96.2</v>
      </c>
      <c r="DD21" s="7">
        <v>1E-3</v>
      </c>
      <c r="DE21" s="7">
        <v>0.95899999999999996</v>
      </c>
      <c r="DF21" s="7">
        <v>0.98385511811023607</v>
      </c>
      <c r="DG21" s="67">
        <v>97.4</v>
      </c>
      <c r="DH21" s="7">
        <v>12.08</v>
      </c>
      <c r="DI21" s="7">
        <v>12.39</v>
      </c>
      <c r="DJ21" s="5">
        <v>2.5</v>
      </c>
      <c r="DK21" s="7">
        <v>13.67</v>
      </c>
      <c r="DL21" s="7">
        <v>13.58</v>
      </c>
      <c r="DM21" s="5">
        <v>0.7</v>
      </c>
      <c r="DN21" s="7">
        <v>12.34</v>
      </c>
      <c r="DO21" s="7">
        <v>12.18</v>
      </c>
      <c r="DP21" s="5">
        <v>1.3</v>
      </c>
      <c r="DQ21" s="7">
        <v>0.20899999999999999</v>
      </c>
      <c r="DR21" s="7">
        <v>0.20899999999999999</v>
      </c>
      <c r="DS21" s="5" t="s">
        <v>384</v>
      </c>
      <c r="DT21" s="7">
        <v>1E-3</v>
      </c>
      <c r="DU21" s="7">
        <v>1E-3</v>
      </c>
      <c r="DV21" s="5" t="s">
        <v>384</v>
      </c>
      <c r="DW21" s="7">
        <v>1E-3</v>
      </c>
      <c r="DX21" s="7">
        <v>0</v>
      </c>
      <c r="DY21" s="5" t="s">
        <v>384</v>
      </c>
      <c r="DZ21" s="8">
        <v>4.9000000000000002E-2</v>
      </c>
      <c r="EA21" s="8">
        <v>4.9852952755905511E-2</v>
      </c>
      <c r="EB21" s="67">
        <v>98.3</v>
      </c>
    </row>
    <row r="22" spans="1:132" ht="14.25" x14ac:dyDescent="0.2">
      <c r="A22" s="88" t="s">
        <v>49</v>
      </c>
      <c r="B22" s="88"/>
      <c r="C22" s="22" t="s">
        <v>148</v>
      </c>
      <c r="D22" s="23" t="s">
        <v>134</v>
      </c>
      <c r="E22" s="24">
        <v>0.01</v>
      </c>
      <c r="F22" s="7">
        <v>0.05</v>
      </c>
      <c r="G22" s="7">
        <v>1.9630000000000001</v>
      </c>
      <c r="H22" s="7">
        <v>2.004</v>
      </c>
      <c r="I22" s="67">
        <v>98</v>
      </c>
      <c r="J22" s="7">
        <v>1.9</v>
      </c>
      <c r="K22" s="68">
        <v>2</v>
      </c>
      <c r="L22" s="67">
        <v>95</v>
      </c>
      <c r="M22" s="7">
        <v>1.9219999999999999</v>
      </c>
      <c r="N22" s="68">
        <v>2</v>
      </c>
      <c r="O22" s="67">
        <v>96.1</v>
      </c>
      <c r="P22" s="7">
        <v>1.958</v>
      </c>
      <c r="Q22" s="68">
        <v>2</v>
      </c>
      <c r="R22" s="67">
        <v>97.9</v>
      </c>
      <c r="S22" s="7">
        <v>1.93</v>
      </c>
      <c r="T22" s="7">
        <v>2</v>
      </c>
      <c r="U22" s="67">
        <v>96.5</v>
      </c>
      <c r="V22" s="7">
        <v>1.94</v>
      </c>
      <c r="W22" s="7">
        <v>2</v>
      </c>
      <c r="X22" s="67">
        <v>97</v>
      </c>
      <c r="Y22" s="7">
        <v>1.9179999999999999</v>
      </c>
      <c r="Z22" s="7">
        <v>2</v>
      </c>
      <c r="AA22" s="67">
        <v>95.899999999999991</v>
      </c>
      <c r="AB22" s="7">
        <v>1.9530000000000001</v>
      </c>
      <c r="AC22" s="7">
        <v>2</v>
      </c>
      <c r="AD22" s="67">
        <v>97.65</v>
      </c>
      <c r="AE22" s="7">
        <v>0</v>
      </c>
      <c r="AF22" s="154" t="s">
        <v>382</v>
      </c>
      <c r="AG22" s="7">
        <v>0</v>
      </c>
      <c r="AH22" s="155" t="s">
        <v>382</v>
      </c>
      <c r="AI22" s="7">
        <v>0</v>
      </c>
      <c r="AJ22" s="155" t="s">
        <v>382</v>
      </c>
      <c r="AK22" s="7">
        <v>-1E-3</v>
      </c>
      <c r="AL22" s="155" t="s">
        <v>382</v>
      </c>
      <c r="AM22" s="7">
        <v>0</v>
      </c>
      <c r="AN22" s="156" t="s">
        <v>382</v>
      </c>
      <c r="AO22" s="7">
        <v>-1E-3</v>
      </c>
      <c r="AP22" s="155" t="s">
        <v>382</v>
      </c>
      <c r="AQ22" s="7">
        <v>0</v>
      </c>
      <c r="AR22" s="155" t="s">
        <v>382</v>
      </c>
      <c r="AS22" s="7">
        <v>0</v>
      </c>
      <c r="AT22" s="98" t="s">
        <v>382</v>
      </c>
      <c r="AU22" s="128"/>
      <c r="AV22" s="7">
        <v>3.0000000000000001E-3</v>
      </c>
      <c r="AW22" s="5" t="s">
        <v>383</v>
      </c>
      <c r="AX22" s="67" t="s">
        <v>383</v>
      </c>
      <c r="AY22" s="7">
        <v>1.181</v>
      </c>
      <c r="AZ22" s="7">
        <v>1.2</v>
      </c>
      <c r="BA22" s="67">
        <v>98.4</v>
      </c>
      <c r="BB22" s="7">
        <v>3.0000000000000001E-3</v>
      </c>
      <c r="BC22" s="5" t="s">
        <v>383</v>
      </c>
      <c r="BD22" s="67" t="s">
        <v>383</v>
      </c>
      <c r="BE22" s="7">
        <v>1.1759999999999999</v>
      </c>
      <c r="BF22" s="7">
        <v>1.2</v>
      </c>
      <c r="BG22" s="67">
        <v>98</v>
      </c>
      <c r="BH22" s="7">
        <v>1E-3</v>
      </c>
      <c r="BI22" s="7">
        <v>0</v>
      </c>
      <c r="BJ22" s="5" t="s">
        <v>384</v>
      </c>
      <c r="BK22" s="7">
        <v>0</v>
      </c>
      <c r="BL22" s="7">
        <v>1E-3</v>
      </c>
      <c r="BM22" s="5" t="s">
        <v>384</v>
      </c>
      <c r="BN22" s="7">
        <v>-1E-3</v>
      </c>
      <c r="BO22" s="7">
        <v>0</v>
      </c>
      <c r="BP22" s="5" t="s">
        <v>384</v>
      </c>
      <c r="BQ22" s="7">
        <v>0</v>
      </c>
      <c r="BR22" s="7">
        <v>-1E-3</v>
      </c>
      <c r="BS22" s="5" t="s">
        <v>384</v>
      </c>
      <c r="BT22" s="7">
        <v>1E-3</v>
      </c>
      <c r="BU22" s="7">
        <v>0.93700000000000006</v>
      </c>
      <c r="BV22" s="7">
        <v>0.98210265486725645</v>
      </c>
      <c r="BW22" s="67">
        <v>95.3</v>
      </c>
      <c r="BX22" s="7">
        <v>1E-3</v>
      </c>
      <c r="BY22" s="7">
        <v>0.98199999999999998</v>
      </c>
      <c r="BZ22" s="7">
        <v>0.98210265486725645</v>
      </c>
      <c r="CA22" s="67">
        <v>99.9</v>
      </c>
      <c r="CB22" s="7">
        <v>0</v>
      </c>
      <c r="CC22" s="7">
        <v>0.94399999999999995</v>
      </c>
      <c r="CD22" s="7">
        <v>0.98210265486725645</v>
      </c>
      <c r="CE22" s="67">
        <v>96.1</v>
      </c>
      <c r="CF22" s="7">
        <v>0</v>
      </c>
      <c r="CG22" s="7">
        <v>0.93500000000000005</v>
      </c>
      <c r="CH22" s="7">
        <v>0.98210265486725645</v>
      </c>
      <c r="CI22" s="67">
        <v>95.2</v>
      </c>
      <c r="CJ22" s="7">
        <v>-1E-3</v>
      </c>
      <c r="CK22" s="7">
        <v>0.93500000000000005</v>
      </c>
      <c r="CL22" s="7">
        <v>0.98210265486725645</v>
      </c>
      <c r="CM22" s="67">
        <v>95.3</v>
      </c>
      <c r="CN22" s="7">
        <v>0</v>
      </c>
      <c r="CO22" s="7">
        <v>0.98799999999999999</v>
      </c>
      <c r="CP22" s="7">
        <v>0.98210265486725645</v>
      </c>
      <c r="CQ22" s="67">
        <v>100.6</v>
      </c>
      <c r="CR22" s="7">
        <v>1E-3</v>
      </c>
      <c r="CS22" s="7">
        <v>0.93600000000000005</v>
      </c>
      <c r="CT22" s="7">
        <v>0.98210265486725645</v>
      </c>
      <c r="CU22" s="67">
        <v>95.2</v>
      </c>
      <c r="CV22" s="7">
        <v>0</v>
      </c>
      <c r="CW22" s="7">
        <v>0.94499999999999995</v>
      </c>
      <c r="CX22" s="7">
        <v>0.98210265486725645</v>
      </c>
      <c r="CY22" s="67">
        <v>96.2</v>
      </c>
      <c r="CZ22" s="7">
        <v>-1E-3</v>
      </c>
      <c r="DA22" s="7">
        <v>0.98599999999999999</v>
      </c>
      <c r="DB22" s="7">
        <v>0.98210265486725645</v>
      </c>
      <c r="DC22" s="67">
        <v>100.5</v>
      </c>
      <c r="DD22" s="7">
        <v>0</v>
      </c>
      <c r="DE22" s="7">
        <v>0.94099999999999995</v>
      </c>
      <c r="DF22" s="7">
        <v>0.98210265486725645</v>
      </c>
      <c r="DG22" s="67">
        <v>95.8</v>
      </c>
      <c r="DH22" s="7">
        <v>1E-3</v>
      </c>
      <c r="DI22" s="7">
        <v>1E-3</v>
      </c>
      <c r="DJ22" s="5" t="s">
        <v>384</v>
      </c>
      <c r="DK22" s="7">
        <v>1E-3</v>
      </c>
      <c r="DL22" s="7">
        <v>1E-3</v>
      </c>
      <c r="DM22" s="5" t="s">
        <v>384</v>
      </c>
      <c r="DN22" s="7">
        <v>0</v>
      </c>
      <c r="DO22" s="7">
        <v>0</v>
      </c>
      <c r="DP22" s="5" t="s">
        <v>384</v>
      </c>
      <c r="DQ22" s="7">
        <v>0</v>
      </c>
      <c r="DR22" s="7">
        <v>-1E-3</v>
      </c>
      <c r="DS22" s="5" t="s">
        <v>384</v>
      </c>
      <c r="DT22" s="7">
        <v>-1E-3</v>
      </c>
      <c r="DU22" s="7">
        <v>-1E-3</v>
      </c>
      <c r="DV22" s="5" t="s">
        <v>384</v>
      </c>
      <c r="DW22" s="7">
        <v>0</v>
      </c>
      <c r="DX22" s="7">
        <v>-1E-3</v>
      </c>
      <c r="DY22" s="5" t="s">
        <v>384</v>
      </c>
      <c r="DZ22" s="8">
        <v>4.8000000000000001E-2</v>
      </c>
      <c r="EA22" s="8">
        <v>4.995083579154376E-2</v>
      </c>
      <c r="EB22" s="67">
        <v>96.1</v>
      </c>
    </row>
    <row r="23" spans="1:132" ht="14.25" x14ac:dyDescent="0.2">
      <c r="A23" s="88" t="s">
        <v>50</v>
      </c>
      <c r="B23" s="88"/>
      <c r="C23" s="22" t="s">
        <v>149</v>
      </c>
      <c r="D23" s="23" t="s">
        <v>134</v>
      </c>
      <c r="E23" s="24">
        <v>5.0000000000000001E-3</v>
      </c>
      <c r="F23" s="7">
        <v>0.01</v>
      </c>
      <c r="G23" s="7">
        <v>4.9180000000000001</v>
      </c>
      <c r="H23" s="7">
        <v>5.0420332355816235</v>
      </c>
      <c r="I23" s="67">
        <v>97.5</v>
      </c>
      <c r="J23" s="7">
        <v>1.9430000000000001</v>
      </c>
      <c r="K23" s="68">
        <v>1.9664694280078896</v>
      </c>
      <c r="L23" s="67">
        <v>98.8</v>
      </c>
      <c r="M23" s="7">
        <v>1.968</v>
      </c>
      <c r="N23" s="68">
        <v>1.9664694280078896</v>
      </c>
      <c r="O23" s="67">
        <v>100.1</v>
      </c>
      <c r="P23" s="7">
        <v>1.984</v>
      </c>
      <c r="Q23" s="68">
        <v>1.9664694280078896</v>
      </c>
      <c r="R23" s="67">
        <v>100.9</v>
      </c>
      <c r="S23" s="7">
        <v>1.96</v>
      </c>
      <c r="T23" s="7">
        <v>1.9664694280078896</v>
      </c>
      <c r="U23" s="67">
        <v>99.7</v>
      </c>
      <c r="V23" s="7">
        <v>1.976</v>
      </c>
      <c r="W23" s="7">
        <v>1.9664694280078896</v>
      </c>
      <c r="X23" s="67">
        <v>100.5</v>
      </c>
      <c r="Y23" s="7">
        <v>1.954</v>
      </c>
      <c r="Z23" s="7">
        <v>1.9664694280078896</v>
      </c>
      <c r="AA23" s="67">
        <v>99.365897693079233</v>
      </c>
      <c r="AB23" s="7">
        <v>1.964</v>
      </c>
      <c r="AC23" s="7">
        <v>1.9664694280078896</v>
      </c>
      <c r="AD23" s="67">
        <v>99.874423269809427</v>
      </c>
      <c r="AE23" s="7">
        <v>1E-3</v>
      </c>
      <c r="AF23" s="154" t="s">
        <v>382</v>
      </c>
      <c r="AG23" s="7">
        <v>0</v>
      </c>
      <c r="AH23" s="155" t="s">
        <v>382</v>
      </c>
      <c r="AI23" s="7">
        <v>0</v>
      </c>
      <c r="AJ23" s="155" t="s">
        <v>382</v>
      </c>
      <c r="AK23" s="7">
        <v>2E-3</v>
      </c>
      <c r="AL23" s="155" t="s">
        <v>382</v>
      </c>
      <c r="AM23" s="7">
        <v>1E-3</v>
      </c>
      <c r="AN23" s="156" t="s">
        <v>382</v>
      </c>
      <c r="AO23" s="7">
        <v>0</v>
      </c>
      <c r="AP23" s="155" t="s">
        <v>382</v>
      </c>
      <c r="AQ23" s="7">
        <v>0</v>
      </c>
      <c r="AR23" s="155" t="s">
        <v>382</v>
      </c>
      <c r="AS23" s="7">
        <v>-1E-3</v>
      </c>
      <c r="AT23" s="98" t="s">
        <v>382</v>
      </c>
      <c r="AU23" s="128"/>
      <c r="AV23" s="7">
        <v>-1.4E-2</v>
      </c>
      <c r="AW23" s="5" t="s">
        <v>383</v>
      </c>
      <c r="AX23" s="67" t="s">
        <v>383</v>
      </c>
      <c r="AY23" s="7">
        <v>1.2130000000000001</v>
      </c>
      <c r="AZ23" s="7">
        <v>1.2</v>
      </c>
      <c r="BA23" s="67">
        <v>101.1</v>
      </c>
      <c r="BB23" s="7">
        <v>-1.2999999999999999E-2</v>
      </c>
      <c r="BC23" s="5" t="s">
        <v>383</v>
      </c>
      <c r="BD23" s="67" t="s">
        <v>383</v>
      </c>
      <c r="BE23" s="7">
        <v>1.208</v>
      </c>
      <c r="BF23" s="7">
        <v>1.2</v>
      </c>
      <c r="BG23" s="67">
        <v>100.7</v>
      </c>
      <c r="BH23" s="7">
        <v>1E-3</v>
      </c>
      <c r="BI23" s="7">
        <v>0</v>
      </c>
      <c r="BJ23" s="5" t="s">
        <v>384</v>
      </c>
      <c r="BK23" s="7">
        <v>1E-3</v>
      </c>
      <c r="BL23" s="7">
        <v>0</v>
      </c>
      <c r="BM23" s="5" t="s">
        <v>384</v>
      </c>
      <c r="BN23" s="7">
        <v>2E-3</v>
      </c>
      <c r="BO23" s="7">
        <v>1E-3</v>
      </c>
      <c r="BP23" s="5" t="s">
        <v>384</v>
      </c>
      <c r="BQ23" s="7">
        <v>0</v>
      </c>
      <c r="BR23" s="7">
        <v>1E-3</v>
      </c>
      <c r="BS23" s="5" t="s">
        <v>384</v>
      </c>
      <c r="BT23" s="7">
        <v>1E-3</v>
      </c>
      <c r="BU23" s="7">
        <v>0.95799999999999996</v>
      </c>
      <c r="BV23" s="7">
        <v>0.98816568047337283</v>
      </c>
      <c r="BW23" s="67">
        <v>96.8</v>
      </c>
      <c r="BX23" s="7">
        <v>0</v>
      </c>
      <c r="BY23" s="7">
        <v>0.95699999999999996</v>
      </c>
      <c r="BZ23" s="7">
        <v>0.98816568047337283</v>
      </c>
      <c r="CA23" s="67">
        <v>96.8</v>
      </c>
      <c r="CB23" s="7">
        <v>1E-3</v>
      </c>
      <c r="CC23" s="7">
        <v>0.96699999999999997</v>
      </c>
      <c r="CD23" s="7">
        <v>0.98816568047337283</v>
      </c>
      <c r="CE23" s="67">
        <v>97.8</v>
      </c>
      <c r="CF23" s="7">
        <v>0</v>
      </c>
      <c r="CG23" s="7">
        <v>0.96</v>
      </c>
      <c r="CH23" s="7">
        <v>0.98816568047337283</v>
      </c>
      <c r="CI23" s="67">
        <v>97.1</v>
      </c>
      <c r="CJ23" s="7">
        <v>2E-3</v>
      </c>
      <c r="CK23" s="7">
        <v>0.97699999999999998</v>
      </c>
      <c r="CL23" s="7">
        <v>0.98816568047337283</v>
      </c>
      <c r="CM23" s="67">
        <v>98.7</v>
      </c>
      <c r="CN23" s="7">
        <v>0</v>
      </c>
      <c r="CO23" s="7">
        <v>0.96299999999999997</v>
      </c>
      <c r="CP23" s="7">
        <v>0.98816568047337283</v>
      </c>
      <c r="CQ23" s="67">
        <v>97.5</v>
      </c>
      <c r="CR23" s="7">
        <v>1E-3</v>
      </c>
      <c r="CS23" s="7">
        <v>0.96299999999999997</v>
      </c>
      <c r="CT23" s="7">
        <v>0.98816568047337283</v>
      </c>
      <c r="CU23" s="67">
        <v>97.4</v>
      </c>
      <c r="CV23" s="7">
        <v>1E-3</v>
      </c>
      <c r="CW23" s="7">
        <v>0.96599999999999997</v>
      </c>
      <c r="CX23" s="7">
        <v>0.98816568047337283</v>
      </c>
      <c r="CY23" s="67">
        <v>97.7</v>
      </c>
      <c r="CZ23" s="7">
        <v>2E-3</v>
      </c>
      <c r="DA23" s="7">
        <v>0.96799999999999997</v>
      </c>
      <c r="DB23" s="7">
        <v>0.98816568047337283</v>
      </c>
      <c r="DC23" s="67">
        <v>97.8</v>
      </c>
      <c r="DD23" s="7">
        <v>0</v>
      </c>
      <c r="DE23" s="7">
        <v>0.97499999999999998</v>
      </c>
      <c r="DF23" s="7">
        <v>0.98816568047337283</v>
      </c>
      <c r="DG23" s="67">
        <v>98.7</v>
      </c>
      <c r="DH23" s="7">
        <v>1E-3</v>
      </c>
      <c r="DI23" s="7">
        <v>0</v>
      </c>
      <c r="DJ23" s="5" t="s">
        <v>384</v>
      </c>
      <c r="DK23" s="7">
        <v>0</v>
      </c>
      <c r="DL23" s="7">
        <v>-1E-3</v>
      </c>
      <c r="DM23" s="5" t="s">
        <v>384</v>
      </c>
      <c r="DN23" s="7">
        <v>1E-3</v>
      </c>
      <c r="DO23" s="7">
        <v>1E-3</v>
      </c>
      <c r="DP23" s="5" t="s">
        <v>384</v>
      </c>
      <c r="DQ23" s="7">
        <v>0</v>
      </c>
      <c r="DR23" s="7">
        <v>0</v>
      </c>
      <c r="DS23" s="5" t="s">
        <v>384</v>
      </c>
      <c r="DT23" s="7">
        <v>2E-3</v>
      </c>
      <c r="DU23" s="7">
        <v>1E-3</v>
      </c>
      <c r="DV23" s="5" t="s">
        <v>384</v>
      </c>
      <c r="DW23" s="7">
        <v>0</v>
      </c>
      <c r="DX23" s="7">
        <v>1E-3</v>
      </c>
      <c r="DY23" s="5" t="s">
        <v>384</v>
      </c>
      <c r="DZ23" s="8">
        <v>0.01</v>
      </c>
      <c r="EA23" s="8">
        <v>9.6646942800788938E-3</v>
      </c>
      <c r="EB23" s="67">
        <v>103.5</v>
      </c>
    </row>
    <row r="24" spans="1:132" ht="14.25" x14ac:dyDescent="0.2">
      <c r="A24" s="88" t="s">
        <v>52</v>
      </c>
      <c r="B24" s="88"/>
      <c r="C24" s="22" t="s">
        <v>150</v>
      </c>
      <c r="D24" s="23" t="s">
        <v>134</v>
      </c>
      <c r="E24" s="24">
        <v>0.01</v>
      </c>
      <c r="F24" s="7">
        <v>0.1</v>
      </c>
      <c r="G24" s="7">
        <v>1.905</v>
      </c>
      <c r="H24" s="7">
        <v>1.9802546523016651</v>
      </c>
      <c r="I24" s="67">
        <v>96.2</v>
      </c>
      <c r="J24" s="7">
        <v>1.8640000000000001</v>
      </c>
      <c r="K24" s="68">
        <v>2.0020275590551178</v>
      </c>
      <c r="L24" s="67">
        <v>93.1</v>
      </c>
      <c r="M24" s="7">
        <v>1.893</v>
      </c>
      <c r="N24" s="68">
        <v>2.0020275590551178</v>
      </c>
      <c r="O24" s="67">
        <v>94.6</v>
      </c>
      <c r="P24" s="7">
        <v>1.91</v>
      </c>
      <c r="Q24" s="68">
        <v>2.0020275590551178</v>
      </c>
      <c r="R24" s="67">
        <v>95.4</v>
      </c>
      <c r="S24" s="7">
        <v>1.893</v>
      </c>
      <c r="T24" s="7">
        <v>2.0020275590551178</v>
      </c>
      <c r="U24" s="67">
        <v>94.6</v>
      </c>
      <c r="V24" s="7">
        <v>1.8919999999999999</v>
      </c>
      <c r="W24" s="7">
        <v>2.0020275590551178</v>
      </c>
      <c r="X24" s="67">
        <v>94.5</v>
      </c>
      <c r="Y24" s="7">
        <v>1.883</v>
      </c>
      <c r="Z24" s="7">
        <v>2.0020275590551178</v>
      </c>
      <c r="AA24" s="67">
        <v>94.054649322045577</v>
      </c>
      <c r="AB24" s="7">
        <v>1.911</v>
      </c>
      <c r="AC24" s="7">
        <v>2.0020275590551178</v>
      </c>
      <c r="AD24" s="67">
        <v>95.453231468098309</v>
      </c>
      <c r="AE24" s="7">
        <v>0</v>
      </c>
      <c r="AF24" s="154" t="s">
        <v>382</v>
      </c>
      <c r="AG24" s="7">
        <v>3.0000000000000001E-3</v>
      </c>
      <c r="AH24" s="155" t="s">
        <v>382</v>
      </c>
      <c r="AI24" s="7">
        <v>1E-3</v>
      </c>
      <c r="AJ24" s="155" t="s">
        <v>382</v>
      </c>
      <c r="AK24" s="7">
        <v>1E-3</v>
      </c>
      <c r="AL24" s="155" t="s">
        <v>382</v>
      </c>
      <c r="AM24" s="7">
        <v>1E-3</v>
      </c>
      <c r="AN24" s="156" t="s">
        <v>382</v>
      </c>
      <c r="AO24" s="7">
        <v>1E-3</v>
      </c>
      <c r="AP24" s="155" t="s">
        <v>382</v>
      </c>
      <c r="AQ24" s="7">
        <v>1E-3</v>
      </c>
      <c r="AR24" s="155" t="s">
        <v>382</v>
      </c>
      <c r="AS24" s="7">
        <v>1E-3</v>
      </c>
      <c r="AT24" s="98" t="s">
        <v>382</v>
      </c>
      <c r="AU24" s="128"/>
      <c r="AV24" s="7">
        <v>-1.2E-2</v>
      </c>
      <c r="AW24" s="5" t="s">
        <v>383</v>
      </c>
      <c r="AX24" s="67" t="s">
        <v>383</v>
      </c>
      <c r="AY24" s="7">
        <v>1.1839999999999999</v>
      </c>
      <c r="AZ24" s="7">
        <v>1.2</v>
      </c>
      <c r="BA24" s="67">
        <v>98.7</v>
      </c>
      <c r="BB24" s="7">
        <v>-0.01</v>
      </c>
      <c r="BC24" s="5" t="s">
        <v>383</v>
      </c>
      <c r="BD24" s="67" t="s">
        <v>383</v>
      </c>
      <c r="BE24" s="7">
        <v>1.1850000000000001</v>
      </c>
      <c r="BF24" s="7">
        <v>1.2</v>
      </c>
      <c r="BG24" s="67">
        <v>98.8</v>
      </c>
      <c r="BH24" s="7">
        <v>0.02</v>
      </c>
      <c r="BI24" s="7">
        <v>3.0000000000000001E-3</v>
      </c>
      <c r="BJ24" s="5" t="s">
        <v>384</v>
      </c>
      <c r="BK24" s="7">
        <v>0</v>
      </c>
      <c r="BL24" s="7">
        <v>-2E-3</v>
      </c>
      <c r="BM24" s="5" t="s">
        <v>384</v>
      </c>
      <c r="BN24" s="7">
        <v>0</v>
      </c>
      <c r="BO24" s="7">
        <v>-1E-3</v>
      </c>
      <c r="BP24" s="5" t="s">
        <v>384</v>
      </c>
      <c r="BQ24" s="7">
        <v>-1E-3</v>
      </c>
      <c r="BR24" s="7">
        <v>-2E-3</v>
      </c>
      <c r="BS24" s="5" t="s">
        <v>384</v>
      </c>
      <c r="BT24" s="7">
        <v>0.02</v>
      </c>
      <c r="BU24" s="7">
        <v>0.96499999999999997</v>
      </c>
      <c r="BV24" s="7">
        <v>0.99095590551181112</v>
      </c>
      <c r="BW24" s="67">
        <v>95.4</v>
      </c>
      <c r="BX24" s="7">
        <v>6.0000000000000001E-3</v>
      </c>
      <c r="BY24" s="7">
        <v>0.94</v>
      </c>
      <c r="BZ24" s="7">
        <v>0.99095590551181112</v>
      </c>
      <c r="CA24" s="67">
        <v>94.3</v>
      </c>
      <c r="CB24" s="7">
        <v>0</v>
      </c>
      <c r="CC24" s="7">
        <v>0.94899999999999995</v>
      </c>
      <c r="CD24" s="7">
        <v>0.99095590551181112</v>
      </c>
      <c r="CE24" s="67">
        <v>95.8</v>
      </c>
      <c r="CF24" s="7">
        <v>0</v>
      </c>
      <c r="CG24" s="7">
        <v>0.95</v>
      </c>
      <c r="CH24" s="7">
        <v>0.99095590551181112</v>
      </c>
      <c r="CI24" s="67">
        <v>95.9</v>
      </c>
      <c r="CJ24" s="7">
        <v>0</v>
      </c>
      <c r="CK24" s="7">
        <v>0.94799999999999995</v>
      </c>
      <c r="CL24" s="7">
        <v>0.99095590551181112</v>
      </c>
      <c r="CM24" s="67">
        <v>95.7</v>
      </c>
      <c r="CN24" s="7">
        <v>-1E-3</v>
      </c>
      <c r="CO24" s="7">
        <v>0.92700000000000005</v>
      </c>
      <c r="CP24" s="7">
        <v>0.99095590551181112</v>
      </c>
      <c r="CQ24" s="67">
        <v>93.6</v>
      </c>
      <c r="CR24" s="7">
        <v>0.02</v>
      </c>
      <c r="CS24" s="7">
        <v>0.96199999999999997</v>
      </c>
      <c r="CT24" s="7">
        <v>0.99095590551181112</v>
      </c>
      <c r="CU24" s="67">
        <v>95.1</v>
      </c>
      <c r="CV24" s="7">
        <v>0</v>
      </c>
      <c r="CW24" s="7">
        <v>0.95499999999999996</v>
      </c>
      <c r="CX24" s="7">
        <v>0.99095590551181112</v>
      </c>
      <c r="CY24" s="67">
        <v>96.4</v>
      </c>
      <c r="CZ24" s="7">
        <v>0</v>
      </c>
      <c r="DA24" s="7">
        <v>0.95199999999999996</v>
      </c>
      <c r="DB24" s="7">
        <v>0.99095590551181112</v>
      </c>
      <c r="DC24" s="67">
        <v>96.1</v>
      </c>
      <c r="DD24" s="7">
        <v>-1E-3</v>
      </c>
      <c r="DE24" s="7">
        <v>0.93899999999999995</v>
      </c>
      <c r="DF24" s="7">
        <v>0.99095590551181112</v>
      </c>
      <c r="DG24" s="67">
        <v>94.9</v>
      </c>
      <c r="DH24" s="7">
        <v>0.02</v>
      </c>
      <c r="DI24" s="7">
        <v>0.02</v>
      </c>
      <c r="DJ24" s="5" t="s">
        <v>384</v>
      </c>
      <c r="DK24" s="7">
        <v>6.0000000000000001E-3</v>
      </c>
      <c r="DL24" s="7">
        <v>5.0000000000000001E-3</v>
      </c>
      <c r="DM24" s="5" t="s">
        <v>384</v>
      </c>
      <c r="DN24" s="7">
        <v>0</v>
      </c>
      <c r="DO24" s="7">
        <v>-1E-3</v>
      </c>
      <c r="DP24" s="5" t="s">
        <v>384</v>
      </c>
      <c r="DQ24" s="7">
        <v>0</v>
      </c>
      <c r="DR24" s="7">
        <v>-1E-3</v>
      </c>
      <c r="DS24" s="5" t="s">
        <v>384</v>
      </c>
      <c r="DT24" s="7">
        <v>0</v>
      </c>
      <c r="DU24" s="7">
        <v>-1E-3</v>
      </c>
      <c r="DV24" s="5" t="s">
        <v>384</v>
      </c>
      <c r="DW24" s="7">
        <v>-1E-3</v>
      </c>
      <c r="DX24" s="7">
        <v>-1E-3</v>
      </c>
      <c r="DY24" s="5" t="s">
        <v>384</v>
      </c>
      <c r="DZ24" s="8">
        <v>9.5000000000000001E-2</v>
      </c>
      <c r="EA24" s="8">
        <v>9.8819291338582679E-2</v>
      </c>
      <c r="EB24" s="67">
        <v>96.1</v>
      </c>
    </row>
    <row r="25" spans="1:132" ht="14.25" x14ac:dyDescent="0.2">
      <c r="A25" s="88" t="s">
        <v>56</v>
      </c>
      <c r="B25" s="88"/>
      <c r="C25" s="22" t="s">
        <v>152</v>
      </c>
      <c r="D25" s="23" t="s">
        <v>134</v>
      </c>
      <c r="E25" s="24">
        <v>0.05</v>
      </c>
      <c r="F25" s="7">
        <v>0.1</v>
      </c>
      <c r="G25" s="7">
        <v>24.47</v>
      </c>
      <c r="H25" s="7">
        <v>25.244956772334294</v>
      </c>
      <c r="I25" s="67">
        <v>96.9</v>
      </c>
      <c r="J25" s="7">
        <v>18.88</v>
      </c>
      <c r="K25" s="68">
        <v>19.85212248803828</v>
      </c>
      <c r="L25" s="67">
        <v>95.1</v>
      </c>
      <c r="M25" s="7">
        <v>19.18</v>
      </c>
      <c r="N25" s="68">
        <v>19.85212248803828</v>
      </c>
      <c r="O25" s="67">
        <v>96.6</v>
      </c>
      <c r="P25" s="7">
        <v>19.350000000000001</v>
      </c>
      <c r="Q25" s="68">
        <v>19.85212248803828</v>
      </c>
      <c r="R25" s="67">
        <v>97.5</v>
      </c>
      <c r="S25" s="7">
        <v>19.100000000000001</v>
      </c>
      <c r="T25" s="7">
        <v>19.85212248803828</v>
      </c>
      <c r="U25" s="67">
        <v>96.2</v>
      </c>
      <c r="V25" s="7">
        <v>19.14</v>
      </c>
      <c r="W25" s="7">
        <v>19.85212248803828</v>
      </c>
      <c r="X25" s="67">
        <v>96.4</v>
      </c>
      <c r="Y25" s="7">
        <v>19.03</v>
      </c>
      <c r="Z25" s="7">
        <v>19.85212248803828</v>
      </c>
      <c r="AA25" s="67">
        <v>95.858767804129556</v>
      </c>
      <c r="AB25" s="7">
        <v>19.260000000000002</v>
      </c>
      <c r="AC25" s="7">
        <v>19.85212248803828</v>
      </c>
      <c r="AD25" s="67">
        <v>97.017334099187352</v>
      </c>
      <c r="AE25" s="7">
        <v>0</v>
      </c>
      <c r="AF25" s="154" t="s">
        <v>382</v>
      </c>
      <c r="AG25" s="7">
        <v>0</v>
      </c>
      <c r="AH25" s="155" t="s">
        <v>382</v>
      </c>
      <c r="AI25" s="7">
        <v>0</v>
      </c>
      <c r="AJ25" s="155" t="s">
        <v>382</v>
      </c>
      <c r="AK25" s="7">
        <v>0</v>
      </c>
      <c r="AL25" s="155" t="s">
        <v>382</v>
      </c>
      <c r="AM25" s="7">
        <v>0</v>
      </c>
      <c r="AN25" s="156" t="s">
        <v>382</v>
      </c>
      <c r="AO25" s="7">
        <v>5.0000000000000001E-3</v>
      </c>
      <c r="AP25" s="155" t="s">
        <v>382</v>
      </c>
      <c r="AQ25" s="7">
        <v>0</v>
      </c>
      <c r="AR25" s="155" t="s">
        <v>382</v>
      </c>
      <c r="AS25" s="7">
        <v>0</v>
      </c>
      <c r="AT25" s="98" t="s">
        <v>382</v>
      </c>
      <c r="AU25" s="128"/>
      <c r="AV25" s="7">
        <v>172.8</v>
      </c>
      <c r="AW25" s="5">
        <v>201.5</v>
      </c>
      <c r="AX25" s="67">
        <v>85.8</v>
      </c>
      <c r="AY25" s="7">
        <v>174</v>
      </c>
      <c r="AZ25" s="7">
        <v>200.2</v>
      </c>
      <c r="BA25" s="67">
        <v>86.9</v>
      </c>
      <c r="BB25" s="7">
        <v>170.5</v>
      </c>
      <c r="BC25" s="5">
        <v>201.5</v>
      </c>
      <c r="BD25" s="67">
        <v>84.6</v>
      </c>
      <c r="BE25" s="7">
        <v>175.2</v>
      </c>
      <c r="BF25" s="7">
        <v>200.2</v>
      </c>
      <c r="BG25" s="67">
        <v>87.5</v>
      </c>
      <c r="BH25" s="7">
        <v>5.6000000000000001E-2</v>
      </c>
      <c r="BI25" s="7">
        <v>1.0999999999999999E-2</v>
      </c>
      <c r="BJ25" s="5" t="s">
        <v>384</v>
      </c>
      <c r="BK25" s="7">
        <v>3.0000000000000001E-3</v>
      </c>
      <c r="BL25" s="7">
        <v>0</v>
      </c>
      <c r="BM25" s="5" t="s">
        <v>384</v>
      </c>
      <c r="BN25" s="7">
        <v>4.0000000000000001E-3</v>
      </c>
      <c r="BO25" s="7">
        <v>0</v>
      </c>
      <c r="BP25" s="5" t="s">
        <v>384</v>
      </c>
      <c r="BQ25" s="7">
        <v>2E-3</v>
      </c>
      <c r="BR25" s="7">
        <v>0</v>
      </c>
      <c r="BS25" s="5" t="s">
        <v>384</v>
      </c>
      <c r="BT25" s="7">
        <v>5.6000000000000001E-2</v>
      </c>
      <c r="BU25" s="7">
        <v>9.5129999999999999</v>
      </c>
      <c r="BV25" s="7">
        <v>9.5846951196172245</v>
      </c>
      <c r="BW25" s="67">
        <v>98.7</v>
      </c>
      <c r="BX25" s="7">
        <v>7.0000000000000001E-3</v>
      </c>
      <c r="BY25" s="7">
        <v>9.3520000000000003</v>
      </c>
      <c r="BZ25" s="7">
        <v>9.5846951196172245</v>
      </c>
      <c r="CA25" s="67">
        <v>97.5</v>
      </c>
      <c r="CB25" s="7">
        <v>3.0000000000000001E-3</v>
      </c>
      <c r="CC25" s="7">
        <v>9.5120000000000005</v>
      </c>
      <c r="CD25" s="7">
        <v>9.5846951196172245</v>
      </c>
      <c r="CE25" s="67">
        <v>99.2</v>
      </c>
      <c r="CF25" s="7">
        <v>4.0000000000000001E-3</v>
      </c>
      <c r="CG25" s="7">
        <v>9.4689999999999994</v>
      </c>
      <c r="CH25" s="7">
        <v>9.5846951196172245</v>
      </c>
      <c r="CI25" s="67">
        <v>98.8</v>
      </c>
      <c r="CJ25" s="7">
        <v>4.0000000000000001E-3</v>
      </c>
      <c r="CK25" s="7">
        <v>9.4550000000000001</v>
      </c>
      <c r="CL25" s="7">
        <v>9.5846951196172245</v>
      </c>
      <c r="CM25" s="67">
        <v>98.6</v>
      </c>
      <c r="CN25" s="7">
        <v>2E-3</v>
      </c>
      <c r="CO25" s="7">
        <v>9.4969999999999999</v>
      </c>
      <c r="CP25" s="7">
        <v>9.5846951196172245</v>
      </c>
      <c r="CQ25" s="67">
        <v>99.1</v>
      </c>
      <c r="CR25" s="7">
        <v>5.6000000000000001E-2</v>
      </c>
      <c r="CS25" s="7">
        <v>9.516</v>
      </c>
      <c r="CT25" s="7">
        <v>9.5846951196172245</v>
      </c>
      <c r="CU25" s="67">
        <v>98.7</v>
      </c>
      <c r="CV25" s="7">
        <v>3.0000000000000001E-3</v>
      </c>
      <c r="CW25" s="7">
        <v>9.5549999999999997</v>
      </c>
      <c r="CX25" s="7">
        <v>9.5846951196172245</v>
      </c>
      <c r="CY25" s="67">
        <v>99.7</v>
      </c>
      <c r="CZ25" s="7">
        <v>4.0000000000000001E-3</v>
      </c>
      <c r="DA25" s="7">
        <v>9.4710000000000001</v>
      </c>
      <c r="DB25" s="7">
        <v>9.5846951196172245</v>
      </c>
      <c r="DC25" s="67">
        <v>98.8</v>
      </c>
      <c r="DD25" s="7">
        <v>2E-3</v>
      </c>
      <c r="DE25" s="7">
        <v>9.5579999999999998</v>
      </c>
      <c r="DF25" s="7">
        <v>9.5846951196172245</v>
      </c>
      <c r="DG25" s="67">
        <v>99.7</v>
      </c>
      <c r="DH25" s="7">
        <v>5.6000000000000001E-2</v>
      </c>
      <c r="DI25" s="7">
        <v>5.7000000000000002E-2</v>
      </c>
      <c r="DJ25" s="5" t="s">
        <v>384</v>
      </c>
      <c r="DK25" s="7">
        <v>7.0000000000000001E-3</v>
      </c>
      <c r="DL25" s="7">
        <v>7.0000000000000001E-3</v>
      </c>
      <c r="DM25" s="5" t="s">
        <v>384</v>
      </c>
      <c r="DN25" s="7">
        <v>3.0000000000000001E-3</v>
      </c>
      <c r="DO25" s="7">
        <v>3.0000000000000001E-3</v>
      </c>
      <c r="DP25" s="5" t="s">
        <v>384</v>
      </c>
      <c r="DQ25" s="7">
        <v>4.0000000000000001E-3</v>
      </c>
      <c r="DR25" s="7">
        <v>4.0000000000000001E-3</v>
      </c>
      <c r="DS25" s="5" t="s">
        <v>384</v>
      </c>
      <c r="DT25" s="7">
        <v>4.0000000000000001E-3</v>
      </c>
      <c r="DU25" s="7">
        <v>3.0000000000000001E-3</v>
      </c>
      <c r="DV25" s="5" t="s">
        <v>384</v>
      </c>
      <c r="DW25" s="7">
        <v>2E-3</v>
      </c>
      <c r="DX25" s="7">
        <v>2E-3</v>
      </c>
      <c r="DY25" s="5" t="s">
        <v>384</v>
      </c>
      <c r="DZ25" s="8">
        <v>0.10299999999999999</v>
      </c>
      <c r="EA25" s="8">
        <v>9.5626794258373227E-2</v>
      </c>
      <c r="EB25" s="67">
        <v>107.7</v>
      </c>
    </row>
    <row r="26" spans="1:132" ht="14.25" x14ac:dyDescent="0.2">
      <c r="A26" s="88" t="s">
        <v>59</v>
      </c>
      <c r="B26" s="88"/>
      <c r="C26" s="22" t="s">
        <v>155</v>
      </c>
      <c r="D26" s="23" t="s">
        <v>134</v>
      </c>
      <c r="E26" s="24">
        <v>1</v>
      </c>
      <c r="F26" s="7">
        <v>1</v>
      </c>
      <c r="G26" s="7">
        <v>9.7249999999999996</v>
      </c>
      <c r="H26" s="7">
        <v>9.9713513513513519</v>
      </c>
      <c r="I26" s="67">
        <v>97.5</v>
      </c>
      <c r="J26" s="7">
        <v>9.4339999999999993</v>
      </c>
      <c r="K26" s="68">
        <v>9.9330468750000005</v>
      </c>
      <c r="L26" s="67">
        <v>95</v>
      </c>
      <c r="M26" s="7">
        <v>9.6310000000000002</v>
      </c>
      <c r="N26" s="68">
        <v>9.9330468750000005</v>
      </c>
      <c r="O26" s="67">
        <v>97</v>
      </c>
      <c r="P26" s="7">
        <v>9.73</v>
      </c>
      <c r="Q26" s="68">
        <v>9.9330468750000005</v>
      </c>
      <c r="R26" s="67">
        <v>98</v>
      </c>
      <c r="S26" s="7">
        <v>9.5869999999999997</v>
      </c>
      <c r="T26" s="7">
        <v>9.9330468750000005</v>
      </c>
      <c r="U26" s="67">
        <v>96.5</v>
      </c>
      <c r="V26" s="7">
        <v>9.5980000000000008</v>
      </c>
      <c r="W26" s="7">
        <v>9.9330468750000005</v>
      </c>
      <c r="X26" s="67">
        <v>96.6</v>
      </c>
      <c r="Y26" s="7">
        <v>9.7940000000000005</v>
      </c>
      <c r="Z26" s="7">
        <v>9.9330468750000005</v>
      </c>
      <c r="AA26" s="67">
        <v>98.60015887622599</v>
      </c>
      <c r="AB26" s="7">
        <v>9.7210000000000001</v>
      </c>
      <c r="AC26" s="7">
        <v>9.9330468750000005</v>
      </c>
      <c r="AD26" s="67">
        <v>97.865238353664765</v>
      </c>
      <c r="AE26" s="7">
        <v>-1E-3</v>
      </c>
      <c r="AF26" s="154" t="s">
        <v>382</v>
      </c>
      <c r="AG26" s="7">
        <v>6.0000000000000001E-3</v>
      </c>
      <c r="AH26" s="155" t="s">
        <v>382</v>
      </c>
      <c r="AI26" s="7">
        <v>8.0000000000000002E-3</v>
      </c>
      <c r="AJ26" s="155" t="s">
        <v>382</v>
      </c>
      <c r="AK26" s="7">
        <v>-7.0000000000000001E-3</v>
      </c>
      <c r="AL26" s="155" t="s">
        <v>382</v>
      </c>
      <c r="AM26" s="7">
        <v>-2.3E-2</v>
      </c>
      <c r="AN26" s="156" t="s">
        <v>382</v>
      </c>
      <c r="AO26" s="7">
        <v>-1.7999999999999999E-2</v>
      </c>
      <c r="AP26" s="155" t="s">
        <v>382</v>
      </c>
      <c r="AQ26" s="7">
        <v>-2E-3</v>
      </c>
      <c r="AR26" s="155" t="s">
        <v>382</v>
      </c>
      <c r="AS26" s="7">
        <v>2E-3</v>
      </c>
      <c r="AT26" s="98" t="s">
        <v>382</v>
      </c>
      <c r="AU26" s="128"/>
      <c r="AV26" s="7">
        <v>5.0000000000000001E-3</v>
      </c>
      <c r="AW26" s="5" t="s">
        <v>383</v>
      </c>
      <c r="AX26" s="67" t="s">
        <v>383</v>
      </c>
      <c r="AY26" s="7">
        <v>85.6</v>
      </c>
      <c r="AZ26" s="7">
        <v>80.7</v>
      </c>
      <c r="BA26" s="67">
        <v>106.1</v>
      </c>
      <c r="BB26" s="7">
        <v>-1.2E-2</v>
      </c>
      <c r="BC26" s="5" t="s">
        <v>383</v>
      </c>
      <c r="BD26" s="67" t="s">
        <v>383</v>
      </c>
      <c r="BE26" s="7">
        <v>85.42</v>
      </c>
      <c r="BF26" s="7">
        <v>80.7</v>
      </c>
      <c r="BG26" s="67">
        <v>105.8</v>
      </c>
      <c r="BH26" s="7">
        <v>1.131</v>
      </c>
      <c r="BI26" s="7">
        <v>0.21199999999999999</v>
      </c>
      <c r="BJ26" s="5" t="s">
        <v>384</v>
      </c>
      <c r="BK26" s="7">
        <v>0.879</v>
      </c>
      <c r="BL26" s="7">
        <v>0.14499999999999999</v>
      </c>
      <c r="BM26" s="5" t="s">
        <v>384</v>
      </c>
      <c r="BN26" s="7">
        <v>0.79800000000000004</v>
      </c>
      <c r="BO26" s="7">
        <v>0.126</v>
      </c>
      <c r="BP26" s="5" t="s">
        <v>384</v>
      </c>
      <c r="BQ26" s="7">
        <v>-1.6E-2</v>
      </c>
      <c r="BR26" s="7">
        <v>-0.01</v>
      </c>
      <c r="BS26" s="5" t="s">
        <v>384</v>
      </c>
      <c r="BT26" s="7">
        <v>1.131</v>
      </c>
      <c r="BU26" s="7">
        <v>10.75</v>
      </c>
      <c r="BV26" s="7">
        <v>9.7685548828124986</v>
      </c>
      <c r="BW26" s="67">
        <v>98.5</v>
      </c>
      <c r="BX26" s="7">
        <v>0.81</v>
      </c>
      <c r="BY26" s="7">
        <v>10.53</v>
      </c>
      <c r="BZ26" s="7">
        <v>9.7685548828124986</v>
      </c>
      <c r="CA26" s="67">
        <v>99.5</v>
      </c>
      <c r="CB26" s="7">
        <v>0.879</v>
      </c>
      <c r="CC26" s="7">
        <v>10.73</v>
      </c>
      <c r="CD26" s="7">
        <v>9.7685548828124986</v>
      </c>
      <c r="CE26" s="67">
        <v>100.8</v>
      </c>
      <c r="CF26" s="7">
        <v>0.72199999999999998</v>
      </c>
      <c r="CG26" s="7">
        <v>10.38</v>
      </c>
      <c r="CH26" s="7">
        <v>9.7685548828124986</v>
      </c>
      <c r="CI26" s="67">
        <v>98.9</v>
      </c>
      <c r="CJ26" s="7">
        <v>0.79800000000000004</v>
      </c>
      <c r="CK26" s="7">
        <v>10.46</v>
      </c>
      <c r="CL26" s="7">
        <v>9.7685548828124986</v>
      </c>
      <c r="CM26" s="67">
        <v>98.9</v>
      </c>
      <c r="CN26" s="7">
        <v>-1.6E-2</v>
      </c>
      <c r="CO26" s="7">
        <v>9.8000000000000007</v>
      </c>
      <c r="CP26" s="7">
        <v>9.7685548828124986</v>
      </c>
      <c r="CQ26" s="67">
        <v>100.5</v>
      </c>
      <c r="CR26" s="7">
        <v>1.131</v>
      </c>
      <c r="CS26" s="7">
        <v>10.98</v>
      </c>
      <c r="CT26" s="7">
        <v>9.7685548828124986</v>
      </c>
      <c r="CU26" s="67">
        <v>100.8</v>
      </c>
      <c r="CV26" s="7">
        <v>0.879</v>
      </c>
      <c r="CW26" s="7">
        <v>10.68</v>
      </c>
      <c r="CX26" s="7">
        <v>9.7685548828124986</v>
      </c>
      <c r="CY26" s="67">
        <v>100.3</v>
      </c>
      <c r="CZ26" s="7">
        <v>0.79800000000000004</v>
      </c>
      <c r="DA26" s="7">
        <v>10.48</v>
      </c>
      <c r="DB26" s="7">
        <v>9.7685548828124986</v>
      </c>
      <c r="DC26" s="67">
        <v>99.1</v>
      </c>
      <c r="DD26" s="7">
        <v>-1.6E-2</v>
      </c>
      <c r="DE26" s="7">
        <v>10.039999999999999</v>
      </c>
      <c r="DF26" s="7">
        <v>9.7685548828124986</v>
      </c>
      <c r="DG26" s="67">
        <v>102.9</v>
      </c>
      <c r="DH26" s="7">
        <v>1.131</v>
      </c>
      <c r="DI26" s="7">
        <v>1.149</v>
      </c>
      <c r="DJ26" s="5" t="s">
        <v>384</v>
      </c>
      <c r="DK26" s="7">
        <v>0.81</v>
      </c>
      <c r="DL26" s="7">
        <v>0.81200000000000006</v>
      </c>
      <c r="DM26" s="5" t="s">
        <v>384</v>
      </c>
      <c r="DN26" s="7">
        <v>0.879</v>
      </c>
      <c r="DO26" s="7">
        <v>0.89800000000000002</v>
      </c>
      <c r="DP26" s="5" t="s">
        <v>384</v>
      </c>
      <c r="DQ26" s="7">
        <v>0.72199999999999998</v>
      </c>
      <c r="DR26" s="7">
        <v>0.68200000000000005</v>
      </c>
      <c r="DS26" s="5" t="s">
        <v>384</v>
      </c>
      <c r="DT26" s="7">
        <v>0.79800000000000004</v>
      </c>
      <c r="DU26" s="7">
        <v>0.81399999999999995</v>
      </c>
      <c r="DV26" s="5" t="s">
        <v>384</v>
      </c>
      <c r="DW26" s="7">
        <v>-1.6E-2</v>
      </c>
      <c r="DX26" s="7">
        <v>0.01</v>
      </c>
      <c r="DY26" s="5" t="s">
        <v>384</v>
      </c>
      <c r="DZ26" s="8">
        <v>0.95399999999999996</v>
      </c>
      <c r="EA26" s="8">
        <v>0.97188046875</v>
      </c>
      <c r="EB26" s="67">
        <v>98.2</v>
      </c>
    </row>
    <row r="27" spans="1:132" ht="14.25" x14ac:dyDescent="0.2">
      <c r="A27" s="88" t="s">
        <v>61</v>
      </c>
      <c r="B27" s="88"/>
      <c r="C27" s="22" t="s">
        <v>156</v>
      </c>
      <c r="D27" s="23" t="s">
        <v>134</v>
      </c>
      <c r="E27" s="24">
        <v>0.01</v>
      </c>
      <c r="F27" s="7">
        <v>0.02</v>
      </c>
      <c r="G27" s="7">
        <v>1.9359999999999999</v>
      </c>
      <c r="H27" s="7">
        <v>1.9981717073170733</v>
      </c>
      <c r="I27" s="67">
        <v>96.9</v>
      </c>
      <c r="J27" s="7">
        <v>4.5880000000000001</v>
      </c>
      <c r="K27" s="68">
        <v>5.0418527363184094</v>
      </c>
      <c r="L27" s="67">
        <v>91</v>
      </c>
      <c r="M27" s="7">
        <v>4.72</v>
      </c>
      <c r="N27" s="68">
        <v>5.0418527363184094</v>
      </c>
      <c r="O27" s="67">
        <v>93.6</v>
      </c>
      <c r="P27" s="7">
        <v>4.74</v>
      </c>
      <c r="Q27" s="68">
        <v>5.0418527363184094</v>
      </c>
      <c r="R27" s="67">
        <v>94</v>
      </c>
      <c r="S27" s="7">
        <v>4.7350000000000003</v>
      </c>
      <c r="T27" s="7">
        <v>5.0418527363184094</v>
      </c>
      <c r="U27" s="67">
        <v>93.9</v>
      </c>
      <c r="V27" s="7">
        <v>4.718</v>
      </c>
      <c r="W27" s="7">
        <v>5.0418527363184094</v>
      </c>
      <c r="X27" s="67">
        <v>93.6</v>
      </c>
      <c r="Y27" s="7">
        <v>4.8540000000000001</v>
      </c>
      <c r="Z27" s="7">
        <v>5.0418527363184094</v>
      </c>
      <c r="AA27" s="67">
        <v>96.274132820952232</v>
      </c>
      <c r="AB27" s="7">
        <v>4.7539999999999996</v>
      </c>
      <c r="AC27" s="7">
        <v>5.0418527363184094</v>
      </c>
      <c r="AD27" s="67">
        <v>94.290734946602157</v>
      </c>
      <c r="AE27" s="7">
        <v>1E-3</v>
      </c>
      <c r="AF27" s="154" t="s">
        <v>382</v>
      </c>
      <c r="AG27" s="7">
        <v>-1E-3</v>
      </c>
      <c r="AH27" s="155" t="s">
        <v>382</v>
      </c>
      <c r="AI27" s="7">
        <v>0</v>
      </c>
      <c r="AJ27" s="155" t="s">
        <v>382</v>
      </c>
      <c r="AK27" s="7">
        <v>0</v>
      </c>
      <c r="AL27" s="155" t="s">
        <v>382</v>
      </c>
      <c r="AM27" s="7">
        <v>0</v>
      </c>
      <c r="AN27" s="156" t="s">
        <v>382</v>
      </c>
      <c r="AO27" s="7">
        <v>0</v>
      </c>
      <c r="AP27" s="155" t="s">
        <v>382</v>
      </c>
      <c r="AQ27" s="7">
        <v>0</v>
      </c>
      <c r="AR27" s="155" t="s">
        <v>382</v>
      </c>
      <c r="AS27" s="7">
        <v>0</v>
      </c>
      <c r="AT27" s="98" t="s">
        <v>382</v>
      </c>
      <c r="AU27" s="128"/>
      <c r="AV27" s="7">
        <v>2E-3</v>
      </c>
      <c r="AW27" s="5" t="s">
        <v>383</v>
      </c>
      <c r="AX27" s="67" t="s">
        <v>383</v>
      </c>
      <c r="AY27" s="7">
        <v>1.008</v>
      </c>
      <c r="AZ27" s="7">
        <v>1</v>
      </c>
      <c r="BA27" s="67">
        <v>100.8</v>
      </c>
      <c r="BB27" s="7">
        <v>1E-3</v>
      </c>
      <c r="BC27" s="5" t="s">
        <v>383</v>
      </c>
      <c r="BD27" s="67" t="s">
        <v>383</v>
      </c>
      <c r="BE27" s="7">
        <v>1.0069999999999999</v>
      </c>
      <c r="BF27" s="7">
        <v>1</v>
      </c>
      <c r="BG27" s="67">
        <v>100.7</v>
      </c>
      <c r="BH27" s="7">
        <v>0</v>
      </c>
      <c r="BI27" s="7">
        <v>-2E-3</v>
      </c>
      <c r="BJ27" s="5" t="s">
        <v>384</v>
      </c>
      <c r="BK27" s="7">
        <v>1E-3</v>
      </c>
      <c r="BL27" s="7">
        <v>-2E-3</v>
      </c>
      <c r="BM27" s="5" t="s">
        <v>384</v>
      </c>
      <c r="BN27" s="7">
        <v>2E-3</v>
      </c>
      <c r="BO27" s="7">
        <v>-1E-3</v>
      </c>
      <c r="BP27" s="5" t="s">
        <v>384</v>
      </c>
      <c r="BQ27" s="7">
        <v>1E-3</v>
      </c>
      <c r="BR27" s="7">
        <v>-1E-3</v>
      </c>
      <c r="BS27" s="5" t="s">
        <v>384</v>
      </c>
      <c r="BT27" s="7">
        <v>0</v>
      </c>
      <c r="BU27" s="7">
        <v>0.92900000000000005</v>
      </c>
      <c r="BV27" s="7">
        <v>0.9936306467661693</v>
      </c>
      <c r="BW27" s="67">
        <v>93.5</v>
      </c>
      <c r="BX27" s="7">
        <v>1E-3</v>
      </c>
      <c r="BY27" s="7">
        <v>0.93500000000000005</v>
      </c>
      <c r="BZ27" s="7">
        <v>0.9936306467661693</v>
      </c>
      <c r="CA27" s="67">
        <v>94</v>
      </c>
      <c r="CB27" s="7">
        <v>1E-3</v>
      </c>
      <c r="CC27" s="7">
        <v>0.94499999999999995</v>
      </c>
      <c r="CD27" s="7">
        <v>0.9936306467661693</v>
      </c>
      <c r="CE27" s="67">
        <v>95</v>
      </c>
      <c r="CF27" s="7">
        <v>1E-3</v>
      </c>
      <c r="CG27" s="7">
        <v>0.92900000000000005</v>
      </c>
      <c r="CH27" s="7">
        <v>0.9936306467661693</v>
      </c>
      <c r="CI27" s="67">
        <v>93.4</v>
      </c>
      <c r="CJ27" s="7">
        <v>2E-3</v>
      </c>
      <c r="CK27" s="7">
        <v>0.92300000000000004</v>
      </c>
      <c r="CL27" s="7">
        <v>0.9936306467661693</v>
      </c>
      <c r="CM27" s="67">
        <v>92.7</v>
      </c>
      <c r="CN27" s="7">
        <v>1E-3</v>
      </c>
      <c r="CO27" s="7">
        <v>0.93500000000000005</v>
      </c>
      <c r="CP27" s="7">
        <v>0.9936306467661693</v>
      </c>
      <c r="CQ27" s="67">
        <v>94</v>
      </c>
      <c r="CR27" s="7">
        <v>0</v>
      </c>
      <c r="CS27" s="7">
        <v>0.94699999999999995</v>
      </c>
      <c r="CT27" s="7">
        <v>0.9936306467661693</v>
      </c>
      <c r="CU27" s="67">
        <v>95.3</v>
      </c>
      <c r="CV27" s="7">
        <v>1E-3</v>
      </c>
      <c r="CW27" s="7">
        <v>0.94099999999999995</v>
      </c>
      <c r="CX27" s="7">
        <v>0.9936306467661693</v>
      </c>
      <c r="CY27" s="67">
        <v>94.6</v>
      </c>
      <c r="CZ27" s="7">
        <v>2E-3</v>
      </c>
      <c r="DA27" s="7">
        <v>0.92300000000000004</v>
      </c>
      <c r="DB27" s="7">
        <v>0.9936306467661693</v>
      </c>
      <c r="DC27" s="67">
        <v>92.7</v>
      </c>
      <c r="DD27" s="7">
        <v>1E-3</v>
      </c>
      <c r="DE27" s="7">
        <v>0.95199999999999996</v>
      </c>
      <c r="DF27" s="7">
        <v>0.9936306467661693</v>
      </c>
      <c r="DG27" s="67">
        <v>95.7</v>
      </c>
      <c r="DH27" s="7">
        <v>0</v>
      </c>
      <c r="DI27" s="7">
        <v>1E-3</v>
      </c>
      <c r="DJ27" s="5" t="s">
        <v>384</v>
      </c>
      <c r="DK27" s="7">
        <v>1E-3</v>
      </c>
      <c r="DL27" s="7">
        <v>0</v>
      </c>
      <c r="DM27" s="5" t="s">
        <v>384</v>
      </c>
      <c r="DN27" s="7">
        <v>1E-3</v>
      </c>
      <c r="DO27" s="7">
        <v>0</v>
      </c>
      <c r="DP27" s="5" t="s">
        <v>384</v>
      </c>
      <c r="DQ27" s="7">
        <v>1E-3</v>
      </c>
      <c r="DR27" s="7">
        <v>0</v>
      </c>
      <c r="DS27" s="5" t="s">
        <v>384</v>
      </c>
      <c r="DT27" s="7">
        <v>2E-3</v>
      </c>
      <c r="DU27" s="7">
        <v>1E-3</v>
      </c>
      <c r="DV27" s="5" t="s">
        <v>384</v>
      </c>
      <c r="DW27" s="7">
        <v>1E-3</v>
      </c>
      <c r="DX27" s="7">
        <v>0</v>
      </c>
      <c r="DY27" s="5" t="s">
        <v>384</v>
      </c>
      <c r="DZ27" s="8">
        <v>7.3999999999999996E-2</v>
      </c>
      <c r="EA27" s="8">
        <v>8.067761194029853E-2</v>
      </c>
      <c r="EB27" s="67">
        <v>91.7</v>
      </c>
    </row>
    <row r="28" spans="1:132" ht="14.25" x14ac:dyDescent="0.2">
      <c r="A28" s="88" t="s">
        <v>63</v>
      </c>
      <c r="B28" s="88"/>
      <c r="C28" s="22" t="s">
        <v>157</v>
      </c>
      <c r="D28" s="23" t="s">
        <v>134</v>
      </c>
      <c r="E28" s="24">
        <v>0.05</v>
      </c>
      <c r="F28" s="7">
        <v>0.5</v>
      </c>
      <c r="G28" s="7">
        <v>9.6920000000000002</v>
      </c>
      <c r="H28" s="7">
        <v>9.9735681186283607</v>
      </c>
      <c r="I28" s="67">
        <v>97.2</v>
      </c>
      <c r="J28" s="7">
        <v>19.71</v>
      </c>
      <c r="K28" s="68">
        <v>20.004983855650522</v>
      </c>
      <c r="L28" s="67">
        <v>98.5</v>
      </c>
      <c r="M28" s="7">
        <v>20.010000000000002</v>
      </c>
      <c r="N28" s="68">
        <v>20.004983855650522</v>
      </c>
      <c r="O28" s="67">
        <v>100</v>
      </c>
      <c r="P28" s="7">
        <v>20.309999999999999</v>
      </c>
      <c r="Q28" s="68">
        <v>20.004983855650522</v>
      </c>
      <c r="R28" s="67">
        <v>101.5</v>
      </c>
      <c r="S28" s="7">
        <v>20.04</v>
      </c>
      <c r="T28" s="7">
        <v>20.004983855650522</v>
      </c>
      <c r="U28" s="67">
        <v>100.2</v>
      </c>
      <c r="V28" s="7">
        <v>20.14</v>
      </c>
      <c r="W28" s="7">
        <v>20.004983855650522</v>
      </c>
      <c r="X28" s="67">
        <v>100.7</v>
      </c>
      <c r="Y28" s="7">
        <v>19.86</v>
      </c>
      <c r="Z28" s="7">
        <v>20.004983855650522</v>
      </c>
      <c r="AA28" s="67">
        <v>99.27526132139532</v>
      </c>
      <c r="AB28" s="7">
        <v>20.34</v>
      </c>
      <c r="AC28" s="7">
        <v>20.004983855650522</v>
      </c>
      <c r="AD28" s="67">
        <v>101.67466340771303</v>
      </c>
      <c r="AE28" s="7">
        <v>-1E-3</v>
      </c>
      <c r="AF28" s="154" t="s">
        <v>382</v>
      </c>
      <c r="AG28" s="7">
        <v>0</v>
      </c>
      <c r="AH28" s="155" t="s">
        <v>382</v>
      </c>
      <c r="AI28" s="7">
        <v>0</v>
      </c>
      <c r="AJ28" s="155" t="s">
        <v>382</v>
      </c>
      <c r="AK28" s="7">
        <v>2E-3</v>
      </c>
      <c r="AL28" s="155" t="s">
        <v>382</v>
      </c>
      <c r="AM28" s="7">
        <v>-1E-3</v>
      </c>
      <c r="AN28" s="156" t="s">
        <v>382</v>
      </c>
      <c r="AO28" s="7">
        <v>1E-3</v>
      </c>
      <c r="AP28" s="155" t="s">
        <v>382</v>
      </c>
      <c r="AQ28" s="7">
        <v>1E-3</v>
      </c>
      <c r="AR28" s="155" t="s">
        <v>382</v>
      </c>
      <c r="AS28" s="7">
        <v>0</v>
      </c>
      <c r="AT28" s="98" t="s">
        <v>382</v>
      </c>
      <c r="AU28" s="128"/>
      <c r="AV28" s="7">
        <v>118.4</v>
      </c>
      <c r="AW28" s="5">
        <v>120.9</v>
      </c>
      <c r="AX28" s="67">
        <v>97.9</v>
      </c>
      <c r="AY28" s="7">
        <v>117.9</v>
      </c>
      <c r="AZ28" s="7">
        <v>120.1</v>
      </c>
      <c r="BA28" s="67">
        <v>98.2</v>
      </c>
      <c r="BB28" s="7">
        <v>118.7</v>
      </c>
      <c r="BC28" s="5">
        <v>120.9</v>
      </c>
      <c r="BD28" s="67">
        <v>98.2</v>
      </c>
      <c r="BE28" s="7">
        <v>117.7</v>
      </c>
      <c r="BF28" s="7">
        <v>120.1</v>
      </c>
      <c r="BG28" s="67">
        <v>98</v>
      </c>
      <c r="BH28" s="7">
        <v>0.76200000000000001</v>
      </c>
      <c r="BI28" s="7">
        <v>0.159</v>
      </c>
      <c r="BJ28" s="5" t="s">
        <v>384</v>
      </c>
      <c r="BK28" s="7">
        <v>0.20300000000000001</v>
      </c>
      <c r="BL28" s="7">
        <v>4.1000000000000002E-2</v>
      </c>
      <c r="BM28" s="5" t="s">
        <v>384</v>
      </c>
      <c r="BN28" s="7">
        <v>6.0000000000000001E-3</v>
      </c>
      <c r="BO28" s="7">
        <v>2E-3</v>
      </c>
      <c r="BP28" s="5" t="s">
        <v>384</v>
      </c>
      <c r="BQ28" s="7">
        <v>0</v>
      </c>
      <c r="BR28" s="7">
        <v>0</v>
      </c>
      <c r="BS28" s="5" t="s">
        <v>384</v>
      </c>
      <c r="BT28" s="7">
        <v>0.76200000000000001</v>
      </c>
      <c r="BU28" s="7">
        <v>74.33</v>
      </c>
      <c r="BV28" s="7">
        <v>71.015183285849957</v>
      </c>
      <c r="BW28" s="67">
        <v>103.6</v>
      </c>
      <c r="BX28" s="7">
        <v>0.49399999999999999</v>
      </c>
      <c r="BY28" s="7">
        <v>73.05</v>
      </c>
      <c r="BZ28" s="7">
        <v>71.015183285849957</v>
      </c>
      <c r="CA28" s="67">
        <v>102.2</v>
      </c>
      <c r="CB28" s="7">
        <v>0.20300000000000001</v>
      </c>
      <c r="CC28" s="7">
        <v>74.05</v>
      </c>
      <c r="CD28" s="7">
        <v>71.015183285849957</v>
      </c>
      <c r="CE28" s="67">
        <v>104</v>
      </c>
      <c r="CF28" s="7">
        <v>0.128</v>
      </c>
      <c r="CG28" s="7">
        <v>73.790000000000006</v>
      </c>
      <c r="CH28" s="7">
        <v>71.015183285849957</v>
      </c>
      <c r="CI28" s="67">
        <v>103.7</v>
      </c>
      <c r="CJ28" s="7">
        <v>6.0000000000000001E-3</v>
      </c>
      <c r="CK28" s="7">
        <v>73.38</v>
      </c>
      <c r="CL28" s="7">
        <v>71.015183285849957</v>
      </c>
      <c r="CM28" s="67">
        <v>103.3</v>
      </c>
      <c r="CN28" s="7">
        <v>0</v>
      </c>
      <c r="CO28" s="7">
        <v>73.83</v>
      </c>
      <c r="CP28" s="7">
        <v>71.015183285849957</v>
      </c>
      <c r="CQ28" s="67">
        <v>104</v>
      </c>
      <c r="CR28" s="7">
        <v>0.76200000000000001</v>
      </c>
      <c r="CS28" s="7">
        <v>74.17</v>
      </c>
      <c r="CT28" s="7">
        <v>71.015183285849957</v>
      </c>
      <c r="CU28" s="67">
        <v>103.4</v>
      </c>
      <c r="CV28" s="7">
        <v>0.20300000000000001</v>
      </c>
      <c r="CW28" s="7">
        <v>74.48</v>
      </c>
      <c r="CX28" s="7">
        <v>71.015183285849957</v>
      </c>
      <c r="CY28" s="67">
        <v>104.6</v>
      </c>
      <c r="CZ28" s="7">
        <v>6.0000000000000001E-3</v>
      </c>
      <c r="DA28" s="7">
        <v>73.55</v>
      </c>
      <c r="DB28" s="7">
        <v>71.015183285849957</v>
      </c>
      <c r="DC28" s="67">
        <v>103.6</v>
      </c>
      <c r="DD28" s="7">
        <v>0</v>
      </c>
      <c r="DE28" s="7">
        <v>74.400000000000006</v>
      </c>
      <c r="DF28" s="7">
        <v>71.015183285849957</v>
      </c>
      <c r="DG28" s="67">
        <v>104.8</v>
      </c>
      <c r="DH28" s="7">
        <v>0.76200000000000001</v>
      </c>
      <c r="DI28" s="7">
        <v>0.78</v>
      </c>
      <c r="DJ28" s="5" t="s">
        <v>384</v>
      </c>
      <c r="DK28" s="7">
        <v>0.49399999999999999</v>
      </c>
      <c r="DL28" s="7">
        <v>0.48</v>
      </c>
      <c r="DM28" s="5" t="s">
        <v>384</v>
      </c>
      <c r="DN28" s="7">
        <v>0.20300000000000001</v>
      </c>
      <c r="DO28" s="7">
        <v>0.2</v>
      </c>
      <c r="DP28" s="5" t="s">
        <v>384</v>
      </c>
      <c r="DQ28" s="7">
        <v>0.128</v>
      </c>
      <c r="DR28" s="7">
        <v>0.122</v>
      </c>
      <c r="DS28" s="5" t="s">
        <v>384</v>
      </c>
      <c r="DT28" s="7">
        <v>6.0000000000000001E-3</v>
      </c>
      <c r="DU28" s="7">
        <v>5.0000000000000001E-3</v>
      </c>
      <c r="DV28" s="5" t="s">
        <v>384</v>
      </c>
      <c r="DW28" s="7">
        <v>0</v>
      </c>
      <c r="DX28" s="7">
        <v>2E-3</v>
      </c>
      <c r="DY28" s="5" t="s">
        <v>384</v>
      </c>
      <c r="DZ28" s="8">
        <v>0.504</v>
      </c>
      <c r="EA28" s="8">
        <v>0.50012459639126305</v>
      </c>
      <c r="EB28" s="67">
        <v>100.8</v>
      </c>
    </row>
    <row r="29" spans="1:132" ht="14.25" x14ac:dyDescent="0.2">
      <c r="A29" s="88" t="s">
        <v>75</v>
      </c>
      <c r="B29" s="88"/>
      <c r="C29" s="22" t="s">
        <v>168</v>
      </c>
      <c r="D29" s="23" t="s">
        <v>134</v>
      </c>
      <c r="E29" s="24">
        <v>0.05</v>
      </c>
      <c r="F29" s="7">
        <v>0.1</v>
      </c>
      <c r="G29" s="7">
        <v>1.94</v>
      </c>
      <c r="H29" s="7">
        <v>1.988094117647059</v>
      </c>
      <c r="I29" s="67">
        <v>97.6</v>
      </c>
      <c r="J29" s="7">
        <v>1.8839999999999999</v>
      </c>
      <c r="K29" s="68">
        <v>1.9821730580137662</v>
      </c>
      <c r="L29" s="67">
        <v>95</v>
      </c>
      <c r="M29" s="7">
        <v>1.917</v>
      </c>
      <c r="N29" s="68">
        <v>1.9821730580137662</v>
      </c>
      <c r="O29" s="67">
        <v>96.7</v>
      </c>
      <c r="P29" s="7">
        <v>1.9330000000000001</v>
      </c>
      <c r="Q29" s="68">
        <v>1.9821730580137662</v>
      </c>
      <c r="R29" s="67">
        <v>97.5</v>
      </c>
      <c r="S29" s="7">
        <v>1.905</v>
      </c>
      <c r="T29" s="7">
        <v>1.9821730580137662</v>
      </c>
      <c r="U29" s="67">
        <v>96.1</v>
      </c>
      <c r="V29" s="7">
        <v>1.911</v>
      </c>
      <c r="W29" s="7">
        <v>1.9821730580137662</v>
      </c>
      <c r="X29" s="67">
        <v>96.4</v>
      </c>
      <c r="Y29" s="7">
        <v>1.899</v>
      </c>
      <c r="Z29" s="7">
        <v>1.9821730580137662</v>
      </c>
      <c r="AA29" s="67">
        <v>95.803945690942356</v>
      </c>
      <c r="AB29" s="7">
        <v>1.921</v>
      </c>
      <c r="AC29" s="7">
        <v>1.9821730580137662</v>
      </c>
      <c r="AD29" s="67">
        <v>96.913838689994876</v>
      </c>
      <c r="AE29" s="7">
        <v>0</v>
      </c>
      <c r="AF29" s="154" t="s">
        <v>382</v>
      </c>
      <c r="AG29" s="7">
        <v>0</v>
      </c>
      <c r="AH29" s="155" t="s">
        <v>382</v>
      </c>
      <c r="AI29" s="7">
        <v>0</v>
      </c>
      <c r="AJ29" s="155" t="s">
        <v>382</v>
      </c>
      <c r="AK29" s="7">
        <v>0</v>
      </c>
      <c r="AL29" s="155" t="s">
        <v>382</v>
      </c>
      <c r="AM29" s="7">
        <v>0</v>
      </c>
      <c r="AN29" s="156" t="s">
        <v>382</v>
      </c>
      <c r="AO29" s="7">
        <v>0</v>
      </c>
      <c r="AP29" s="155" t="s">
        <v>382</v>
      </c>
      <c r="AQ29" s="7">
        <v>0</v>
      </c>
      <c r="AR29" s="155" t="s">
        <v>382</v>
      </c>
      <c r="AS29" s="7">
        <v>0</v>
      </c>
      <c r="AT29" s="98" t="s">
        <v>382</v>
      </c>
      <c r="AU29" s="128"/>
      <c r="AV29" s="7">
        <v>0</v>
      </c>
      <c r="AW29" s="5" t="s">
        <v>383</v>
      </c>
      <c r="AX29" s="67" t="s">
        <v>383</v>
      </c>
      <c r="AY29" s="7">
        <v>0.79900000000000004</v>
      </c>
      <c r="AZ29" s="7">
        <v>0.8</v>
      </c>
      <c r="BA29" s="67">
        <v>99.9</v>
      </c>
      <c r="BB29" s="7">
        <v>0</v>
      </c>
      <c r="BC29" s="5" t="s">
        <v>383</v>
      </c>
      <c r="BD29" s="67" t="s">
        <v>383</v>
      </c>
      <c r="BE29" s="7">
        <v>0.79600000000000004</v>
      </c>
      <c r="BF29" s="7">
        <v>0.8</v>
      </c>
      <c r="BG29" s="67">
        <v>99.5</v>
      </c>
      <c r="BH29" s="7">
        <v>4.8000000000000001E-2</v>
      </c>
      <c r="BI29" s="7">
        <v>0.01</v>
      </c>
      <c r="BJ29" s="5" t="s">
        <v>384</v>
      </c>
      <c r="BK29" s="7">
        <v>4.0000000000000001E-3</v>
      </c>
      <c r="BL29" s="7">
        <v>1E-3</v>
      </c>
      <c r="BM29" s="5" t="s">
        <v>384</v>
      </c>
      <c r="BN29" s="7">
        <v>0</v>
      </c>
      <c r="BO29" s="7">
        <v>0</v>
      </c>
      <c r="BP29" s="5" t="s">
        <v>384</v>
      </c>
      <c r="BQ29" s="7">
        <v>0</v>
      </c>
      <c r="BR29" s="7">
        <v>0</v>
      </c>
      <c r="BS29" s="5" t="s">
        <v>384</v>
      </c>
      <c r="BT29" s="7">
        <v>4.8000000000000001E-2</v>
      </c>
      <c r="BU29" s="7">
        <v>0.98399999999999999</v>
      </c>
      <c r="BV29" s="7">
        <v>0.98289026548672564</v>
      </c>
      <c r="BW29" s="67">
        <v>95.2</v>
      </c>
      <c r="BX29" s="7">
        <v>3.1E-2</v>
      </c>
      <c r="BY29" s="7">
        <v>0.95799999999999996</v>
      </c>
      <c r="BZ29" s="7">
        <v>0.98289026548672564</v>
      </c>
      <c r="CA29" s="67">
        <v>94.3</v>
      </c>
      <c r="CB29" s="7">
        <v>4.0000000000000001E-3</v>
      </c>
      <c r="CC29" s="7">
        <v>0.95299999999999996</v>
      </c>
      <c r="CD29" s="7">
        <v>0.98289026548672564</v>
      </c>
      <c r="CE29" s="67">
        <v>96.6</v>
      </c>
      <c r="CF29" s="7">
        <v>0</v>
      </c>
      <c r="CG29" s="7">
        <v>0.94299999999999995</v>
      </c>
      <c r="CH29" s="7">
        <v>0.98289026548672564</v>
      </c>
      <c r="CI29" s="67">
        <v>95.9</v>
      </c>
      <c r="CJ29" s="7">
        <v>0</v>
      </c>
      <c r="CK29" s="7">
        <v>0.94399999999999995</v>
      </c>
      <c r="CL29" s="7">
        <v>0.98289026548672564</v>
      </c>
      <c r="CM29" s="67">
        <v>96</v>
      </c>
      <c r="CN29" s="7">
        <v>0</v>
      </c>
      <c r="CO29" s="7">
        <v>0.94599999999999995</v>
      </c>
      <c r="CP29" s="7">
        <v>0.98289026548672564</v>
      </c>
      <c r="CQ29" s="67">
        <v>96.2</v>
      </c>
      <c r="CR29" s="7">
        <v>4.8000000000000001E-2</v>
      </c>
      <c r="CS29" s="7">
        <v>0.98499999999999999</v>
      </c>
      <c r="CT29" s="7">
        <v>0.98289026548672564</v>
      </c>
      <c r="CU29" s="67">
        <v>95.3</v>
      </c>
      <c r="CV29" s="7">
        <v>4.0000000000000001E-3</v>
      </c>
      <c r="CW29" s="7">
        <v>0.95599999999999996</v>
      </c>
      <c r="CX29" s="7">
        <v>0.98289026548672564</v>
      </c>
      <c r="CY29" s="67">
        <v>96.9</v>
      </c>
      <c r="CZ29" s="7">
        <v>0</v>
      </c>
      <c r="DA29" s="7">
        <v>0.94599999999999995</v>
      </c>
      <c r="DB29" s="7">
        <v>0.98289026548672564</v>
      </c>
      <c r="DC29" s="67">
        <v>96.2</v>
      </c>
      <c r="DD29" s="7">
        <v>0</v>
      </c>
      <c r="DE29" s="7">
        <v>0.95099999999999996</v>
      </c>
      <c r="DF29" s="7">
        <v>0.98289026548672564</v>
      </c>
      <c r="DG29" s="67">
        <v>96.8</v>
      </c>
      <c r="DH29" s="7">
        <v>4.8000000000000001E-2</v>
      </c>
      <c r="DI29" s="7">
        <v>4.9000000000000002E-2</v>
      </c>
      <c r="DJ29" s="5" t="s">
        <v>384</v>
      </c>
      <c r="DK29" s="7">
        <v>3.1E-2</v>
      </c>
      <c r="DL29" s="7">
        <v>0.03</v>
      </c>
      <c r="DM29" s="5" t="s">
        <v>384</v>
      </c>
      <c r="DN29" s="7">
        <v>4.0000000000000001E-3</v>
      </c>
      <c r="DO29" s="7">
        <v>4.0000000000000001E-3</v>
      </c>
      <c r="DP29" s="5" t="s">
        <v>384</v>
      </c>
      <c r="DQ29" s="7">
        <v>0</v>
      </c>
      <c r="DR29" s="7">
        <v>0</v>
      </c>
      <c r="DS29" s="5" t="s">
        <v>384</v>
      </c>
      <c r="DT29" s="7">
        <v>0</v>
      </c>
      <c r="DU29" s="7">
        <v>0</v>
      </c>
      <c r="DV29" s="5" t="s">
        <v>384</v>
      </c>
      <c r="DW29" s="7">
        <v>0</v>
      </c>
      <c r="DX29" s="7">
        <v>0</v>
      </c>
      <c r="DY29" s="5" t="s">
        <v>384</v>
      </c>
      <c r="DZ29" s="8">
        <v>9.4E-2</v>
      </c>
      <c r="EA29" s="8">
        <v>9.7445427728613587E-2</v>
      </c>
      <c r="EB29" s="67">
        <v>96.5</v>
      </c>
    </row>
    <row r="30" spans="1:132" ht="14.25" x14ac:dyDescent="0.2">
      <c r="A30" s="88" t="s">
        <v>76</v>
      </c>
      <c r="B30" s="88"/>
      <c r="C30" s="22" t="s">
        <v>169</v>
      </c>
      <c r="D30" s="23" t="s">
        <v>134</v>
      </c>
      <c r="E30" s="24">
        <v>5.0000000000000001E-3</v>
      </c>
      <c r="F30" s="7">
        <v>0.05</v>
      </c>
      <c r="G30" s="7">
        <v>9.6530000000000005</v>
      </c>
      <c r="H30" s="7">
        <v>10.152488488488489</v>
      </c>
      <c r="I30" s="67">
        <v>95.1</v>
      </c>
      <c r="J30" s="7">
        <v>1.95</v>
      </c>
      <c r="K30" s="68">
        <v>1.987946</v>
      </c>
      <c r="L30" s="67">
        <v>98.1</v>
      </c>
      <c r="M30" s="7">
        <v>1.9670000000000001</v>
      </c>
      <c r="N30" s="68">
        <v>1.987946</v>
      </c>
      <c r="O30" s="67">
        <v>98.9</v>
      </c>
      <c r="P30" s="7">
        <v>1.9810000000000001</v>
      </c>
      <c r="Q30" s="68">
        <v>1.987946</v>
      </c>
      <c r="R30" s="67">
        <v>99.7</v>
      </c>
      <c r="S30" s="7">
        <v>1.9610000000000001</v>
      </c>
      <c r="T30" s="7">
        <v>1.987946</v>
      </c>
      <c r="U30" s="67">
        <v>98.6</v>
      </c>
      <c r="V30" s="7">
        <v>1.974</v>
      </c>
      <c r="W30" s="7">
        <v>1.987946</v>
      </c>
      <c r="X30" s="67">
        <v>99.3</v>
      </c>
      <c r="Y30" s="7">
        <v>1.954</v>
      </c>
      <c r="Z30" s="7">
        <v>1.987946</v>
      </c>
      <c r="AA30" s="67">
        <v>98.292408345095893</v>
      </c>
      <c r="AB30" s="7">
        <v>1.968</v>
      </c>
      <c r="AC30" s="7">
        <v>1.987946</v>
      </c>
      <c r="AD30" s="67">
        <v>98.99665282658583</v>
      </c>
      <c r="AE30" s="7">
        <v>4.0000000000000001E-3</v>
      </c>
      <c r="AF30" s="154" t="s">
        <v>382</v>
      </c>
      <c r="AG30" s="7">
        <v>-3.2000000000000001E-2</v>
      </c>
      <c r="AH30" s="155" t="s">
        <v>382</v>
      </c>
      <c r="AI30" s="7">
        <v>-3.5000000000000003E-2</v>
      </c>
      <c r="AJ30" s="155" t="s">
        <v>382</v>
      </c>
      <c r="AK30" s="7">
        <v>-3.5000000000000003E-2</v>
      </c>
      <c r="AL30" s="155" t="s">
        <v>382</v>
      </c>
      <c r="AM30" s="7">
        <v>-3.7999999999999999E-2</v>
      </c>
      <c r="AN30" s="156" t="s">
        <v>382</v>
      </c>
      <c r="AO30" s="7">
        <v>-3.6999999999999998E-2</v>
      </c>
      <c r="AP30" s="155" t="s">
        <v>382</v>
      </c>
      <c r="AQ30" s="7">
        <v>-3.6999999999999998E-2</v>
      </c>
      <c r="AR30" s="155" t="s">
        <v>382</v>
      </c>
      <c r="AS30" s="7">
        <v>-3.6999999999999998E-2</v>
      </c>
      <c r="AT30" s="98" t="s">
        <v>382</v>
      </c>
      <c r="AU30" s="128"/>
      <c r="AV30" s="7">
        <v>-3.2000000000000001E-2</v>
      </c>
      <c r="AW30" s="5" t="s">
        <v>383</v>
      </c>
      <c r="AX30" s="67" t="s">
        <v>383</v>
      </c>
      <c r="AY30" s="7">
        <v>3.0659999999999998</v>
      </c>
      <c r="AZ30" s="7">
        <v>3</v>
      </c>
      <c r="BA30" s="67">
        <v>102.2</v>
      </c>
      <c r="BB30" s="7">
        <v>-5.0999999999999997E-2</v>
      </c>
      <c r="BC30" s="5" t="s">
        <v>383</v>
      </c>
      <c r="BD30" s="67" t="s">
        <v>383</v>
      </c>
      <c r="BE30" s="7">
        <v>3.0329999999999999</v>
      </c>
      <c r="BF30" s="7">
        <v>3</v>
      </c>
      <c r="BG30" s="67">
        <v>101.1</v>
      </c>
      <c r="BH30" s="7">
        <v>-0.04</v>
      </c>
      <c r="BI30" s="7">
        <v>-4.1000000000000002E-2</v>
      </c>
      <c r="BJ30" s="5" t="s">
        <v>384</v>
      </c>
      <c r="BK30" s="7">
        <v>-0.04</v>
      </c>
      <c r="BL30" s="7">
        <v>-4.2999999999999997E-2</v>
      </c>
      <c r="BM30" s="5" t="s">
        <v>384</v>
      </c>
      <c r="BN30" s="7">
        <v>-4.1000000000000002E-2</v>
      </c>
      <c r="BO30" s="7">
        <v>-4.3999999999999997E-2</v>
      </c>
      <c r="BP30" s="5" t="s">
        <v>384</v>
      </c>
      <c r="BQ30" s="7">
        <v>-4.2999999999999997E-2</v>
      </c>
      <c r="BR30" s="7">
        <v>-4.2999999999999997E-2</v>
      </c>
      <c r="BS30" s="5" t="s">
        <v>384</v>
      </c>
      <c r="BT30" s="7">
        <v>-0.04</v>
      </c>
      <c r="BU30" s="7">
        <v>0.92600000000000005</v>
      </c>
      <c r="BV30" s="7">
        <v>1.0014003999999999</v>
      </c>
      <c r="BW30" s="67">
        <v>96.5</v>
      </c>
      <c r="BX30" s="7">
        <v>-4.2000000000000003E-2</v>
      </c>
      <c r="BY30" s="7">
        <v>0.92500000000000004</v>
      </c>
      <c r="BZ30" s="7">
        <v>1.0014003999999999</v>
      </c>
      <c r="CA30" s="67">
        <v>96.6</v>
      </c>
      <c r="CB30" s="7">
        <v>-0.04</v>
      </c>
      <c r="CC30" s="7">
        <v>0.93700000000000006</v>
      </c>
      <c r="CD30" s="7">
        <v>1.0014003999999999</v>
      </c>
      <c r="CE30" s="67">
        <v>97.6</v>
      </c>
      <c r="CF30" s="7">
        <v>-4.1000000000000002E-2</v>
      </c>
      <c r="CG30" s="7">
        <v>0.92700000000000005</v>
      </c>
      <c r="CH30" s="7">
        <v>1.0014003999999999</v>
      </c>
      <c r="CI30" s="67">
        <v>96.7</v>
      </c>
      <c r="CJ30" s="7">
        <v>-4.1000000000000002E-2</v>
      </c>
      <c r="CK30" s="7">
        <v>0.94199999999999995</v>
      </c>
      <c r="CL30" s="7">
        <v>1.0014003999999999</v>
      </c>
      <c r="CM30" s="67">
        <v>98.2</v>
      </c>
      <c r="CN30" s="7">
        <v>-4.2999999999999997E-2</v>
      </c>
      <c r="CO30" s="7">
        <v>0.93200000000000005</v>
      </c>
      <c r="CP30" s="7">
        <v>1.0014003999999999</v>
      </c>
      <c r="CQ30" s="67">
        <v>97.4</v>
      </c>
      <c r="CR30" s="7">
        <v>-0.04</v>
      </c>
      <c r="CS30" s="7">
        <v>0.93899999999999995</v>
      </c>
      <c r="CT30" s="7">
        <v>1.0014003999999999</v>
      </c>
      <c r="CU30" s="67">
        <v>97.8</v>
      </c>
      <c r="CV30" s="7">
        <v>-0.04</v>
      </c>
      <c r="CW30" s="7">
        <v>0.93400000000000005</v>
      </c>
      <c r="CX30" s="7">
        <v>1.0014003999999999</v>
      </c>
      <c r="CY30" s="67">
        <v>97.3</v>
      </c>
      <c r="CZ30" s="7">
        <v>-4.1000000000000002E-2</v>
      </c>
      <c r="DA30" s="7">
        <v>0.94</v>
      </c>
      <c r="DB30" s="7">
        <v>1.0014003999999999</v>
      </c>
      <c r="DC30" s="67">
        <v>98</v>
      </c>
      <c r="DD30" s="7">
        <v>-4.2999999999999997E-2</v>
      </c>
      <c r="DE30" s="7">
        <v>0.95199999999999996</v>
      </c>
      <c r="DF30" s="7">
        <v>1.0014003999999999</v>
      </c>
      <c r="DG30" s="67">
        <v>99.4</v>
      </c>
      <c r="DH30" s="7">
        <v>-0.04</v>
      </c>
      <c r="DI30" s="7">
        <v>-4.1000000000000002E-2</v>
      </c>
      <c r="DJ30" s="5" t="s">
        <v>384</v>
      </c>
      <c r="DK30" s="7">
        <v>-4.2000000000000003E-2</v>
      </c>
      <c r="DL30" s="7">
        <v>-4.2000000000000003E-2</v>
      </c>
      <c r="DM30" s="5" t="s">
        <v>384</v>
      </c>
      <c r="DN30" s="7">
        <v>-0.04</v>
      </c>
      <c r="DO30" s="7">
        <v>-4.2999999999999997E-2</v>
      </c>
      <c r="DP30" s="5" t="s">
        <v>384</v>
      </c>
      <c r="DQ30" s="7">
        <v>-4.1000000000000002E-2</v>
      </c>
      <c r="DR30" s="7">
        <v>-4.2999999999999997E-2</v>
      </c>
      <c r="DS30" s="5" t="s">
        <v>384</v>
      </c>
      <c r="DT30" s="7">
        <v>-4.1000000000000002E-2</v>
      </c>
      <c r="DU30" s="7">
        <v>-4.2999999999999997E-2</v>
      </c>
      <c r="DV30" s="5" t="s">
        <v>384</v>
      </c>
      <c r="DW30" s="7">
        <v>-4.2999999999999997E-2</v>
      </c>
      <c r="DX30" s="7">
        <v>-4.2999999999999997E-2</v>
      </c>
      <c r="DY30" s="5" t="s">
        <v>384</v>
      </c>
      <c r="DZ30" s="8">
        <v>2.5999999999999999E-2</v>
      </c>
      <c r="EA30" s="8">
        <v>5.015E-2</v>
      </c>
      <c r="EB30" s="67">
        <v>51.8</v>
      </c>
    </row>
    <row r="31" spans="1:132" ht="14.25" x14ac:dyDescent="0.2">
      <c r="A31" s="88" t="s">
        <v>77</v>
      </c>
      <c r="B31" s="88"/>
      <c r="C31" s="22" t="s">
        <v>171</v>
      </c>
      <c r="D31" s="23" t="s">
        <v>134</v>
      </c>
      <c r="E31" s="24">
        <v>0.08</v>
      </c>
      <c r="F31" s="7">
        <v>2</v>
      </c>
      <c r="G31" s="7">
        <v>9.67</v>
      </c>
      <c r="H31" s="7">
        <v>9.8936015325670486</v>
      </c>
      <c r="I31" s="67">
        <v>97.7</v>
      </c>
      <c r="J31" s="7">
        <v>17.93</v>
      </c>
      <c r="K31" s="68">
        <v>19.609015503875966</v>
      </c>
      <c r="L31" s="67">
        <v>91.4</v>
      </c>
      <c r="M31" s="7">
        <v>18.48</v>
      </c>
      <c r="N31" s="68">
        <v>19.609015503875966</v>
      </c>
      <c r="O31" s="67">
        <v>94.2</v>
      </c>
      <c r="P31" s="7">
        <v>18.55</v>
      </c>
      <c r="Q31" s="68">
        <v>19.609015503875966</v>
      </c>
      <c r="R31" s="67">
        <v>94.6</v>
      </c>
      <c r="S31" s="7">
        <v>18.48</v>
      </c>
      <c r="T31" s="7">
        <v>19.609015503875966</v>
      </c>
      <c r="U31" s="67">
        <v>94.2</v>
      </c>
      <c r="V31" s="7">
        <v>18.440000000000001</v>
      </c>
      <c r="W31" s="7">
        <v>19.609015503875966</v>
      </c>
      <c r="X31" s="67">
        <v>94</v>
      </c>
      <c r="Y31" s="7">
        <v>18.920000000000002</v>
      </c>
      <c r="Z31" s="7">
        <v>19.609015503875966</v>
      </c>
      <c r="AA31" s="67">
        <v>96.486231020931299</v>
      </c>
      <c r="AB31" s="7">
        <v>18.52</v>
      </c>
      <c r="AC31" s="7">
        <v>19.609015503875966</v>
      </c>
      <c r="AD31" s="67">
        <v>94.446352986662134</v>
      </c>
      <c r="AE31" s="7">
        <v>0</v>
      </c>
      <c r="AF31" s="154" t="s">
        <v>382</v>
      </c>
      <c r="AG31" s="7">
        <v>7.0000000000000001E-3</v>
      </c>
      <c r="AH31" s="155" t="s">
        <v>382</v>
      </c>
      <c r="AI31" s="7">
        <v>8.9999999999999993E-3</v>
      </c>
      <c r="AJ31" s="155" t="s">
        <v>382</v>
      </c>
      <c r="AK31" s="7">
        <v>0.01</v>
      </c>
      <c r="AL31" s="155" t="s">
        <v>382</v>
      </c>
      <c r="AM31" s="7">
        <v>8.9999999999999993E-3</v>
      </c>
      <c r="AN31" s="156" t="s">
        <v>382</v>
      </c>
      <c r="AO31" s="7">
        <v>6.0000000000000001E-3</v>
      </c>
      <c r="AP31" s="155" t="s">
        <v>382</v>
      </c>
      <c r="AQ31" s="7">
        <v>7.0000000000000001E-3</v>
      </c>
      <c r="AR31" s="155" t="s">
        <v>382</v>
      </c>
      <c r="AS31" s="7">
        <v>4.0000000000000001E-3</v>
      </c>
      <c r="AT31" s="98" t="s">
        <v>382</v>
      </c>
      <c r="AU31" s="128"/>
      <c r="AV31" s="7">
        <v>41.69</v>
      </c>
      <c r="AW31" s="5">
        <v>40.299999999999997</v>
      </c>
      <c r="AX31" s="67">
        <v>103.4</v>
      </c>
      <c r="AY31" s="7">
        <v>41.71</v>
      </c>
      <c r="AZ31" s="7">
        <v>40</v>
      </c>
      <c r="BA31" s="67">
        <v>104.3</v>
      </c>
      <c r="BB31" s="7">
        <v>41.65</v>
      </c>
      <c r="BC31" s="5">
        <v>40.299999999999997</v>
      </c>
      <c r="BD31" s="67">
        <v>103.3</v>
      </c>
      <c r="BE31" s="7">
        <v>41.79</v>
      </c>
      <c r="BF31" s="7">
        <v>40</v>
      </c>
      <c r="BG31" s="67">
        <v>104.5</v>
      </c>
      <c r="BH31" s="7">
        <v>25</v>
      </c>
      <c r="BI31" s="7">
        <v>5.0170000000000003</v>
      </c>
      <c r="BJ31" s="5">
        <v>0.3</v>
      </c>
      <c r="BK31" s="7">
        <v>32.729999999999997</v>
      </c>
      <c r="BL31" s="7">
        <v>6.3330000000000002</v>
      </c>
      <c r="BM31" s="5">
        <v>3.3</v>
      </c>
      <c r="BN31" s="7">
        <v>58.44</v>
      </c>
      <c r="BO31" s="7">
        <v>11.75</v>
      </c>
      <c r="BP31" s="5">
        <v>0.5</v>
      </c>
      <c r="BQ31" s="7">
        <v>27.96</v>
      </c>
      <c r="BR31" s="7">
        <v>5.5</v>
      </c>
      <c r="BS31" s="5">
        <v>1.7</v>
      </c>
      <c r="BT31" s="7">
        <v>25</v>
      </c>
      <c r="BU31" s="7">
        <v>93.53</v>
      </c>
      <c r="BV31" s="7">
        <v>72.677802519379853</v>
      </c>
      <c r="BW31" s="67">
        <v>94.3</v>
      </c>
      <c r="BX31" s="7">
        <v>27.97</v>
      </c>
      <c r="BY31" s="7">
        <v>94.88</v>
      </c>
      <c r="BZ31" s="7">
        <v>72.677802519379853</v>
      </c>
      <c r="CA31" s="67">
        <v>92.1</v>
      </c>
      <c r="CB31" s="7">
        <v>32.729999999999997</v>
      </c>
      <c r="CC31" s="7">
        <v>101.1</v>
      </c>
      <c r="CD31" s="7">
        <v>72.677802519379853</v>
      </c>
      <c r="CE31" s="67">
        <v>94.1</v>
      </c>
      <c r="CF31" s="7">
        <v>40.92</v>
      </c>
      <c r="CG31" s="7">
        <v>107.8</v>
      </c>
      <c r="CH31" s="7">
        <v>72.677802519379853</v>
      </c>
      <c r="CI31" s="67">
        <v>92</v>
      </c>
      <c r="CJ31" s="7">
        <v>58.44</v>
      </c>
      <c r="CK31" s="7">
        <v>123.1</v>
      </c>
      <c r="CL31" s="7">
        <v>72.677802519379853</v>
      </c>
      <c r="CM31" s="67">
        <v>89</v>
      </c>
      <c r="CN31" s="7">
        <v>27.96</v>
      </c>
      <c r="CO31" s="7">
        <v>95.79</v>
      </c>
      <c r="CP31" s="7">
        <v>72.677802519379853</v>
      </c>
      <c r="CQ31" s="67">
        <v>93.3</v>
      </c>
      <c r="CR31" s="7">
        <v>25</v>
      </c>
      <c r="CS31" s="7">
        <v>93.83</v>
      </c>
      <c r="CT31" s="7">
        <v>72.677802519379853</v>
      </c>
      <c r="CU31" s="67">
        <v>94.7</v>
      </c>
      <c r="CV31" s="7">
        <v>32.729999999999997</v>
      </c>
      <c r="CW31" s="7">
        <v>101.4</v>
      </c>
      <c r="CX31" s="7">
        <v>72.677802519379853</v>
      </c>
      <c r="CY31" s="67">
        <v>94.5</v>
      </c>
      <c r="CZ31" s="7">
        <v>58.44</v>
      </c>
      <c r="DA31" s="7">
        <v>121.8</v>
      </c>
      <c r="DB31" s="7">
        <v>72.677802519379853</v>
      </c>
      <c r="DC31" s="67">
        <v>87.2</v>
      </c>
      <c r="DD31" s="7">
        <v>27.96</v>
      </c>
      <c r="DE31" s="7">
        <v>98.5</v>
      </c>
      <c r="DF31" s="7">
        <v>72.677802519379853</v>
      </c>
      <c r="DG31" s="67">
        <v>97.1</v>
      </c>
      <c r="DH31" s="7">
        <v>25</v>
      </c>
      <c r="DI31" s="7">
        <v>25.61</v>
      </c>
      <c r="DJ31" s="5">
        <v>2.4</v>
      </c>
      <c r="DK31" s="7">
        <v>27.97</v>
      </c>
      <c r="DL31" s="7">
        <v>28.01</v>
      </c>
      <c r="DM31" s="5">
        <v>0.1</v>
      </c>
      <c r="DN31" s="7">
        <v>32.729999999999997</v>
      </c>
      <c r="DO31" s="7">
        <v>31.78</v>
      </c>
      <c r="DP31" s="5">
        <v>2.9</v>
      </c>
      <c r="DQ31" s="7">
        <v>40.92</v>
      </c>
      <c r="DR31" s="7">
        <v>40.75</v>
      </c>
      <c r="DS31" s="5">
        <v>0.4</v>
      </c>
      <c r="DT31" s="7">
        <v>58.44</v>
      </c>
      <c r="DU31" s="7">
        <v>58.56</v>
      </c>
      <c r="DV31" s="5">
        <v>0.2</v>
      </c>
      <c r="DW31" s="7">
        <v>27.96</v>
      </c>
      <c r="DX31" s="7">
        <v>27.78</v>
      </c>
      <c r="DY31" s="5">
        <v>0.6</v>
      </c>
      <c r="DZ31" s="8">
        <v>1.948</v>
      </c>
      <c r="EA31" s="8">
        <v>2.0114302325581392</v>
      </c>
      <c r="EB31" s="67">
        <v>96.8</v>
      </c>
    </row>
    <row r="32" spans="1:132" ht="14.25" x14ac:dyDescent="0.2">
      <c r="A32" s="88" t="s">
        <v>78</v>
      </c>
      <c r="B32" s="88"/>
      <c r="C32" s="22" t="s">
        <v>172</v>
      </c>
      <c r="D32" s="23" t="s">
        <v>134</v>
      </c>
      <c r="E32" s="24">
        <v>0.01</v>
      </c>
      <c r="F32" s="7">
        <v>0.05</v>
      </c>
      <c r="G32" s="7">
        <v>1.9530000000000001</v>
      </c>
      <c r="H32" s="7">
        <v>2.0001057786483845</v>
      </c>
      <c r="I32" s="67">
        <v>97.6</v>
      </c>
      <c r="J32" s="7">
        <v>1.9159999999999999</v>
      </c>
      <c r="K32" s="68">
        <v>2.0060296735905045</v>
      </c>
      <c r="L32" s="67">
        <v>95.5</v>
      </c>
      <c r="M32" s="7">
        <v>1.9470000000000001</v>
      </c>
      <c r="N32" s="68">
        <v>2.0060296735905045</v>
      </c>
      <c r="O32" s="67">
        <v>97.1</v>
      </c>
      <c r="P32" s="7">
        <v>1.978</v>
      </c>
      <c r="Q32" s="68">
        <v>2.0060296735905045</v>
      </c>
      <c r="R32" s="67">
        <v>98.6</v>
      </c>
      <c r="S32" s="7">
        <v>1.9470000000000001</v>
      </c>
      <c r="T32" s="7">
        <v>2.0060296735905045</v>
      </c>
      <c r="U32" s="67">
        <v>97.1</v>
      </c>
      <c r="V32" s="7">
        <v>1.962</v>
      </c>
      <c r="W32" s="7">
        <v>2.0060296735905045</v>
      </c>
      <c r="X32" s="67">
        <v>97.8</v>
      </c>
      <c r="Y32" s="7">
        <v>1.94</v>
      </c>
      <c r="Z32" s="7">
        <v>2.0060296735905045</v>
      </c>
      <c r="AA32" s="67">
        <v>96.708439837167461</v>
      </c>
      <c r="AB32" s="7">
        <v>1.9750000000000001</v>
      </c>
      <c r="AC32" s="7">
        <v>2.0060296735905045</v>
      </c>
      <c r="AD32" s="67">
        <v>98.453179731136984</v>
      </c>
      <c r="AE32" s="7">
        <v>-1E-3</v>
      </c>
      <c r="AF32" s="154" t="s">
        <v>382</v>
      </c>
      <c r="AG32" s="7">
        <v>0</v>
      </c>
      <c r="AH32" s="155" t="s">
        <v>382</v>
      </c>
      <c r="AI32" s="7">
        <v>0</v>
      </c>
      <c r="AJ32" s="155" t="s">
        <v>382</v>
      </c>
      <c r="AK32" s="7">
        <v>0</v>
      </c>
      <c r="AL32" s="155" t="s">
        <v>382</v>
      </c>
      <c r="AM32" s="7">
        <v>-1E-3</v>
      </c>
      <c r="AN32" s="156" t="s">
        <v>382</v>
      </c>
      <c r="AO32" s="7">
        <v>-1E-3</v>
      </c>
      <c r="AP32" s="155" t="s">
        <v>382</v>
      </c>
      <c r="AQ32" s="7">
        <v>1E-3</v>
      </c>
      <c r="AR32" s="155" t="s">
        <v>382</v>
      </c>
      <c r="AS32" s="7">
        <v>-1E-3</v>
      </c>
      <c r="AT32" s="98" t="s">
        <v>382</v>
      </c>
      <c r="AU32" s="128"/>
      <c r="AV32" s="7">
        <v>6.0000000000000001E-3</v>
      </c>
      <c r="AW32" s="5" t="s">
        <v>383</v>
      </c>
      <c r="AX32" s="67" t="s">
        <v>383</v>
      </c>
      <c r="AY32" s="7">
        <v>1.216</v>
      </c>
      <c r="AZ32" s="7">
        <v>1.2</v>
      </c>
      <c r="BA32" s="67">
        <v>101.3</v>
      </c>
      <c r="BB32" s="7">
        <v>7.0000000000000001E-3</v>
      </c>
      <c r="BC32" s="5" t="s">
        <v>383</v>
      </c>
      <c r="BD32" s="67" t="s">
        <v>383</v>
      </c>
      <c r="BE32" s="7">
        <v>1.22</v>
      </c>
      <c r="BF32" s="7">
        <v>1.2</v>
      </c>
      <c r="BG32" s="67">
        <v>101.7</v>
      </c>
      <c r="BH32" s="7">
        <v>0</v>
      </c>
      <c r="BI32" s="7">
        <v>0</v>
      </c>
      <c r="BJ32" s="5" t="s">
        <v>384</v>
      </c>
      <c r="BK32" s="7">
        <v>1E-3</v>
      </c>
      <c r="BL32" s="7">
        <v>1E-3</v>
      </c>
      <c r="BM32" s="5" t="s">
        <v>384</v>
      </c>
      <c r="BN32" s="7">
        <v>0</v>
      </c>
      <c r="BO32" s="7">
        <v>0</v>
      </c>
      <c r="BP32" s="5" t="s">
        <v>384</v>
      </c>
      <c r="BQ32" s="7">
        <v>0</v>
      </c>
      <c r="BR32" s="7">
        <v>-1E-3</v>
      </c>
      <c r="BS32" s="5" t="s">
        <v>384</v>
      </c>
      <c r="BT32" s="7">
        <v>0</v>
      </c>
      <c r="BU32" s="7">
        <v>0.98799999999999999</v>
      </c>
      <c r="BV32" s="7">
        <v>0.99050484668644911</v>
      </c>
      <c r="BW32" s="67">
        <v>99.7</v>
      </c>
      <c r="BX32" s="7">
        <v>1E-3</v>
      </c>
      <c r="BY32" s="7">
        <v>0.99099999999999999</v>
      </c>
      <c r="BZ32" s="7">
        <v>0.99050484668644911</v>
      </c>
      <c r="CA32" s="67">
        <v>99.9</v>
      </c>
      <c r="CB32" s="7">
        <v>1E-3</v>
      </c>
      <c r="CC32" s="7">
        <v>0.998</v>
      </c>
      <c r="CD32" s="7">
        <v>0.99050484668644911</v>
      </c>
      <c r="CE32" s="67">
        <v>100.7</v>
      </c>
      <c r="CF32" s="7">
        <v>1E-3</v>
      </c>
      <c r="CG32" s="7">
        <v>0.98599999999999999</v>
      </c>
      <c r="CH32" s="7">
        <v>0.99050484668644911</v>
      </c>
      <c r="CI32" s="67">
        <v>99.4</v>
      </c>
      <c r="CJ32" s="7">
        <v>0</v>
      </c>
      <c r="CK32" s="7">
        <v>1.0069999999999999</v>
      </c>
      <c r="CL32" s="7">
        <v>0.99050484668644911</v>
      </c>
      <c r="CM32" s="67">
        <v>101.7</v>
      </c>
      <c r="CN32" s="7">
        <v>0</v>
      </c>
      <c r="CO32" s="7">
        <v>0.99399999999999999</v>
      </c>
      <c r="CP32" s="7">
        <v>0.99050484668644911</v>
      </c>
      <c r="CQ32" s="67">
        <v>100.4</v>
      </c>
      <c r="CR32" s="7">
        <v>0</v>
      </c>
      <c r="CS32" s="7">
        <v>0.99399999999999999</v>
      </c>
      <c r="CT32" s="7">
        <v>0.99050484668644911</v>
      </c>
      <c r="CU32" s="67">
        <v>100.4</v>
      </c>
      <c r="CV32" s="7">
        <v>1E-3</v>
      </c>
      <c r="CW32" s="7">
        <v>0.99099999999999999</v>
      </c>
      <c r="CX32" s="7">
        <v>0.99050484668644911</v>
      </c>
      <c r="CY32" s="67">
        <v>99.9</v>
      </c>
      <c r="CZ32" s="7">
        <v>0</v>
      </c>
      <c r="DA32" s="7">
        <v>0.99299999999999999</v>
      </c>
      <c r="DB32" s="7">
        <v>0.99050484668644911</v>
      </c>
      <c r="DC32" s="67">
        <v>100.3</v>
      </c>
      <c r="DD32" s="7">
        <v>0</v>
      </c>
      <c r="DE32" s="7">
        <v>1.0109999999999999</v>
      </c>
      <c r="DF32" s="7">
        <v>0.99050484668644911</v>
      </c>
      <c r="DG32" s="67">
        <v>102.1</v>
      </c>
      <c r="DH32" s="7">
        <v>0</v>
      </c>
      <c r="DI32" s="7">
        <v>0</v>
      </c>
      <c r="DJ32" s="5" t="s">
        <v>384</v>
      </c>
      <c r="DK32" s="7">
        <v>1E-3</v>
      </c>
      <c r="DL32" s="7">
        <v>1E-3</v>
      </c>
      <c r="DM32" s="5" t="s">
        <v>384</v>
      </c>
      <c r="DN32" s="7">
        <v>1E-3</v>
      </c>
      <c r="DO32" s="7">
        <v>1E-3</v>
      </c>
      <c r="DP32" s="5" t="s">
        <v>384</v>
      </c>
      <c r="DQ32" s="7">
        <v>1E-3</v>
      </c>
      <c r="DR32" s="7">
        <v>1E-3</v>
      </c>
      <c r="DS32" s="5" t="s">
        <v>384</v>
      </c>
      <c r="DT32" s="7">
        <v>0</v>
      </c>
      <c r="DU32" s="7">
        <v>0</v>
      </c>
      <c r="DV32" s="5" t="s">
        <v>384</v>
      </c>
      <c r="DW32" s="7">
        <v>0</v>
      </c>
      <c r="DX32" s="7">
        <v>0</v>
      </c>
      <c r="DY32" s="5" t="s">
        <v>384</v>
      </c>
      <c r="DZ32" s="8">
        <v>0.05</v>
      </c>
      <c r="EA32" s="8">
        <v>5.0548763600395653E-2</v>
      </c>
      <c r="EB32" s="67">
        <v>98.9</v>
      </c>
    </row>
    <row r="33" spans="1:132" ht="14.25" x14ac:dyDescent="0.2">
      <c r="A33" s="88" t="s">
        <v>79</v>
      </c>
      <c r="B33" s="88"/>
      <c r="C33" s="22" t="s">
        <v>173</v>
      </c>
      <c r="D33" s="23" t="s">
        <v>134</v>
      </c>
      <c r="E33" s="24">
        <v>0.1</v>
      </c>
      <c r="F33" s="7">
        <v>0.1</v>
      </c>
      <c r="G33" s="7">
        <v>9.9130000000000003</v>
      </c>
      <c r="H33" s="7">
        <v>10.128058823529413</v>
      </c>
      <c r="I33" s="67">
        <v>97.9</v>
      </c>
      <c r="J33" s="7">
        <v>1.9430000000000001</v>
      </c>
      <c r="K33" s="68">
        <v>1.9800538922155688</v>
      </c>
      <c r="L33" s="67">
        <v>98.1</v>
      </c>
      <c r="M33" s="7">
        <v>1.9510000000000001</v>
      </c>
      <c r="N33" s="68">
        <v>1.9800538922155688</v>
      </c>
      <c r="O33" s="67">
        <v>98.5</v>
      </c>
      <c r="P33" s="7">
        <v>1.9610000000000001</v>
      </c>
      <c r="Q33" s="68">
        <v>1.9800538922155688</v>
      </c>
      <c r="R33" s="67">
        <v>99</v>
      </c>
      <c r="S33" s="7">
        <v>1.966</v>
      </c>
      <c r="T33" s="7">
        <v>1.9800538922155688</v>
      </c>
      <c r="U33" s="67">
        <v>99.3</v>
      </c>
      <c r="V33" s="7">
        <v>1.9690000000000001</v>
      </c>
      <c r="W33" s="7">
        <v>1.9800538922155688</v>
      </c>
      <c r="X33" s="67">
        <v>99.4</v>
      </c>
      <c r="Y33" s="7">
        <v>1.9510000000000001</v>
      </c>
      <c r="Z33" s="7">
        <v>1.9800538922155688</v>
      </c>
      <c r="AA33" s="67">
        <v>98.532671644454126</v>
      </c>
      <c r="AB33" s="7">
        <v>1.958</v>
      </c>
      <c r="AC33" s="7">
        <v>1.9800538922155688</v>
      </c>
      <c r="AD33" s="67">
        <v>98.886197375623354</v>
      </c>
      <c r="AE33" s="7">
        <v>-1E-3</v>
      </c>
      <c r="AF33" s="154" t="s">
        <v>382</v>
      </c>
      <c r="AG33" s="7">
        <v>0</v>
      </c>
      <c r="AH33" s="155" t="s">
        <v>382</v>
      </c>
      <c r="AI33" s="7">
        <v>4.0000000000000001E-3</v>
      </c>
      <c r="AJ33" s="155" t="s">
        <v>382</v>
      </c>
      <c r="AK33" s="7">
        <v>4.0000000000000001E-3</v>
      </c>
      <c r="AL33" s="155" t="s">
        <v>382</v>
      </c>
      <c r="AM33" s="7">
        <v>6.0000000000000001E-3</v>
      </c>
      <c r="AN33" s="156" t="s">
        <v>382</v>
      </c>
      <c r="AO33" s="7">
        <v>6.0000000000000001E-3</v>
      </c>
      <c r="AP33" s="155" t="s">
        <v>382</v>
      </c>
      <c r="AQ33" s="7">
        <v>3.0000000000000001E-3</v>
      </c>
      <c r="AR33" s="155" t="s">
        <v>382</v>
      </c>
      <c r="AS33" s="7">
        <v>3.0000000000000001E-3</v>
      </c>
      <c r="AT33" s="98" t="s">
        <v>382</v>
      </c>
      <c r="AU33" s="128"/>
      <c r="AV33" s="7">
        <v>1.7999999999999999E-2</v>
      </c>
      <c r="AW33" s="5" t="s">
        <v>383</v>
      </c>
      <c r="AX33" s="67" t="s">
        <v>383</v>
      </c>
      <c r="AY33" s="7">
        <v>4.0309999999999997</v>
      </c>
      <c r="AZ33" s="7">
        <v>4</v>
      </c>
      <c r="BA33" s="67">
        <v>100.8</v>
      </c>
      <c r="BB33" s="7">
        <v>2.1000000000000001E-2</v>
      </c>
      <c r="BC33" s="5" t="s">
        <v>383</v>
      </c>
      <c r="BD33" s="67" t="s">
        <v>383</v>
      </c>
      <c r="BE33" s="7">
        <v>4.0270000000000001</v>
      </c>
      <c r="BF33" s="7">
        <v>4</v>
      </c>
      <c r="BG33" s="67">
        <v>100.7</v>
      </c>
      <c r="BH33" s="7">
        <v>18.940000000000001</v>
      </c>
      <c r="BI33" s="7">
        <v>4.0460000000000003</v>
      </c>
      <c r="BJ33" s="5" t="s">
        <v>384</v>
      </c>
      <c r="BK33" s="7">
        <v>8.24</v>
      </c>
      <c r="BL33" s="7">
        <v>1.6759999999999999</v>
      </c>
      <c r="BM33" s="5" t="s">
        <v>384</v>
      </c>
      <c r="BN33" s="7">
        <v>11.96</v>
      </c>
      <c r="BO33" s="7">
        <v>2.48</v>
      </c>
      <c r="BP33" s="5" t="s">
        <v>384</v>
      </c>
      <c r="BQ33" s="7">
        <v>5.0000000000000001E-3</v>
      </c>
      <c r="BR33" s="7">
        <v>4.0000000000000001E-3</v>
      </c>
      <c r="BS33" s="5" t="s">
        <v>384</v>
      </c>
      <c r="BT33" s="7">
        <v>18.940000000000001</v>
      </c>
      <c r="BU33" s="7">
        <v>18.14</v>
      </c>
      <c r="BV33" s="7">
        <v>0.99900199600798401</v>
      </c>
      <c r="BW33" s="67">
        <v>80.099999999999994</v>
      </c>
      <c r="BX33" s="7">
        <v>17.920000000000002</v>
      </c>
      <c r="BY33" s="7">
        <v>16.420000000000002</v>
      </c>
      <c r="BZ33" s="7">
        <v>0.99900199600798401</v>
      </c>
      <c r="CA33" s="67">
        <v>150.1</v>
      </c>
      <c r="CB33" s="7">
        <v>8.24</v>
      </c>
      <c r="CC33" s="7">
        <v>8.1720000000000006</v>
      </c>
      <c r="CD33" s="7">
        <v>0.99900199600798401</v>
      </c>
      <c r="CE33" s="67">
        <v>6.8</v>
      </c>
      <c r="CF33" s="7">
        <v>0.51700000000000002</v>
      </c>
      <c r="CG33" s="7">
        <v>1.4410000000000001</v>
      </c>
      <c r="CH33" s="7">
        <v>0.99900199600798401</v>
      </c>
      <c r="CI33" s="67">
        <v>92.5</v>
      </c>
      <c r="CJ33" s="7">
        <v>11.96</v>
      </c>
      <c r="CK33" s="7">
        <v>11.49</v>
      </c>
      <c r="CL33" s="7">
        <v>0.99900199600798401</v>
      </c>
      <c r="CM33" s="67">
        <v>47</v>
      </c>
      <c r="CN33" s="7">
        <v>5.0000000000000001E-3</v>
      </c>
      <c r="CO33" s="7">
        <v>0.995</v>
      </c>
      <c r="CP33" s="7">
        <v>0.99900199600798401</v>
      </c>
      <c r="CQ33" s="67">
        <v>99.1</v>
      </c>
      <c r="CR33" s="7">
        <v>18.940000000000001</v>
      </c>
      <c r="CS33" s="7">
        <v>18.05</v>
      </c>
      <c r="CT33" s="7">
        <v>0.99900199600798401</v>
      </c>
      <c r="CU33" s="67">
        <v>89.1</v>
      </c>
      <c r="CV33" s="7">
        <v>8.24</v>
      </c>
      <c r="CW33" s="7">
        <v>8.2100000000000009</v>
      </c>
      <c r="CX33" s="7">
        <v>0.99900199600798401</v>
      </c>
      <c r="CY33" s="67">
        <v>3</v>
      </c>
      <c r="CZ33" s="7">
        <v>11.96</v>
      </c>
      <c r="DA33" s="7">
        <v>11.5</v>
      </c>
      <c r="DB33" s="7">
        <v>0.99900199600798401</v>
      </c>
      <c r="DC33" s="67">
        <v>46</v>
      </c>
      <c r="DD33" s="7">
        <v>5.0000000000000001E-3</v>
      </c>
      <c r="DE33" s="7">
        <v>1.0049999999999999</v>
      </c>
      <c r="DF33" s="7">
        <v>0.99900199600798401</v>
      </c>
      <c r="DG33" s="67">
        <v>100.1</v>
      </c>
      <c r="DH33" s="7">
        <v>18.940000000000001</v>
      </c>
      <c r="DI33" s="7">
        <v>19.399999999999999</v>
      </c>
      <c r="DJ33" s="5">
        <v>2.4</v>
      </c>
      <c r="DK33" s="7">
        <v>17.920000000000002</v>
      </c>
      <c r="DL33" s="7">
        <v>17.829999999999998</v>
      </c>
      <c r="DM33" s="5">
        <v>0.5</v>
      </c>
      <c r="DN33" s="7">
        <v>8.24</v>
      </c>
      <c r="DO33" s="7">
        <v>8.1189999999999998</v>
      </c>
      <c r="DP33" s="5">
        <v>1.5</v>
      </c>
      <c r="DQ33" s="7">
        <v>0.51700000000000002</v>
      </c>
      <c r="DR33" s="7">
        <v>0.51400000000000001</v>
      </c>
      <c r="DS33" s="5">
        <v>0.6</v>
      </c>
      <c r="DT33" s="7">
        <v>11.96</v>
      </c>
      <c r="DU33" s="7">
        <v>12.01</v>
      </c>
      <c r="DV33" s="5">
        <v>0.4</v>
      </c>
      <c r="DW33" s="7">
        <v>5.0000000000000001E-3</v>
      </c>
      <c r="DX33" s="7">
        <v>8.0000000000000002E-3</v>
      </c>
      <c r="DY33" s="5" t="s">
        <v>384</v>
      </c>
      <c r="DZ33" s="8">
        <v>9.6000000000000002E-2</v>
      </c>
      <c r="EA33" s="8">
        <v>9.930179640718563E-2</v>
      </c>
      <c r="EB33" s="67">
        <v>96.7</v>
      </c>
    </row>
    <row r="34" spans="1:132" ht="14.25" x14ac:dyDescent="0.2">
      <c r="A34" s="88" t="s">
        <v>80</v>
      </c>
      <c r="B34" s="88"/>
      <c r="C34" s="22" t="s">
        <v>174</v>
      </c>
      <c r="D34" s="23" t="s">
        <v>134</v>
      </c>
      <c r="E34" s="24">
        <v>0.02</v>
      </c>
      <c r="F34" s="7">
        <v>0.05</v>
      </c>
      <c r="G34" s="7">
        <v>5.0419999999999998</v>
      </c>
      <c r="H34" s="7">
        <v>5.0645792563600782</v>
      </c>
      <c r="I34" s="67">
        <v>99.6</v>
      </c>
      <c r="J34" s="7">
        <v>1.867</v>
      </c>
      <c r="K34" s="68">
        <v>1.9705882352941173</v>
      </c>
      <c r="L34" s="67">
        <v>94.7</v>
      </c>
      <c r="M34" s="7">
        <v>1.897</v>
      </c>
      <c r="N34" s="68">
        <v>1.9705882352941173</v>
      </c>
      <c r="O34" s="67">
        <v>96.3</v>
      </c>
      <c r="P34" s="7">
        <v>1.919</v>
      </c>
      <c r="Q34" s="68">
        <v>1.9705882352941173</v>
      </c>
      <c r="R34" s="67">
        <v>97.4</v>
      </c>
      <c r="S34" s="7">
        <v>1.8979999999999999</v>
      </c>
      <c r="T34" s="7">
        <v>1.9705882352941173</v>
      </c>
      <c r="U34" s="67">
        <v>96.3</v>
      </c>
      <c r="V34" s="7">
        <v>1.893</v>
      </c>
      <c r="W34" s="7">
        <v>1.9705882352941173</v>
      </c>
      <c r="X34" s="67">
        <v>96.1</v>
      </c>
      <c r="Y34" s="7">
        <v>1.875</v>
      </c>
      <c r="Z34" s="7">
        <v>1.9705882352941173</v>
      </c>
      <c r="AA34" s="67">
        <v>95.149253731343293</v>
      </c>
      <c r="AB34" s="7">
        <v>1.893</v>
      </c>
      <c r="AC34" s="7">
        <v>1.9705882352941173</v>
      </c>
      <c r="AD34" s="67">
        <v>96.062686567164207</v>
      </c>
      <c r="AE34" s="7">
        <v>5.0000000000000001E-3</v>
      </c>
      <c r="AF34" s="154" t="s">
        <v>382</v>
      </c>
      <c r="AG34" s="7">
        <v>-4.0000000000000001E-3</v>
      </c>
      <c r="AH34" s="155" t="s">
        <v>382</v>
      </c>
      <c r="AI34" s="7">
        <v>3.0000000000000001E-3</v>
      </c>
      <c r="AJ34" s="155" t="s">
        <v>382</v>
      </c>
      <c r="AK34" s="7">
        <v>3.0000000000000001E-3</v>
      </c>
      <c r="AL34" s="155" t="s">
        <v>382</v>
      </c>
      <c r="AM34" s="7">
        <v>1E-3</v>
      </c>
      <c r="AN34" s="156" t="s">
        <v>382</v>
      </c>
      <c r="AO34" s="7">
        <v>2E-3</v>
      </c>
      <c r="AP34" s="155" t="s">
        <v>382</v>
      </c>
      <c r="AQ34" s="7">
        <v>3.0000000000000001E-3</v>
      </c>
      <c r="AR34" s="155" t="s">
        <v>382</v>
      </c>
      <c r="AS34" s="7">
        <v>1E-3</v>
      </c>
      <c r="AT34" s="98" t="s">
        <v>382</v>
      </c>
      <c r="AU34" s="128"/>
      <c r="AV34" s="7">
        <v>2.1999999999999999E-2</v>
      </c>
      <c r="AW34" s="5" t="s">
        <v>383</v>
      </c>
      <c r="AX34" s="67" t="s">
        <v>383</v>
      </c>
      <c r="AY34" s="7">
        <v>2.0640000000000001</v>
      </c>
      <c r="AZ34" s="7">
        <v>2</v>
      </c>
      <c r="BA34" s="67">
        <v>103.2</v>
      </c>
      <c r="BB34" s="7">
        <v>2.7E-2</v>
      </c>
      <c r="BC34" s="5" t="s">
        <v>383</v>
      </c>
      <c r="BD34" s="67" t="s">
        <v>383</v>
      </c>
      <c r="BE34" s="7">
        <v>2.0449999999999999</v>
      </c>
      <c r="BF34" s="7">
        <v>2</v>
      </c>
      <c r="BG34" s="67">
        <v>102.3</v>
      </c>
      <c r="BH34" s="7">
        <v>5.0000000000000001E-3</v>
      </c>
      <c r="BI34" s="7">
        <v>-4.0000000000000001E-3</v>
      </c>
      <c r="BJ34" s="5" t="s">
        <v>384</v>
      </c>
      <c r="BK34" s="7">
        <v>2E-3</v>
      </c>
      <c r="BL34" s="7">
        <v>0</v>
      </c>
      <c r="BM34" s="5" t="s">
        <v>384</v>
      </c>
      <c r="BN34" s="7">
        <v>1E-3</v>
      </c>
      <c r="BO34" s="7">
        <v>2E-3</v>
      </c>
      <c r="BP34" s="5" t="s">
        <v>384</v>
      </c>
      <c r="BQ34" s="7">
        <v>-1E-3</v>
      </c>
      <c r="BR34" s="7">
        <v>-4.0000000000000001E-3</v>
      </c>
      <c r="BS34" s="5" t="s">
        <v>384</v>
      </c>
      <c r="BT34" s="7">
        <v>5.0000000000000001E-3</v>
      </c>
      <c r="BU34" s="7">
        <v>0.98</v>
      </c>
      <c r="BV34" s="7">
        <v>0.98097529411764695</v>
      </c>
      <c r="BW34" s="67">
        <v>99.4</v>
      </c>
      <c r="BX34" s="7">
        <v>-1E-3</v>
      </c>
      <c r="BY34" s="7">
        <v>0.98</v>
      </c>
      <c r="BZ34" s="7">
        <v>0.98097529411764695</v>
      </c>
      <c r="CA34" s="67">
        <v>100</v>
      </c>
      <c r="CB34" s="7">
        <v>2E-3</v>
      </c>
      <c r="CC34" s="7">
        <v>0.98599999999999999</v>
      </c>
      <c r="CD34" s="7">
        <v>0.98097529411764695</v>
      </c>
      <c r="CE34" s="67">
        <v>100.3</v>
      </c>
      <c r="CF34" s="7">
        <v>-1E-3</v>
      </c>
      <c r="CG34" s="7">
        <v>0.98099999999999998</v>
      </c>
      <c r="CH34" s="7">
        <v>0.98097529411764695</v>
      </c>
      <c r="CI34" s="67">
        <v>100.1</v>
      </c>
      <c r="CJ34" s="7">
        <v>1E-3</v>
      </c>
      <c r="CK34" s="7">
        <v>0.997</v>
      </c>
      <c r="CL34" s="7">
        <v>0.98097529411764695</v>
      </c>
      <c r="CM34" s="67">
        <v>101.5</v>
      </c>
      <c r="CN34" s="7">
        <v>-1E-3</v>
      </c>
      <c r="CO34" s="7">
        <v>0.97899999999999998</v>
      </c>
      <c r="CP34" s="7">
        <v>0.98097529411764695</v>
      </c>
      <c r="CQ34" s="67">
        <v>99.9</v>
      </c>
      <c r="CR34" s="7">
        <v>5.0000000000000001E-3</v>
      </c>
      <c r="CS34" s="7">
        <v>0.97899999999999998</v>
      </c>
      <c r="CT34" s="7">
        <v>0.98097529411764695</v>
      </c>
      <c r="CU34" s="67">
        <v>99.3</v>
      </c>
      <c r="CV34" s="7">
        <v>2E-3</v>
      </c>
      <c r="CW34" s="7">
        <v>0.97499999999999998</v>
      </c>
      <c r="CX34" s="7">
        <v>0.98097529411764695</v>
      </c>
      <c r="CY34" s="67">
        <v>99.2</v>
      </c>
      <c r="CZ34" s="7">
        <v>1E-3</v>
      </c>
      <c r="DA34" s="7">
        <v>0.98099999999999998</v>
      </c>
      <c r="DB34" s="7">
        <v>0.98097529411764695</v>
      </c>
      <c r="DC34" s="67">
        <v>99.9</v>
      </c>
      <c r="DD34" s="7">
        <v>-1E-3</v>
      </c>
      <c r="DE34" s="7">
        <v>0.996</v>
      </c>
      <c r="DF34" s="7">
        <v>0.98097529411764695</v>
      </c>
      <c r="DG34" s="67">
        <v>101.6</v>
      </c>
      <c r="DH34" s="7">
        <v>5.0000000000000001E-3</v>
      </c>
      <c r="DI34" s="7">
        <v>4.0000000000000001E-3</v>
      </c>
      <c r="DJ34" s="5" t="s">
        <v>384</v>
      </c>
      <c r="DK34" s="7">
        <v>-1E-3</v>
      </c>
      <c r="DL34" s="7">
        <v>0</v>
      </c>
      <c r="DM34" s="5" t="s">
        <v>384</v>
      </c>
      <c r="DN34" s="7">
        <v>2E-3</v>
      </c>
      <c r="DO34" s="7">
        <v>3.0000000000000001E-3</v>
      </c>
      <c r="DP34" s="5" t="s">
        <v>384</v>
      </c>
      <c r="DQ34" s="7">
        <v>-1E-3</v>
      </c>
      <c r="DR34" s="7">
        <v>2E-3</v>
      </c>
      <c r="DS34" s="5" t="s">
        <v>384</v>
      </c>
      <c r="DT34" s="7">
        <v>1E-3</v>
      </c>
      <c r="DU34" s="7">
        <v>1E-3</v>
      </c>
      <c r="DV34" s="5" t="s">
        <v>384</v>
      </c>
      <c r="DW34" s="7">
        <v>-1E-3</v>
      </c>
      <c r="DX34" s="7">
        <v>-3.0000000000000001E-3</v>
      </c>
      <c r="DY34" s="5" t="s">
        <v>384</v>
      </c>
      <c r="DZ34" s="8">
        <v>4.5999999999999999E-2</v>
      </c>
      <c r="EA34" s="8">
        <v>0.05</v>
      </c>
      <c r="EB34" s="67">
        <v>92</v>
      </c>
    </row>
    <row r="35" spans="1:132" ht="14.25" x14ac:dyDescent="0.2">
      <c r="A35" s="88" t="s">
        <v>81</v>
      </c>
      <c r="B35" s="88"/>
      <c r="C35" s="22" t="s">
        <v>175</v>
      </c>
      <c r="D35" s="23" t="s">
        <v>134</v>
      </c>
      <c r="E35" s="24">
        <v>0.1</v>
      </c>
      <c r="F35" s="7">
        <v>0.1</v>
      </c>
      <c r="G35" s="7">
        <v>2.0299999999999998</v>
      </c>
      <c r="H35" s="7">
        <v>1.9568627450980391</v>
      </c>
      <c r="I35" s="67">
        <v>103.7</v>
      </c>
      <c r="J35" s="7">
        <v>1.923</v>
      </c>
      <c r="K35" s="68">
        <v>1.946706231454006</v>
      </c>
      <c r="L35" s="67">
        <v>98.8</v>
      </c>
      <c r="M35" s="7">
        <v>1.923</v>
      </c>
      <c r="N35" s="68">
        <v>1.946706231454006</v>
      </c>
      <c r="O35" s="67">
        <v>98.8</v>
      </c>
      <c r="P35" s="7">
        <v>1.952</v>
      </c>
      <c r="Q35" s="68">
        <v>1.946706231454006</v>
      </c>
      <c r="R35" s="67">
        <v>100.3</v>
      </c>
      <c r="S35" s="7">
        <v>1.944</v>
      </c>
      <c r="T35" s="7">
        <v>1.946706231454006</v>
      </c>
      <c r="U35" s="67">
        <v>99.9</v>
      </c>
      <c r="V35" s="7">
        <v>1.954</v>
      </c>
      <c r="W35" s="7">
        <v>1.946706231454006</v>
      </c>
      <c r="X35" s="67">
        <v>100.4</v>
      </c>
      <c r="Y35" s="7">
        <v>1.919</v>
      </c>
      <c r="Z35" s="7">
        <v>1.946706231454006</v>
      </c>
      <c r="AA35" s="67">
        <v>98.576763611974883</v>
      </c>
      <c r="AB35" s="7">
        <v>1.917</v>
      </c>
      <c r="AC35" s="7">
        <v>1.946706231454006</v>
      </c>
      <c r="AD35" s="67">
        <v>98.474025974025963</v>
      </c>
      <c r="AE35" s="7">
        <v>-4.0000000000000001E-3</v>
      </c>
      <c r="AF35" s="154" t="s">
        <v>382</v>
      </c>
      <c r="AG35" s="7">
        <v>-4.0000000000000001E-3</v>
      </c>
      <c r="AH35" s="155" t="s">
        <v>382</v>
      </c>
      <c r="AI35" s="7">
        <v>-2.7E-2</v>
      </c>
      <c r="AJ35" s="155" t="s">
        <v>382</v>
      </c>
      <c r="AK35" s="7">
        <v>-8.9999999999999993E-3</v>
      </c>
      <c r="AL35" s="155" t="s">
        <v>382</v>
      </c>
      <c r="AM35" s="7">
        <v>-1.9E-2</v>
      </c>
      <c r="AN35" s="156" t="s">
        <v>382</v>
      </c>
      <c r="AO35" s="7">
        <v>-1.4E-2</v>
      </c>
      <c r="AP35" s="155" t="s">
        <v>382</v>
      </c>
      <c r="AQ35" s="7">
        <v>-1.2E-2</v>
      </c>
      <c r="AR35" s="155" t="s">
        <v>382</v>
      </c>
      <c r="AS35" s="7">
        <v>-1E-3</v>
      </c>
      <c r="AT35" s="98" t="s">
        <v>382</v>
      </c>
      <c r="AU35" s="128"/>
      <c r="AV35" s="7">
        <v>-0.02</v>
      </c>
      <c r="AW35" s="5" t="s">
        <v>383</v>
      </c>
      <c r="AX35" s="67" t="s">
        <v>383</v>
      </c>
      <c r="AY35" s="7">
        <v>1.891</v>
      </c>
      <c r="AZ35" s="7">
        <v>2</v>
      </c>
      <c r="BA35" s="67">
        <v>94.6</v>
      </c>
      <c r="BB35" s="7">
        <v>-3.0000000000000001E-3</v>
      </c>
      <c r="BC35" s="5" t="s">
        <v>383</v>
      </c>
      <c r="BD35" s="67" t="s">
        <v>383</v>
      </c>
      <c r="BE35" s="7">
        <v>1.8759999999999999</v>
      </c>
      <c r="BF35" s="7">
        <v>2</v>
      </c>
      <c r="BG35" s="67">
        <v>93.8</v>
      </c>
      <c r="BH35" s="7">
        <v>-5.0000000000000001E-3</v>
      </c>
      <c r="BI35" s="7">
        <v>-1.2999999999999999E-2</v>
      </c>
      <c r="BJ35" s="5" t="s">
        <v>384</v>
      </c>
      <c r="BK35" s="7">
        <v>-1.7999999999999999E-2</v>
      </c>
      <c r="BL35" s="7">
        <v>2E-3</v>
      </c>
      <c r="BM35" s="5" t="s">
        <v>384</v>
      </c>
      <c r="BN35" s="7">
        <v>-0.01</v>
      </c>
      <c r="BO35" s="7">
        <v>-8.9999999999999993E-3</v>
      </c>
      <c r="BP35" s="5" t="s">
        <v>384</v>
      </c>
      <c r="BQ35" s="7">
        <v>-1.2999999999999999E-2</v>
      </c>
      <c r="BR35" s="7">
        <v>-2E-3</v>
      </c>
      <c r="BS35" s="5" t="s">
        <v>384</v>
      </c>
      <c r="BT35" s="7">
        <v>-5.0000000000000001E-3</v>
      </c>
      <c r="BU35" s="7">
        <v>1.04</v>
      </c>
      <c r="BV35" s="7">
        <v>0.99248387734915922</v>
      </c>
      <c r="BW35" s="67">
        <v>105.3</v>
      </c>
      <c r="BX35" s="7">
        <v>4.0000000000000001E-3</v>
      </c>
      <c r="BY35" s="7">
        <v>1.0660000000000001</v>
      </c>
      <c r="BZ35" s="7">
        <v>0.99248387734915922</v>
      </c>
      <c r="CA35" s="67">
        <v>107</v>
      </c>
      <c r="CB35" s="7">
        <v>-1.7999999999999999E-2</v>
      </c>
      <c r="CC35" s="7">
        <v>1.0680000000000001</v>
      </c>
      <c r="CD35" s="7">
        <v>0.99248387734915922</v>
      </c>
      <c r="CE35" s="67">
        <v>109.4</v>
      </c>
      <c r="CF35" s="7">
        <v>-1E-3</v>
      </c>
      <c r="CG35" s="7">
        <v>1.0649999999999999</v>
      </c>
      <c r="CH35" s="7">
        <v>0.99248387734915922</v>
      </c>
      <c r="CI35" s="67">
        <v>107.4</v>
      </c>
      <c r="CJ35" s="7">
        <v>-0.01</v>
      </c>
      <c r="CK35" s="7">
        <v>1.0580000000000001</v>
      </c>
      <c r="CL35" s="7">
        <v>0.99248387734915922</v>
      </c>
      <c r="CM35" s="67">
        <v>107.6</v>
      </c>
      <c r="CN35" s="7">
        <v>-1.2999999999999999E-2</v>
      </c>
      <c r="CO35" s="7">
        <v>1.052</v>
      </c>
      <c r="CP35" s="7">
        <v>0.99248387734915922</v>
      </c>
      <c r="CQ35" s="67">
        <v>107.3</v>
      </c>
      <c r="CR35" s="7">
        <v>-5.0000000000000001E-3</v>
      </c>
      <c r="CS35" s="7">
        <v>1.0529999999999999</v>
      </c>
      <c r="CT35" s="7">
        <v>0.99248387734915922</v>
      </c>
      <c r="CU35" s="67">
        <v>106.6</v>
      </c>
      <c r="CV35" s="7">
        <v>-1.7999999999999999E-2</v>
      </c>
      <c r="CW35" s="7">
        <v>1.052</v>
      </c>
      <c r="CX35" s="7">
        <v>0.99248387734915922</v>
      </c>
      <c r="CY35" s="67">
        <v>107.8</v>
      </c>
      <c r="CZ35" s="7">
        <v>-0.01</v>
      </c>
      <c r="DA35" s="7">
        <v>1.0640000000000001</v>
      </c>
      <c r="DB35" s="7">
        <v>0.99248387734915922</v>
      </c>
      <c r="DC35" s="67">
        <v>108.2</v>
      </c>
      <c r="DD35" s="7">
        <v>-1.2999999999999999E-2</v>
      </c>
      <c r="DE35" s="7">
        <v>1.0920000000000001</v>
      </c>
      <c r="DF35" s="7">
        <v>0.99248387734915922</v>
      </c>
      <c r="DG35" s="67">
        <v>111.3</v>
      </c>
      <c r="DH35" s="7">
        <v>-5.0000000000000001E-3</v>
      </c>
      <c r="DI35" s="7">
        <v>4.0000000000000001E-3</v>
      </c>
      <c r="DJ35" s="5" t="s">
        <v>384</v>
      </c>
      <c r="DK35" s="7">
        <v>4.0000000000000001E-3</v>
      </c>
      <c r="DL35" s="7">
        <v>-1.2999999999999999E-2</v>
      </c>
      <c r="DM35" s="5" t="s">
        <v>384</v>
      </c>
      <c r="DN35" s="7">
        <v>-1.7999999999999999E-2</v>
      </c>
      <c r="DO35" s="7">
        <v>-8.0000000000000002E-3</v>
      </c>
      <c r="DP35" s="5" t="s">
        <v>384</v>
      </c>
      <c r="DQ35" s="7">
        <v>-1E-3</v>
      </c>
      <c r="DR35" s="7">
        <v>-1.0999999999999999E-2</v>
      </c>
      <c r="DS35" s="5" t="s">
        <v>384</v>
      </c>
      <c r="DT35" s="7">
        <v>-0.01</v>
      </c>
      <c r="DU35" s="7">
        <v>-2E-3</v>
      </c>
      <c r="DV35" s="5" t="s">
        <v>384</v>
      </c>
      <c r="DW35" s="7">
        <v>-1.2999999999999999E-2</v>
      </c>
      <c r="DX35" s="7">
        <v>-3.0000000000000001E-3</v>
      </c>
      <c r="DY35" s="5" t="s">
        <v>384</v>
      </c>
      <c r="DZ35" s="8">
        <v>7.5999999999999998E-2</v>
      </c>
      <c r="EA35" s="8">
        <v>9.8118694362017811E-2</v>
      </c>
      <c r="EB35" s="67">
        <v>77.5</v>
      </c>
    </row>
    <row r="36" spans="1:132" ht="14.25" x14ac:dyDescent="0.2">
      <c r="A36" s="88" t="s">
        <v>82</v>
      </c>
      <c r="B36" s="88"/>
      <c r="C36" s="22" t="s">
        <v>176</v>
      </c>
      <c r="D36" s="23" t="s">
        <v>134</v>
      </c>
      <c r="E36" s="24">
        <v>0.1</v>
      </c>
      <c r="F36" s="7">
        <v>1</v>
      </c>
      <c r="G36" s="7">
        <v>9.9700000000000006</v>
      </c>
      <c r="H36" s="7">
        <v>9.981545893719808</v>
      </c>
      <c r="I36" s="67">
        <v>99.9</v>
      </c>
      <c r="J36" s="7">
        <v>19.45</v>
      </c>
      <c r="K36" s="68">
        <v>19.931013384321226</v>
      </c>
      <c r="L36" s="67">
        <v>97.6</v>
      </c>
      <c r="M36" s="7">
        <v>19.739999999999998</v>
      </c>
      <c r="N36" s="68">
        <v>19.931013384321226</v>
      </c>
      <c r="O36" s="67">
        <v>99</v>
      </c>
      <c r="P36" s="7">
        <v>20</v>
      </c>
      <c r="Q36" s="68">
        <v>19.931013384321226</v>
      </c>
      <c r="R36" s="67">
        <v>100.3</v>
      </c>
      <c r="S36" s="7">
        <v>19.77</v>
      </c>
      <c r="T36" s="7">
        <v>19.931013384321226</v>
      </c>
      <c r="U36" s="67">
        <v>99.2</v>
      </c>
      <c r="V36" s="7">
        <v>19.920000000000002</v>
      </c>
      <c r="W36" s="7">
        <v>19.931013384321226</v>
      </c>
      <c r="X36" s="67">
        <v>99.9</v>
      </c>
      <c r="Y36" s="7">
        <v>19.64</v>
      </c>
      <c r="Z36" s="7">
        <v>19.931013384321226</v>
      </c>
      <c r="AA36" s="67">
        <v>98.539896699130452</v>
      </c>
      <c r="AB36" s="7">
        <v>20.13</v>
      </c>
      <c r="AC36" s="7">
        <v>19.931013384321226</v>
      </c>
      <c r="AD36" s="67">
        <v>100.99837681025947</v>
      </c>
      <c r="AE36" s="7">
        <v>7.0000000000000001E-3</v>
      </c>
      <c r="AF36" s="154" t="s">
        <v>382</v>
      </c>
      <c r="AG36" s="7">
        <v>3.0000000000000001E-3</v>
      </c>
      <c r="AH36" s="155" t="s">
        <v>382</v>
      </c>
      <c r="AI36" s="7">
        <v>3.0000000000000001E-3</v>
      </c>
      <c r="AJ36" s="155" t="s">
        <v>382</v>
      </c>
      <c r="AK36" s="7">
        <v>2E-3</v>
      </c>
      <c r="AL36" s="155" t="s">
        <v>382</v>
      </c>
      <c r="AM36" s="7">
        <v>3.0000000000000001E-3</v>
      </c>
      <c r="AN36" s="156" t="s">
        <v>382</v>
      </c>
      <c r="AO36" s="7">
        <v>1E-3</v>
      </c>
      <c r="AP36" s="155" t="s">
        <v>382</v>
      </c>
      <c r="AQ36" s="7">
        <v>3.0000000000000001E-3</v>
      </c>
      <c r="AR36" s="155" t="s">
        <v>382</v>
      </c>
      <c r="AS36" s="7">
        <v>0</v>
      </c>
      <c r="AT36" s="98" t="s">
        <v>382</v>
      </c>
      <c r="AU36" s="128"/>
      <c r="AV36" s="7">
        <v>-2.4E-2</v>
      </c>
      <c r="AW36" s="5" t="s">
        <v>383</v>
      </c>
      <c r="AX36" s="67" t="s">
        <v>383</v>
      </c>
      <c r="AY36" s="7">
        <v>2.44</v>
      </c>
      <c r="AZ36" s="7">
        <v>2.2999999999999998</v>
      </c>
      <c r="BA36" s="67">
        <v>106.1</v>
      </c>
      <c r="BB36" s="7">
        <v>-2.1999999999999999E-2</v>
      </c>
      <c r="BC36" s="5" t="s">
        <v>383</v>
      </c>
      <c r="BD36" s="67" t="s">
        <v>383</v>
      </c>
      <c r="BE36" s="7">
        <v>2.4390000000000001</v>
      </c>
      <c r="BF36" s="7">
        <v>2.2999999999999998</v>
      </c>
      <c r="BG36" s="67">
        <v>106</v>
      </c>
      <c r="BH36" s="7">
        <v>0.746</v>
      </c>
      <c r="BI36" s="7">
        <v>0.14299999999999999</v>
      </c>
      <c r="BJ36" s="5" t="s">
        <v>384</v>
      </c>
      <c r="BK36" s="7">
        <v>2.7E-2</v>
      </c>
      <c r="BL36" s="7">
        <v>0</v>
      </c>
      <c r="BM36" s="5" t="s">
        <v>384</v>
      </c>
      <c r="BN36" s="7">
        <v>9.8000000000000004E-2</v>
      </c>
      <c r="BO36" s="7">
        <v>1.6E-2</v>
      </c>
      <c r="BP36" s="5" t="s">
        <v>384</v>
      </c>
      <c r="BQ36" s="7">
        <v>0.154</v>
      </c>
      <c r="BR36" s="7">
        <v>0.03</v>
      </c>
      <c r="BS36" s="5" t="s">
        <v>384</v>
      </c>
      <c r="BT36" s="7">
        <v>0.746</v>
      </c>
      <c r="BU36" s="7">
        <v>2.7240000000000002</v>
      </c>
      <c r="BV36" s="7">
        <v>2.0117736137667306</v>
      </c>
      <c r="BW36" s="67">
        <v>98.3</v>
      </c>
      <c r="BX36" s="7">
        <v>0.28799999999999998</v>
      </c>
      <c r="BY36" s="7">
        <v>2.2970000000000002</v>
      </c>
      <c r="BZ36" s="7">
        <v>2.0117736137667306</v>
      </c>
      <c r="CA36" s="67">
        <v>99.9</v>
      </c>
      <c r="CB36" s="7">
        <v>2.7E-2</v>
      </c>
      <c r="CC36" s="7">
        <v>2.0590000000000002</v>
      </c>
      <c r="CD36" s="7">
        <v>2.0117736137667306</v>
      </c>
      <c r="CE36" s="67">
        <v>101</v>
      </c>
      <c r="CF36" s="7">
        <v>4.4999999999999998E-2</v>
      </c>
      <c r="CG36" s="7">
        <v>2.0920000000000001</v>
      </c>
      <c r="CH36" s="7">
        <v>2.0117736137667306</v>
      </c>
      <c r="CI36" s="67">
        <v>101.8</v>
      </c>
      <c r="CJ36" s="7">
        <v>9.8000000000000004E-2</v>
      </c>
      <c r="CK36" s="7">
        <v>2.1930000000000001</v>
      </c>
      <c r="CL36" s="7">
        <v>2.0117736137667306</v>
      </c>
      <c r="CM36" s="67">
        <v>104.1</v>
      </c>
      <c r="CN36" s="7">
        <v>0.154</v>
      </c>
      <c r="CO36" s="7">
        <v>2.3079999999999998</v>
      </c>
      <c r="CP36" s="7">
        <v>2.0117736137667306</v>
      </c>
      <c r="CQ36" s="67">
        <v>107.1</v>
      </c>
      <c r="CR36" s="7">
        <v>0.746</v>
      </c>
      <c r="CS36" s="7">
        <v>2.7170000000000001</v>
      </c>
      <c r="CT36" s="7">
        <v>2.0117736137667306</v>
      </c>
      <c r="CU36" s="67">
        <v>98</v>
      </c>
      <c r="CV36" s="7">
        <v>2.7E-2</v>
      </c>
      <c r="CW36" s="7">
        <v>2.0720000000000001</v>
      </c>
      <c r="CX36" s="7">
        <v>2.0117736137667306</v>
      </c>
      <c r="CY36" s="67">
        <v>101.7</v>
      </c>
      <c r="CZ36" s="7">
        <v>9.8000000000000004E-2</v>
      </c>
      <c r="DA36" s="7">
        <v>2.206</v>
      </c>
      <c r="DB36" s="7">
        <v>2.0117736137667306</v>
      </c>
      <c r="DC36" s="67">
        <v>104.8</v>
      </c>
      <c r="DD36" s="7">
        <v>0.154</v>
      </c>
      <c r="DE36" s="7">
        <v>2.35</v>
      </c>
      <c r="DF36" s="7">
        <v>2.0117736137667306</v>
      </c>
      <c r="DG36" s="67">
        <v>109.2</v>
      </c>
      <c r="DH36" s="7">
        <v>0.746</v>
      </c>
      <c r="DI36" s="7">
        <v>0.76600000000000001</v>
      </c>
      <c r="DJ36" s="5" t="s">
        <v>384</v>
      </c>
      <c r="DK36" s="7">
        <v>0.28799999999999998</v>
      </c>
      <c r="DL36" s="7">
        <v>0.28599999999999998</v>
      </c>
      <c r="DM36" s="5" t="s">
        <v>384</v>
      </c>
      <c r="DN36" s="7">
        <v>2.7E-2</v>
      </c>
      <c r="DO36" s="7">
        <v>2.5999999999999999E-2</v>
      </c>
      <c r="DP36" s="5" t="s">
        <v>384</v>
      </c>
      <c r="DQ36" s="7">
        <v>4.4999999999999998E-2</v>
      </c>
      <c r="DR36" s="7">
        <v>4.3999999999999997E-2</v>
      </c>
      <c r="DS36" s="5" t="s">
        <v>384</v>
      </c>
      <c r="DT36" s="7">
        <v>9.8000000000000004E-2</v>
      </c>
      <c r="DU36" s="7">
        <v>9.4E-2</v>
      </c>
      <c r="DV36" s="5" t="s">
        <v>384</v>
      </c>
      <c r="DW36" s="7">
        <v>0.154</v>
      </c>
      <c r="DX36" s="7">
        <v>0.154</v>
      </c>
      <c r="DY36" s="5" t="s">
        <v>384</v>
      </c>
      <c r="DZ36" s="8">
        <v>0.89400000000000002</v>
      </c>
      <c r="EA36" s="8">
        <v>1.0042164435946463</v>
      </c>
      <c r="EB36" s="67">
        <v>89</v>
      </c>
    </row>
    <row r="37" spans="1:132" ht="14.25" x14ac:dyDescent="0.2">
      <c r="A37" s="88" t="s">
        <v>92</v>
      </c>
      <c r="B37" s="88"/>
      <c r="C37" s="22" t="s">
        <v>185</v>
      </c>
      <c r="D37" s="23" t="s">
        <v>134</v>
      </c>
      <c r="E37" s="24">
        <v>1E-3</v>
      </c>
      <c r="F37" s="7">
        <v>0.01</v>
      </c>
      <c r="G37" s="7">
        <v>0.97</v>
      </c>
      <c r="H37" s="7">
        <v>0.99808814887365338</v>
      </c>
      <c r="I37" s="67">
        <v>97.2</v>
      </c>
      <c r="J37" s="7">
        <v>1.887</v>
      </c>
      <c r="K37" s="68">
        <v>1.9939900099900101</v>
      </c>
      <c r="L37" s="67">
        <v>94.6</v>
      </c>
      <c r="M37" s="7">
        <v>1.9410000000000001</v>
      </c>
      <c r="N37" s="68">
        <v>1.9939900099900101</v>
      </c>
      <c r="O37" s="67">
        <v>97.3</v>
      </c>
      <c r="P37" s="7">
        <v>1.948</v>
      </c>
      <c r="Q37" s="68">
        <v>1.9939900099900101</v>
      </c>
      <c r="R37" s="67">
        <v>97.7</v>
      </c>
      <c r="S37" s="7">
        <v>1.9370000000000001</v>
      </c>
      <c r="T37" s="7">
        <v>1.9939900099900101</v>
      </c>
      <c r="U37" s="67">
        <v>97.1</v>
      </c>
      <c r="V37" s="7">
        <v>1.9419999999999999</v>
      </c>
      <c r="W37" s="7">
        <v>1.9939900099900101</v>
      </c>
      <c r="X37" s="67">
        <v>97.4</v>
      </c>
      <c r="Y37" s="7">
        <v>1.9910000000000001</v>
      </c>
      <c r="Z37" s="7">
        <v>1.9939900099900101</v>
      </c>
      <c r="AA37" s="67">
        <v>99.850048898187566</v>
      </c>
      <c r="AB37" s="7">
        <v>1.9450000000000001</v>
      </c>
      <c r="AC37" s="7">
        <v>1.9939900099900101</v>
      </c>
      <c r="AD37" s="67">
        <v>97.543116578088799</v>
      </c>
      <c r="AE37" s="7">
        <v>0</v>
      </c>
      <c r="AF37" s="154" t="s">
        <v>382</v>
      </c>
      <c r="AG37" s="7">
        <v>0</v>
      </c>
      <c r="AH37" s="155" t="s">
        <v>382</v>
      </c>
      <c r="AI37" s="7">
        <v>0</v>
      </c>
      <c r="AJ37" s="155" t="s">
        <v>382</v>
      </c>
      <c r="AK37" s="7">
        <v>0</v>
      </c>
      <c r="AL37" s="155" t="s">
        <v>382</v>
      </c>
      <c r="AM37" s="7">
        <v>0</v>
      </c>
      <c r="AN37" s="156" t="s">
        <v>382</v>
      </c>
      <c r="AO37" s="7">
        <v>0</v>
      </c>
      <c r="AP37" s="155" t="s">
        <v>382</v>
      </c>
      <c r="AQ37" s="7">
        <v>0</v>
      </c>
      <c r="AR37" s="155" t="s">
        <v>382</v>
      </c>
      <c r="AS37" s="7">
        <v>0</v>
      </c>
      <c r="AT37" s="98" t="s">
        <v>382</v>
      </c>
      <c r="AU37" s="128"/>
      <c r="AV37" s="7">
        <v>1.7000000000000001E-2</v>
      </c>
      <c r="AW37" s="5" t="s">
        <v>383</v>
      </c>
      <c r="AX37" s="67" t="s">
        <v>383</v>
      </c>
      <c r="AY37" s="7">
        <v>2.0920000000000001</v>
      </c>
      <c r="AZ37" s="7">
        <v>2</v>
      </c>
      <c r="BA37" s="67">
        <v>104.6</v>
      </c>
      <c r="BB37" s="7">
        <v>1.6E-2</v>
      </c>
      <c r="BC37" s="5" t="s">
        <v>383</v>
      </c>
      <c r="BD37" s="67" t="s">
        <v>383</v>
      </c>
      <c r="BE37" s="7">
        <v>2.0790000000000002</v>
      </c>
      <c r="BF37" s="7">
        <v>2</v>
      </c>
      <c r="BG37" s="67">
        <v>104</v>
      </c>
      <c r="BH37" s="7">
        <v>2.7E-2</v>
      </c>
      <c r="BI37" s="7">
        <v>5.0000000000000001E-3</v>
      </c>
      <c r="BJ37" s="5" t="s">
        <v>384</v>
      </c>
      <c r="BK37" s="7">
        <v>5.0000000000000001E-3</v>
      </c>
      <c r="BL37" s="7">
        <v>1E-3</v>
      </c>
      <c r="BM37" s="5" t="s">
        <v>384</v>
      </c>
      <c r="BN37" s="7">
        <v>2E-3</v>
      </c>
      <c r="BO37" s="7">
        <v>0</v>
      </c>
      <c r="BP37" s="5" t="s">
        <v>384</v>
      </c>
      <c r="BQ37" s="7">
        <v>0</v>
      </c>
      <c r="BR37" s="7">
        <v>0</v>
      </c>
      <c r="BS37" s="5" t="s">
        <v>384</v>
      </c>
      <c r="BT37" s="7">
        <v>2.7E-2</v>
      </c>
      <c r="BU37" s="7">
        <v>0.98</v>
      </c>
      <c r="BV37" s="7">
        <v>1.0033982017982017</v>
      </c>
      <c r="BW37" s="67">
        <v>95</v>
      </c>
      <c r="BX37" s="7">
        <v>1.7000000000000001E-2</v>
      </c>
      <c r="BY37" s="7">
        <v>0.96499999999999997</v>
      </c>
      <c r="BZ37" s="7">
        <v>1.0033982017982017</v>
      </c>
      <c r="CA37" s="67">
        <v>94.5</v>
      </c>
      <c r="CB37" s="7">
        <v>5.0000000000000001E-3</v>
      </c>
      <c r="CC37" s="7">
        <v>0.98</v>
      </c>
      <c r="CD37" s="7">
        <v>1.0033982017982017</v>
      </c>
      <c r="CE37" s="67">
        <v>97.2</v>
      </c>
      <c r="CF37" s="7">
        <v>3.0000000000000001E-3</v>
      </c>
      <c r="CG37" s="7">
        <v>0.96899999999999997</v>
      </c>
      <c r="CH37" s="7">
        <v>1.0033982017982017</v>
      </c>
      <c r="CI37" s="67">
        <v>96.3</v>
      </c>
      <c r="CJ37" s="7">
        <v>2E-3</v>
      </c>
      <c r="CK37" s="7">
        <v>0.96099999999999997</v>
      </c>
      <c r="CL37" s="7">
        <v>1.0033982017982017</v>
      </c>
      <c r="CM37" s="67">
        <v>95.6</v>
      </c>
      <c r="CN37" s="7">
        <v>0</v>
      </c>
      <c r="CO37" s="7">
        <v>0.96299999999999997</v>
      </c>
      <c r="CP37" s="7">
        <v>1.0033982017982017</v>
      </c>
      <c r="CQ37" s="67">
        <v>96</v>
      </c>
      <c r="CR37" s="7">
        <v>2.7E-2</v>
      </c>
      <c r="CS37" s="7">
        <v>0.98299999999999998</v>
      </c>
      <c r="CT37" s="7">
        <v>1.0033982017982017</v>
      </c>
      <c r="CU37" s="67">
        <v>95.3</v>
      </c>
      <c r="CV37" s="7">
        <v>5.0000000000000001E-3</v>
      </c>
      <c r="CW37" s="7">
        <v>0.98399999999999999</v>
      </c>
      <c r="CX37" s="7">
        <v>1.0033982017982017</v>
      </c>
      <c r="CY37" s="67">
        <v>97.6</v>
      </c>
      <c r="CZ37" s="7">
        <v>2E-3</v>
      </c>
      <c r="DA37" s="7">
        <v>0.95</v>
      </c>
      <c r="DB37" s="7">
        <v>1.0033982017982017</v>
      </c>
      <c r="DC37" s="67">
        <v>94.5</v>
      </c>
      <c r="DD37" s="7">
        <v>0</v>
      </c>
      <c r="DE37" s="7">
        <v>0.98899999999999999</v>
      </c>
      <c r="DF37" s="7">
        <v>1.0033982017982017</v>
      </c>
      <c r="DG37" s="67">
        <v>98.6</v>
      </c>
      <c r="DH37" s="7">
        <v>2.7E-2</v>
      </c>
      <c r="DI37" s="7">
        <v>2.8000000000000001E-2</v>
      </c>
      <c r="DJ37" s="5" t="s">
        <v>384</v>
      </c>
      <c r="DK37" s="7">
        <v>1.7000000000000001E-2</v>
      </c>
      <c r="DL37" s="7">
        <v>1.7999999999999999E-2</v>
      </c>
      <c r="DM37" s="5" t="s">
        <v>384</v>
      </c>
      <c r="DN37" s="7">
        <v>5.0000000000000001E-3</v>
      </c>
      <c r="DO37" s="7">
        <v>5.0000000000000001E-3</v>
      </c>
      <c r="DP37" s="5" t="s">
        <v>384</v>
      </c>
      <c r="DQ37" s="7">
        <v>3.0000000000000001E-3</v>
      </c>
      <c r="DR37" s="7">
        <v>3.0000000000000001E-3</v>
      </c>
      <c r="DS37" s="5" t="s">
        <v>384</v>
      </c>
      <c r="DT37" s="7">
        <v>2E-3</v>
      </c>
      <c r="DU37" s="7">
        <v>2E-3</v>
      </c>
      <c r="DV37" s="5" t="s">
        <v>384</v>
      </c>
      <c r="DW37" s="7">
        <v>0</v>
      </c>
      <c r="DX37" s="7">
        <v>0</v>
      </c>
      <c r="DY37" s="5" t="s">
        <v>384</v>
      </c>
      <c r="DZ37" s="8">
        <v>0.01</v>
      </c>
      <c r="EA37" s="8">
        <v>9.6095904095904097E-3</v>
      </c>
      <c r="EB37" s="67">
        <v>104.1</v>
      </c>
    </row>
    <row r="38" spans="1:132" ht="14.25" x14ac:dyDescent="0.2">
      <c r="A38" s="88" t="s">
        <v>98</v>
      </c>
      <c r="B38" s="88"/>
      <c r="C38" s="22" t="s">
        <v>188</v>
      </c>
      <c r="D38" s="23" t="s">
        <v>134</v>
      </c>
      <c r="E38" s="24">
        <v>5.0000000000000001E-3</v>
      </c>
      <c r="F38" s="7">
        <v>0.01</v>
      </c>
      <c r="G38" s="7">
        <v>9.8420000000000005</v>
      </c>
      <c r="H38" s="7">
        <v>10.114000000000001</v>
      </c>
      <c r="I38" s="67">
        <v>97.3</v>
      </c>
      <c r="J38" s="7">
        <v>1.845</v>
      </c>
      <c r="K38" s="68">
        <v>1.974296442687747</v>
      </c>
      <c r="L38" s="67">
        <v>93.5</v>
      </c>
      <c r="M38" s="7">
        <v>1.875</v>
      </c>
      <c r="N38" s="68">
        <v>1.974296442687747</v>
      </c>
      <c r="O38" s="67">
        <v>95</v>
      </c>
      <c r="P38" s="7">
        <v>1.891</v>
      </c>
      <c r="Q38" s="68">
        <v>1.974296442687747</v>
      </c>
      <c r="R38" s="67">
        <v>95.8</v>
      </c>
      <c r="S38" s="7">
        <v>1.87</v>
      </c>
      <c r="T38" s="7">
        <v>1.974296442687747</v>
      </c>
      <c r="U38" s="67">
        <v>94.7</v>
      </c>
      <c r="V38" s="7">
        <v>1.873</v>
      </c>
      <c r="W38" s="7">
        <v>1.974296442687747</v>
      </c>
      <c r="X38" s="67">
        <v>94.9</v>
      </c>
      <c r="Y38" s="7">
        <v>1.863</v>
      </c>
      <c r="Z38" s="7">
        <v>1.974296442687747</v>
      </c>
      <c r="AA38" s="67">
        <v>94.362728905278715</v>
      </c>
      <c r="AB38" s="7">
        <v>1.8859999999999999</v>
      </c>
      <c r="AC38" s="7">
        <v>1.974296442687747</v>
      </c>
      <c r="AD38" s="67">
        <v>95.527700867072269</v>
      </c>
      <c r="AE38" s="7">
        <v>0</v>
      </c>
      <c r="AF38" s="154" t="s">
        <v>382</v>
      </c>
      <c r="AG38" s="7">
        <v>0</v>
      </c>
      <c r="AH38" s="155" t="s">
        <v>382</v>
      </c>
      <c r="AI38" s="7">
        <v>0</v>
      </c>
      <c r="AJ38" s="155" t="s">
        <v>382</v>
      </c>
      <c r="AK38" s="7">
        <v>0</v>
      </c>
      <c r="AL38" s="155" t="s">
        <v>382</v>
      </c>
      <c r="AM38" s="7">
        <v>0</v>
      </c>
      <c r="AN38" s="156" t="s">
        <v>382</v>
      </c>
      <c r="AO38" s="7">
        <v>0</v>
      </c>
      <c r="AP38" s="155" t="s">
        <v>382</v>
      </c>
      <c r="AQ38" s="7">
        <v>0</v>
      </c>
      <c r="AR38" s="155" t="s">
        <v>382</v>
      </c>
      <c r="AS38" s="7">
        <v>0</v>
      </c>
      <c r="AT38" s="98" t="s">
        <v>382</v>
      </c>
      <c r="AU38" s="128"/>
      <c r="AV38" s="7">
        <v>-1.9E-2</v>
      </c>
      <c r="AW38" s="5" t="s">
        <v>383</v>
      </c>
      <c r="AX38" s="67" t="s">
        <v>383</v>
      </c>
      <c r="AY38" s="7">
        <v>10.01</v>
      </c>
      <c r="AZ38" s="7">
        <v>10</v>
      </c>
      <c r="BA38" s="67">
        <v>100.1</v>
      </c>
      <c r="BB38" s="7">
        <v>-1.9E-2</v>
      </c>
      <c r="BC38" s="5" t="s">
        <v>383</v>
      </c>
      <c r="BD38" s="67" t="s">
        <v>383</v>
      </c>
      <c r="BE38" s="7">
        <v>9.9890000000000008</v>
      </c>
      <c r="BF38" s="7">
        <v>10</v>
      </c>
      <c r="BG38" s="67">
        <v>99.9</v>
      </c>
      <c r="BH38" s="7">
        <v>-1E-3</v>
      </c>
      <c r="BI38" s="7">
        <v>0</v>
      </c>
      <c r="BJ38" s="5" t="s">
        <v>384</v>
      </c>
      <c r="BK38" s="7">
        <v>0</v>
      </c>
      <c r="BL38" s="7">
        <v>0</v>
      </c>
      <c r="BM38" s="5" t="s">
        <v>384</v>
      </c>
      <c r="BN38" s="7">
        <v>0</v>
      </c>
      <c r="BO38" s="7">
        <v>0</v>
      </c>
      <c r="BP38" s="5" t="s">
        <v>384</v>
      </c>
      <c r="BQ38" s="7">
        <v>0</v>
      </c>
      <c r="BR38" s="7">
        <v>0</v>
      </c>
      <c r="BS38" s="5" t="s">
        <v>384</v>
      </c>
      <c r="BT38" s="7">
        <v>-1E-3</v>
      </c>
      <c r="BU38" s="7">
        <v>0.92600000000000005</v>
      </c>
      <c r="BV38" s="7">
        <v>0.99229683794466406</v>
      </c>
      <c r="BW38" s="67">
        <v>93.4</v>
      </c>
      <c r="BX38" s="7">
        <v>0</v>
      </c>
      <c r="BY38" s="7">
        <v>0.91500000000000004</v>
      </c>
      <c r="BZ38" s="7">
        <v>0.99229683794466406</v>
      </c>
      <c r="CA38" s="67">
        <v>92.2</v>
      </c>
      <c r="CB38" s="7">
        <v>0</v>
      </c>
      <c r="CC38" s="7">
        <v>0.93100000000000005</v>
      </c>
      <c r="CD38" s="7">
        <v>0.99229683794466406</v>
      </c>
      <c r="CE38" s="67">
        <v>93.8</v>
      </c>
      <c r="CF38" s="7">
        <v>0</v>
      </c>
      <c r="CG38" s="7">
        <v>0.92900000000000005</v>
      </c>
      <c r="CH38" s="7">
        <v>0.99229683794466406</v>
      </c>
      <c r="CI38" s="67">
        <v>93.6</v>
      </c>
      <c r="CJ38" s="7">
        <v>0</v>
      </c>
      <c r="CK38" s="7">
        <v>0.92700000000000005</v>
      </c>
      <c r="CL38" s="7">
        <v>0.99229683794466406</v>
      </c>
      <c r="CM38" s="67">
        <v>93.4</v>
      </c>
      <c r="CN38" s="7">
        <v>0</v>
      </c>
      <c r="CO38" s="7">
        <v>0.92900000000000005</v>
      </c>
      <c r="CP38" s="7">
        <v>0.99229683794466406</v>
      </c>
      <c r="CQ38" s="67">
        <v>93.6</v>
      </c>
      <c r="CR38" s="7">
        <v>-1E-3</v>
      </c>
      <c r="CS38" s="7">
        <v>0.92600000000000005</v>
      </c>
      <c r="CT38" s="7">
        <v>0.99229683794466406</v>
      </c>
      <c r="CU38" s="67">
        <v>93.4</v>
      </c>
      <c r="CV38" s="7">
        <v>0</v>
      </c>
      <c r="CW38" s="7">
        <v>0.93600000000000005</v>
      </c>
      <c r="CX38" s="7">
        <v>0.99229683794466406</v>
      </c>
      <c r="CY38" s="67">
        <v>94.3</v>
      </c>
      <c r="CZ38" s="7">
        <v>0</v>
      </c>
      <c r="DA38" s="7">
        <v>0.92900000000000005</v>
      </c>
      <c r="DB38" s="7">
        <v>0.99229683794466406</v>
      </c>
      <c r="DC38" s="67">
        <v>93.6</v>
      </c>
      <c r="DD38" s="7">
        <v>0</v>
      </c>
      <c r="DE38" s="7">
        <v>0.93700000000000006</v>
      </c>
      <c r="DF38" s="7">
        <v>0.99229683794466406</v>
      </c>
      <c r="DG38" s="67">
        <v>94.4</v>
      </c>
      <c r="DH38" s="7">
        <v>-1E-3</v>
      </c>
      <c r="DI38" s="7">
        <v>-1E-3</v>
      </c>
      <c r="DJ38" s="5" t="s">
        <v>384</v>
      </c>
      <c r="DK38" s="7">
        <v>0</v>
      </c>
      <c r="DL38" s="7">
        <v>0</v>
      </c>
      <c r="DM38" s="5" t="s">
        <v>384</v>
      </c>
      <c r="DN38" s="7">
        <v>0</v>
      </c>
      <c r="DO38" s="7">
        <v>0</v>
      </c>
      <c r="DP38" s="5" t="s">
        <v>384</v>
      </c>
      <c r="DQ38" s="7">
        <v>0</v>
      </c>
      <c r="DR38" s="7">
        <v>0</v>
      </c>
      <c r="DS38" s="5" t="s">
        <v>384</v>
      </c>
      <c r="DT38" s="7">
        <v>0</v>
      </c>
      <c r="DU38" s="7">
        <v>0</v>
      </c>
      <c r="DV38" s="5" t="s">
        <v>384</v>
      </c>
      <c r="DW38" s="7">
        <v>0</v>
      </c>
      <c r="DX38" s="7">
        <v>0</v>
      </c>
      <c r="DY38" s="5" t="s">
        <v>384</v>
      </c>
      <c r="DZ38" s="8">
        <v>0.01</v>
      </c>
      <c r="EA38" s="8">
        <v>9.654743083003953E-3</v>
      </c>
      <c r="EB38" s="67">
        <v>103.6</v>
      </c>
    </row>
    <row r="39" spans="1:132" ht="14.25" x14ac:dyDescent="0.2">
      <c r="A39" s="88" t="s">
        <v>99</v>
      </c>
      <c r="B39" s="88"/>
      <c r="C39" s="22" t="s">
        <v>189</v>
      </c>
      <c r="D39" s="23" t="s">
        <v>134</v>
      </c>
      <c r="E39" s="24">
        <v>0.1</v>
      </c>
      <c r="F39" s="7">
        <v>0.1</v>
      </c>
      <c r="G39" s="7">
        <v>4.915</v>
      </c>
      <c r="H39" s="7">
        <v>5.1297302697302705</v>
      </c>
      <c r="I39" s="67">
        <v>95.8</v>
      </c>
      <c r="J39" s="7">
        <v>1.893</v>
      </c>
      <c r="K39" s="68">
        <v>1.9820697906281159</v>
      </c>
      <c r="L39" s="67">
        <v>95.5</v>
      </c>
      <c r="M39" s="7">
        <v>1.915</v>
      </c>
      <c r="N39" s="68">
        <v>1.9820697906281159</v>
      </c>
      <c r="O39" s="67">
        <v>96.6</v>
      </c>
      <c r="P39" s="7">
        <v>1.9239999999999999</v>
      </c>
      <c r="Q39" s="68">
        <v>1.9820697906281159</v>
      </c>
      <c r="R39" s="67">
        <v>97.1</v>
      </c>
      <c r="S39" s="7">
        <v>1.9179999999999999</v>
      </c>
      <c r="T39" s="7">
        <v>1.9820697906281159</v>
      </c>
      <c r="U39" s="67">
        <v>96.8</v>
      </c>
      <c r="V39" s="7">
        <v>1.9079999999999999</v>
      </c>
      <c r="W39" s="7">
        <v>1.9820697906281159</v>
      </c>
      <c r="X39" s="67">
        <v>96.3</v>
      </c>
      <c r="Y39" s="7">
        <v>1.9019999999999999</v>
      </c>
      <c r="Z39" s="7">
        <v>1.9820697906281159</v>
      </c>
      <c r="AA39" s="67">
        <v>95.960294082140166</v>
      </c>
      <c r="AB39" s="7">
        <v>1.92</v>
      </c>
      <c r="AC39" s="7">
        <v>1.9820697906281159</v>
      </c>
      <c r="AD39" s="67">
        <v>96.868435666513733</v>
      </c>
      <c r="AE39" s="7">
        <v>8.0000000000000002E-3</v>
      </c>
      <c r="AF39" s="154" t="s">
        <v>382</v>
      </c>
      <c r="AG39" s="7">
        <v>4.0000000000000001E-3</v>
      </c>
      <c r="AH39" s="155" t="s">
        <v>382</v>
      </c>
      <c r="AI39" s="7">
        <v>0</v>
      </c>
      <c r="AJ39" s="155" t="s">
        <v>382</v>
      </c>
      <c r="AK39" s="7">
        <v>-3.0000000000000001E-3</v>
      </c>
      <c r="AL39" s="155" t="s">
        <v>382</v>
      </c>
      <c r="AM39" s="7">
        <v>3.0000000000000001E-3</v>
      </c>
      <c r="AN39" s="156" t="s">
        <v>382</v>
      </c>
      <c r="AO39" s="7">
        <v>5.0000000000000001E-3</v>
      </c>
      <c r="AP39" s="155" t="s">
        <v>382</v>
      </c>
      <c r="AQ39" s="7">
        <v>2E-3</v>
      </c>
      <c r="AR39" s="155" t="s">
        <v>382</v>
      </c>
      <c r="AS39" s="7">
        <v>7.0000000000000001E-3</v>
      </c>
      <c r="AT39" s="98" t="s">
        <v>382</v>
      </c>
      <c r="AU39" s="128"/>
      <c r="AV39" s="7">
        <v>3.2000000000000001E-2</v>
      </c>
      <c r="AW39" s="5" t="s">
        <v>383</v>
      </c>
      <c r="AX39" s="67" t="s">
        <v>383</v>
      </c>
      <c r="AY39" s="7">
        <v>3.778</v>
      </c>
      <c r="AZ39" s="7">
        <v>4</v>
      </c>
      <c r="BA39" s="67">
        <v>94.5</v>
      </c>
      <c r="BB39" s="7">
        <v>2.4E-2</v>
      </c>
      <c r="BC39" s="5" t="s">
        <v>383</v>
      </c>
      <c r="BD39" s="67" t="s">
        <v>383</v>
      </c>
      <c r="BE39" s="7">
        <v>3.7589999999999999</v>
      </c>
      <c r="BF39" s="7">
        <v>4</v>
      </c>
      <c r="BG39" s="67">
        <v>94</v>
      </c>
      <c r="BH39" s="7">
        <v>1.0999999999999999E-2</v>
      </c>
      <c r="BI39" s="7">
        <v>8.0000000000000002E-3</v>
      </c>
      <c r="BJ39" s="5" t="s">
        <v>384</v>
      </c>
      <c r="BK39" s="7">
        <v>1E-3</v>
      </c>
      <c r="BL39" s="7">
        <v>5.0000000000000001E-3</v>
      </c>
      <c r="BM39" s="5" t="s">
        <v>384</v>
      </c>
      <c r="BN39" s="7">
        <v>1E-3</v>
      </c>
      <c r="BO39" s="7">
        <v>6.0000000000000001E-3</v>
      </c>
      <c r="BP39" s="5" t="s">
        <v>384</v>
      </c>
      <c r="BQ39" s="7">
        <v>5.0000000000000001E-3</v>
      </c>
      <c r="BR39" s="7">
        <v>6.0000000000000001E-3</v>
      </c>
      <c r="BS39" s="5" t="s">
        <v>384</v>
      </c>
      <c r="BT39" s="7">
        <v>1.0999999999999999E-2</v>
      </c>
      <c r="BU39" s="7">
        <v>0.96499999999999997</v>
      </c>
      <c r="BV39" s="7">
        <v>0.99600997008973091</v>
      </c>
      <c r="BW39" s="67">
        <v>95.8</v>
      </c>
      <c r="BX39" s="7">
        <v>0.01</v>
      </c>
      <c r="BY39" s="7">
        <v>0.96199999999999997</v>
      </c>
      <c r="BZ39" s="7">
        <v>0.99600997008973091</v>
      </c>
      <c r="CA39" s="67">
        <v>95.6</v>
      </c>
      <c r="CB39" s="7">
        <v>1E-3</v>
      </c>
      <c r="CC39" s="7">
        <v>0.96899999999999997</v>
      </c>
      <c r="CD39" s="7">
        <v>0.99600997008973091</v>
      </c>
      <c r="CE39" s="67">
        <v>97.2</v>
      </c>
      <c r="CF39" s="7">
        <v>-4.0000000000000001E-3</v>
      </c>
      <c r="CG39" s="7">
        <v>0.96299999999999997</v>
      </c>
      <c r="CH39" s="7">
        <v>0.99600997008973091</v>
      </c>
      <c r="CI39" s="67">
        <v>97.1</v>
      </c>
      <c r="CJ39" s="7">
        <v>1E-3</v>
      </c>
      <c r="CK39" s="7">
        <v>0.97399999999999998</v>
      </c>
      <c r="CL39" s="7">
        <v>0.99600997008973091</v>
      </c>
      <c r="CM39" s="67">
        <v>97.7</v>
      </c>
      <c r="CN39" s="7">
        <v>5.0000000000000001E-3</v>
      </c>
      <c r="CO39" s="7">
        <v>0.97099999999999997</v>
      </c>
      <c r="CP39" s="7">
        <v>0.99600997008973091</v>
      </c>
      <c r="CQ39" s="67">
        <v>97</v>
      </c>
      <c r="CR39" s="7">
        <v>1.0999999999999999E-2</v>
      </c>
      <c r="CS39" s="7">
        <v>0.97399999999999998</v>
      </c>
      <c r="CT39" s="7">
        <v>0.99600997008973091</v>
      </c>
      <c r="CU39" s="67">
        <v>96.7</v>
      </c>
      <c r="CV39" s="7">
        <v>1E-3</v>
      </c>
      <c r="CW39" s="7">
        <v>0.96399999999999997</v>
      </c>
      <c r="CX39" s="7">
        <v>0.99600997008973091</v>
      </c>
      <c r="CY39" s="67">
        <v>96.7</v>
      </c>
      <c r="CZ39" s="7">
        <v>1E-3</v>
      </c>
      <c r="DA39" s="7">
        <v>0.95799999999999996</v>
      </c>
      <c r="DB39" s="7">
        <v>0.99600997008973091</v>
      </c>
      <c r="DC39" s="67">
        <v>96.1</v>
      </c>
      <c r="DD39" s="7">
        <v>5.0000000000000001E-3</v>
      </c>
      <c r="DE39" s="7">
        <v>0.96399999999999997</v>
      </c>
      <c r="DF39" s="7">
        <v>0.99600997008973091</v>
      </c>
      <c r="DG39" s="67">
        <v>96.3</v>
      </c>
      <c r="DH39" s="7">
        <v>1.0999999999999999E-2</v>
      </c>
      <c r="DI39" s="7">
        <v>6.0000000000000001E-3</v>
      </c>
      <c r="DJ39" s="5" t="s">
        <v>384</v>
      </c>
      <c r="DK39" s="7">
        <v>0.01</v>
      </c>
      <c r="DL39" s="7">
        <v>2E-3</v>
      </c>
      <c r="DM39" s="5" t="s">
        <v>384</v>
      </c>
      <c r="DN39" s="7">
        <v>1E-3</v>
      </c>
      <c r="DO39" s="7">
        <v>6.0000000000000001E-3</v>
      </c>
      <c r="DP39" s="5" t="s">
        <v>384</v>
      </c>
      <c r="DQ39" s="7">
        <v>-4.0000000000000001E-3</v>
      </c>
      <c r="DR39" s="7">
        <v>-3.0000000000000001E-3</v>
      </c>
      <c r="DS39" s="5" t="s">
        <v>384</v>
      </c>
      <c r="DT39" s="7">
        <v>1E-3</v>
      </c>
      <c r="DU39" s="7">
        <v>4.0000000000000001E-3</v>
      </c>
      <c r="DV39" s="5" t="s">
        <v>384</v>
      </c>
      <c r="DW39" s="7">
        <v>5.0000000000000001E-3</v>
      </c>
      <c r="DX39" s="7">
        <v>3.0000000000000001E-3</v>
      </c>
      <c r="DY39" s="5" t="s">
        <v>384</v>
      </c>
      <c r="DZ39" s="8">
        <v>0.10100000000000001</v>
      </c>
      <c r="EA39" s="8">
        <v>0.1000985044865404</v>
      </c>
      <c r="EB39" s="67">
        <v>100.9</v>
      </c>
    </row>
    <row r="40" spans="1:132" ht="14.25" x14ac:dyDescent="0.2">
      <c r="A40" s="88" t="s">
        <v>100</v>
      </c>
      <c r="B40" s="88"/>
      <c r="C40" s="22" t="s">
        <v>190</v>
      </c>
      <c r="D40" s="23" t="s">
        <v>134</v>
      </c>
      <c r="E40" s="24">
        <v>0.02</v>
      </c>
      <c r="F40" s="7">
        <v>0.05</v>
      </c>
      <c r="G40" s="7">
        <v>1.909</v>
      </c>
      <c r="H40" s="7">
        <v>2.0058059405940591</v>
      </c>
      <c r="I40" s="67">
        <v>95.2</v>
      </c>
      <c r="J40" s="7">
        <v>1.875</v>
      </c>
      <c r="K40" s="68">
        <v>1.9627984344422698</v>
      </c>
      <c r="L40" s="67">
        <v>95.5</v>
      </c>
      <c r="M40" s="7">
        <v>1.9019999999999999</v>
      </c>
      <c r="N40" s="68">
        <v>1.9627984344422698</v>
      </c>
      <c r="O40" s="67">
        <v>96.9</v>
      </c>
      <c r="P40" s="7">
        <v>1.93</v>
      </c>
      <c r="Q40" s="68">
        <v>1.9627984344422698</v>
      </c>
      <c r="R40" s="67">
        <v>98.3</v>
      </c>
      <c r="S40" s="7">
        <v>1.91</v>
      </c>
      <c r="T40" s="7">
        <v>1.9627984344422698</v>
      </c>
      <c r="U40" s="67">
        <v>97.3</v>
      </c>
      <c r="V40" s="7">
        <v>1.9179999999999999</v>
      </c>
      <c r="W40" s="7">
        <v>1.9627984344422698</v>
      </c>
      <c r="X40" s="67">
        <v>97.7</v>
      </c>
      <c r="Y40" s="7">
        <v>1.8979999999999999</v>
      </c>
      <c r="Z40" s="7">
        <v>1.9627984344422698</v>
      </c>
      <c r="AA40" s="67">
        <v>96.698670973788381</v>
      </c>
      <c r="AB40" s="7">
        <v>1.9350000000000001</v>
      </c>
      <c r="AC40" s="7">
        <v>1.9627984344422698</v>
      </c>
      <c r="AD40" s="67">
        <v>98.583734633446014</v>
      </c>
      <c r="AE40" s="7">
        <v>0</v>
      </c>
      <c r="AF40" s="154" t="s">
        <v>382</v>
      </c>
      <c r="AG40" s="7">
        <v>0</v>
      </c>
      <c r="AH40" s="155" t="s">
        <v>382</v>
      </c>
      <c r="AI40" s="7">
        <v>-4.0000000000000001E-3</v>
      </c>
      <c r="AJ40" s="155" t="s">
        <v>382</v>
      </c>
      <c r="AK40" s="7">
        <v>0</v>
      </c>
      <c r="AL40" s="155" t="s">
        <v>382</v>
      </c>
      <c r="AM40" s="7">
        <v>0</v>
      </c>
      <c r="AN40" s="156" t="s">
        <v>382</v>
      </c>
      <c r="AO40" s="7">
        <v>-2E-3</v>
      </c>
      <c r="AP40" s="155" t="s">
        <v>382</v>
      </c>
      <c r="AQ40" s="7">
        <v>-3.0000000000000001E-3</v>
      </c>
      <c r="AR40" s="155" t="s">
        <v>382</v>
      </c>
      <c r="AS40" s="7">
        <v>-2E-3</v>
      </c>
      <c r="AT40" s="98" t="s">
        <v>382</v>
      </c>
      <c r="AU40" s="128"/>
      <c r="AV40" s="7">
        <v>2.8000000000000001E-2</v>
      </c>
      <c r="AW40" s="5" t="s">
        <v>383</v>
      </c>
      <c r="AX40" s="67" t="s">
        <v>383</v>
      </c>
      <c r="AY40" s="7">
        <v>1.954</v>
      </c>
      <c r="AZ40" s="7">
        <v>2</v>
      </c>
      <c r="BA40" s="67">
        <v>97.7</v>
      </c>
      <c r="BB40" s="7">
        <v>2.8000000000000001E-2</v>
      </c>
      <c r="BC40" s="5" t="s">
        <v>383</v>
      </c>
      <c r="BD40" s="67" t="s">
        <v>383</v>
      </c>
      <c r="BE40" s="7">
        <v>1.954</v>
      </c>
      <c r="BF40" s="7">
        <v>2</v>
      </c>
      <c r="BG40" s="67">
        <v>97.7</v>
      </c>
      <c r="BH40" s="7">
        <v>-3.0000000000000001E-3</v>
      </c>
      <c r="BI40" s="7">
        <v>-2E-3</v>
      </c>
      <c r="BJ40" s="5" t="s">
        <v>384</v>
      </c>
      <c r="BK40" s="7">
        <v>1E-3</v>
      </c>
      <c r="BL40" s="7">
        <v>-3.0000000000000001E-3</v>
      </c>
      <c r="BM40" s="5" t="s">
        <v>384</v>
      </c>
      <c r="BN40" s="7">
        <v>-2E-3</v>
      </c>
      <c r="BO40" s="7">
        <v>-4.0000000000000001E-3</v>
      </c>
      <c r="BP40" s="5" t="s">
        <v>384</v>
      </c>
      <c r="BQ40" s="7">
        <v>0</v>
      </c>
      <c r="BR40" s="7">
        <v>2E-3</v>
      </c>
      <c r="BS40" s="5" t="s">
        <v>384</v>
      </c>
      <c r="BT40" s="7">
        <v>-3.0000000000000001E-3</v>
      </c>
      <c r="BU40" s="7">
        <v>0.92500000000000004</v>
      </c>
      <c r="BV40" s="7">
        <v>0.97759295499021515</v>
      </c>
      <c r="BW40" s="67">
        <v>94.9</v>
      </c>
      <c r="BX40" s="7">
        <v>-2E-3</v>
      </c>
      <c r="BY40" s="7">
        <v>0.90500000000000003</v>
      </c>
      <c r="BZ40" s="7">
        <v>0.97759295499021515</v>
      </c>
      <c r="CA40" s="67">
        <v>92.8</v>
      </c>
      <c r="CB40" s="7">
        <v>1E-3</v>
      </c>
      <c r="CC40" s="7">
        <v>0.92400000000000004</v>
      </c>
      <c r="CD40" s="7">
        <v>0.97759295499021515</v>
      </c>
      <c r="CE40" s="67">
        <v>94.4</v>
      </c>
      <c r="CF40" s="7">
        <v>-3.0000000000000001E-3</v>
      </c>
      <c r="CG40" s="7">
        <v>0.92300000000000004</v>
      </c>
      <c r="CH40" s="7">
        <v>0.97759295499021515</v>
      </c>
      <c r="CI40" s="67">
        <v>94.7</v>
      </c>
      <c r="CJ40" s="7">
        <v>-2E-3</v>
      </c>
      <c r="CK40" s="7">
        <v>0.91500000000000004</v>
      </c>
      <c r="CL40" s="7">
        <v>0.97759295499021515</v>
      </c>
      <c r="CM40" s="67">
        <v>93.8</v>
      </c>
      <c r="CN40" s="7">
        <v>0</v>
      </c>
      <c r="CO40" s="7">
        <v>0.92500000000000004</v>
      </c>
      <c r="CP40" s="7">
        <v>0.97759295499021515</v>
      </c>
      <c r="CQ40" s="67">
        <v>94.6</v>
      </c>
      <c r="CR40" s="7">
        <v>-3.0000000000000001E-3</v>
      </c>
      <c r="CS40" s="7">
        <v>0.92</v>
      </c>
      <c r="CT40" s="7">
        <v>0.97759295499021515</v>
      </c>
      <c r="CU40" s="67">
        <v>94.4</v>
      </c>
      <c r="CV40" s="7">
        <v>1E-3</v>
      </c>
      <c r="CW40" s="7">
        <v>0.92800000000000005</v>
      </c>
      <c r="CX40" s="7">
        <v>0.97759295499021515</v>
      </c>
      <c r="CY40" s="67">
        <v>94.8</v>
      </c>
      <c r="CZ40" s="7">
        <v>-2E-3</v>
      </c>
      <c r="DA40" s="7">
        <v>0.92100000000000004</v>
      </c>
      <c r="DB40" s="7">
        <v>0.97759295499021515</v>
      </c>
      <c r="DC40" s="67">
        <v>94.4</v>
      </c>
      <c r="DD40" s="7">
        <v>0</v>
      </c>
      <c r="DE40" s="7">
        <v>0.93100000000000005</v>
      </c>
      <c r="DF40" s="7">
        <v>0.97759295499021515</v>
      </c>
      <c r="DG40" s="67">
        <v>95.2</v>
      </c>
      <c r="DH40" s="7">
        <v>-3.0000000000000001E-3</v>
      </c>
      <c r="DI40" s="7">
        <v>-2E-3</v>
      </c>
      <c r="DJ40" s="5" t="s">
        <v>384</v>
      </c>
      <c r="DK40" s="7">
        <v>-2E-3</v>
      </c>
      <c r="DL40" s="7">
        <v>1E-3</v>
      </c>
      <c r="DM40" s="5" t="s">
        <v>384</v>
      </c>
      <c r="DN40" s="7">
        <v>1E-3</v>
      </c>
      <c r="DO40" s="7">
        <v>0</v>
      </c>
      <c r="DP40" s="5" t="s">
        <v>384</v>
      </c>
      <c r="DQ40" s="7">
        <v>-3.0000000000000001E-3</v>
      </c>
      <c r="DR40" s="7">
        <v>-4.0000000000000001E-3</v>
      </c>
      <c r="DS40" s="5" t="s">
        <v>384</v>
      </c>
      <c r="DT40" s="7">
        <v>-2E-3</v>
      </c>
      <c r="DU40" s="7">
        <v>-1E-3</v>
      </c>
      <c r="DV40" s="5" t="s">
        <v>384</v>
      </c>
      <c r="DW40" s="7">
        <v>0</v>
      </c>
      <c r="DX40" s="7">
        <v>-1E-3</v>
      </c>
      <c r="DY40" s="5" t="s">
        <v>384</v>
      </c>
      <c r="DZ40" s="8">
        <v>4.7E-2</v>
      </c>
      <c r="EA40" s="8">
        <v>4.9411741682974561E-2</v>
      </c>
      <c r="EB40" s="67">
        <v>95.1</v>
      </c>
    </row>
    <row r="41" spans="1:132" ht="14.25" x14ac:dyDescent="0.2">
      <c r="A41" s="88" t="s">
        <v>101</v>
      </c>
      <c r="B41" s="110"/>
      <c r="C41" s="22" t="s">
        <v>191</v>
      </c>
      <c r="D41" s="23" t="s">
        <v>134</v>
      </c>
      <c r="E41" s="24">
        <v>0.01</v>
      </c>
      <c r="F41" s="7">
        <v>0.02</v>
      </c>
      <c r="G41" s="7">
        <v>1.9179999999999999</v>
      </c>
      <c r="H41" s="7">
        <v>1.9961411764705883</v>
      </c>
      <c r="I41" s="67">
        <v>96.1</v>
      </c>
      <c r="J41" s="7">
        <v>1.954</v>
      </c>
      <c r="K41" s="68">
        <v>1.9803149606299213</v>
      </c>
      <c r="L41" s="67">
        <v>98.7</v>
      </c>
      <c r="M41" s="7">
        <v>1.9750000000000001</v>
      </c>
      <c r="N41" s="68">
        <v>1.9803149606299213</v>
      </c>
      <c r="O41" s="67">
        <v>99.7</v>
      </c>
      <c r="P41" s="7">
        <v>2.0030000000000001</v>
      </c>
      <c r="Q41" s="68">
        <v>1.9803149606299213</v>
      </c>
      <c r="R41" s="67">
        <v>101.1</v>
      </c>
      <c r="S41" s="7">
        <v>1.9750000000000001</v>
      </c>
      <c r="T41" s="7">
        <v>1.9803149606299213</v>
      </c>
      <c r="U41" s="67">
        <v>99.7</v>
      </c>
      <c r="V41" s="7">
        <v>1.99</v>
      </c>
      <c r="W41" s="7">
        <v>1.9803149606299213</v>
      </c>
      <c r="X41" s="67">
        <v>100.5</v>
      </c>
      <c r="Y41" s="7">
        <v>1.9650000000000001</v>
      </c>
      <c r="Z41" s="7">
        <v>1.9803149606299213</v>
      </c>
      <c r="AA41" s="67">
        <v>99.226640159045729</v>
      </c>
      <c r="AB41" s="7">
        <v>2.0009999999999999</v>
      </c>
      <c r="AC41" s="7">
        <v>1.9803149606299213</v>
      </c>
      <c r="AD41" s="67">
        <v>101.04453280318091</v>
      </c>
      <c r="AE41" s="7">
        <v>0</v>
      </c>
      <c r="AF41" s="154" t="s">
        <v>382</v>
      </c>
      <c r="AG41" s="7">
        <v>0</v>
      </c>
      <c r="AH41" s="155" t="s">
        <v>382</v>
      </c>
      <c r="AI41" s="7">
        <v>0</v>
      </c>
      <c r="AJ41" s="155" t="s">
        <v>382</v>
      </c>
      <c r="AK41" s="7">
        <v>0</v>
      </c>
      <c r="AL41" s="155" t="s">
        <v>382</v>
      </c>
      <c r="AM41" s="7">
        <v>0</v>
      </c>
      <c r="AN41" s="156" t="s">
        <v>382</v>
      </c>
      <c r="AO41" s="7">
        <v>0</v>
      </c>
      <c r="AP41" s="155" t="s">
        <v>382</v>
      </c>
      <c r="AQ41" s="7">
        <v>0</v>
      </c>
      <c r="AR41" s="155" t="s">
        <v>382</v>
      </c>
      <c r="AS41" s="7">
        <v>0</v>
      </c>
      <c r="AT41" s="98" t="s">
        <v>382</v>
      </c>
      <c r="AU41" s="128"/>
      <c r="AV41" s="7">
        <v>-2E-3</v>
      </c>
      <c r="AW41" s="5" t="s">
        <v>383</v>
      </c>
      <c r="AX41" s="67" t="s">
        <v>383</v>
      </c>
      <c r="AY41" s="7">
        <v>1.2190000000000001</v>
      </c>
      <c r="AZ41" s="7">
        <v>1.2</v>
      </c>
      <c r="BA41" s="67">
        <v>101.6</v>
      </c>
      <c r="BB41" s="7">
        <v>-1E-3</v>
      </c>
      <c r="BC41" s="5" t="s">
        <v>383</v>
      </c>
      <c r="BD41" s="67" t="s">
        <v>383</v>
      </c>
      <c r="BE41" s="7">
        <v>1.214</v>
      </c>
      <c r="BF41" s="7">
        <v>1.2</v>
      </c>
      <c r="BG41" s="67">
        <v>101.2</v>
      </c>
      <c r="BH41" s="7">
        <v>0</v>
      </c>
      <c r="BI41" s="7">
        <v>0</v>
      </c>
      <c r="BJ41" s="5" t="s">
        <v>384</v>
      </c>
      <c r="BK41" s="7">
        <v>0</v>
      </c>
      <c r="BL41" s="7">
        <v>0</v>
      </c>
      <c r="BM41" s="5" t="s">
        <v>384</v>
      </c>
      <c r="BN41" s="7">
        <v>0</v>
      </c>
      <c r="BO41" s="7">
        <v>0</v>
      </c>
      <c r="BP41" s="5" t="s">
        <v>384</v>
      </c>
      <c r="BQ41" s="7">
        <v>0</v>
      </c>
      <c r="BR41" s="7">
        <v>0</v>
      </c>
      <c r="BS41" s="5" t="s">
        <v>384</v>
      </c>
      <c r="BT41" s="7">
        <v>0</v>
      </c>
      <c r="BU41" s="7">
        <v>0.96799999999999997</v>
      </c>
      <c r="BV41" s="7">
        <v>0.9844488188976378</v>
      </c>
      <c r="BW41" s="67">
        <v>98.3</v>
      </c>
      <c r="BX41" s="7">
        <v>0</v>
      </c>
      <c r="BY41" s="7">
        <v>0.95799999999999996</v>
      </c>
      <c r="BZ41" s="7">
        <v>0.9844488188976378</v>
      </c>
      <c r="CA41" s="67">
        <v>97.3</v>
      </c>
      <c r="CB41" s="7">
        <v>0</v>
      </c>
      <c r="CC41" s="7">
        <v>0.97299999999999998</v>
      </c>
      <c r="CD41" s="7">
        <v>0.9844488188976378</v>
      </c>
      <c r="CE41" s="67">
        <v>98.8</v>
      </c>
      <c r="CF41" s="7">
        <v>0</v>
      </c>
      <c r="CG41" s="7">
        <v>0.97099999999999997</v>
      </c>
      <c r="CH41" s="7">
        <v>0.9844488188976378</v>
      </c>
      <c r="CI41" s="67">
        <v>98.6</v>
      </c>
      <c r="CJ41" s="7">
        <v>0</v>
      </c>
      <c r="CK41" s="7">
        <v>0.97</v>
      </c>
      <c r="CL41" s="7">
        <v>0.9844488188976378</v>
      </c>
      <c r="CM41" s="67">
        <v>98.5</v>
      </c>
      <c r="CN41" s="7">
        <v>0</v>
      </c>
      <c r="CO41" s="7">
        <v>0.97</v>
      </c>
      <c r="CP41" s="7">
        <v>0.9844488188976378</v>
      </c>
      <c r="CQ41" s="67">
        <v>98.5</v>
      </c>
      <c r="CR41" s="7">
        <v>0</v>
      </c>
      <c r="CS41" s="7">
        <v>0.96899999999999997</v>
      </c>
      <c r="CT41" s="7">
        <v>0.9844488188976378</v>
      </c>
      <c r="CU41" s="67">
        <v>98.4</v>
      </c>
      <c r="CV41" s="7">
        <v>0</v>
      </c>
      <c r="CW41" s="7">
        <v>0.97899999999999998</v>
      </c>
      <c r="CX41" s="7">
        <v>0.9844488188976378</v>
      </c>
      <c r="CY41" s="67">
        <v>99.4</v>
      </c>
      <c r="CZ41" s="7">
        <v>0</v>
      </c>
      <c r="DA41" s="7">
        <v>0.97199999999999998</v>
      </c>
      <c r="DB41" s="7">
        <v>0.9844488188976378</v>
      </c>
      <c r="DC41" s="67">
        <v>98.7</v>
      </c>
      <c r="DD41" s="7">
        <v>0</v>
      </c>
      <c r="DE41" s="7">
        <v>0.97699999999999998</v>
      </c>
      <c r="DF41" s="7">
        <v>0.9844488188976378</v>
      </c>
      <c r="DG41" s="67">
        <v>99.2</v>
      </c>
      <c r="DH41" s="7">
        <v>0</v>
      </c>
      <c r="DI41" s="7">
        <v>0</v>
      </c>
      <c r="DJ41" s="5" t="s">
        <v>384</v>
      </c>
      <c r="DK41" s="7">
        <v>0</v>
      </c>
      <c r="DL41" s="7">
        <v>0</v>
      </c>
      <c r="DM41" s="5" t="s">
        <v>384</v>
      </c>
      <c r="DN41" s="7">
        <v>0</v>
      </c>
      <c r="DO41" s="7">
        <v>0</v>
      </c>
      <c r="DP41" s="5" t="s">
        <v>384</v>
      </c>
      <c r="DQ41" s="7">
        <v>0</v>
      </c>
      <c r="DR41" s="7">
        <v>0</v>
      </c>
      <c r="DS41" s="5" t="s">
        <v>384</v>
      </c>
      <c r="DT41" s="7">
        <v>0</v>
      </c>
      <c r="DU41" s="7">
        <v>0</v>
      </c>
      <c r="DV41" s="5" t="s">
        <v>384</v>
      </c>
      <c r="DW41" s="7">
        <v>0</v>
      </c>
      <c r="DX41" s="7">
        <v>0</v>
      </c>
      <c r="DY41" s="5" t="s">
        <v>384</v>
      </c>
      <c r="DZ41" s="8">
        <v>1.9E-2</v>
      </c>
      <c r="EA41" s="8">
        <v>1.968503937007874E-2</v>
      </c>
      <c r="EB41" s="67">
        <v>96.5</v>
      </c>
    </row>
    <row r="42" spans="1:132" ht="14.25" x14ac:dyDescent="0.2">
      <c r="A42" s="88" t="s">
        <v>102</v>
      </c>
      <c r="B42" s="88"/>
      <c r="C42" s="22" t="s">
        <v>192</v>
      </c>
      <c r="D42" s="23" t="s">
        <v>134</v>
      </c>
      <c r="E42" s="24">
        <v>0.05</v>
      </c>
      <c r="F42" s="7">
        <v>0.1</v>
      </c>
      <c r="G42" s="7">
        <v>4.9470000000000001</v>
      </c>
      <c r="H42" s="7">
        <v>5.0422921568627457</v>
      </c>
      <c r="I42" s="67">
        <v>98.1</v>
      </c>
      <c r="J42" s="7">
        <v>1.9330000000000001</v>
      </c>
      <c r="K42" s="68">
        <v>2.0000197823936698</v>
      </c>
      <c r="L42" s="67">
        <v>96.6</v>
      </c>
      <c r="M42" s="7">
        <v>1.9670000000000001</v>
      </c>
      <c r="N42" s="68">
        <v>2.0000197823936698</v>
      </c>
      <c r="O42" s="67">
        <v>98.3</v>
      </c>
      <c r="P42" s="7">
        <v>2</v>
      </c>
      <c r="Q42" s="68">
        <v>2.0000197823936698</v>
      </c>
      <c r="R42" s="67">
        <v>100</v>
      </c>
      <c r="S42" s="7">
        <v>1.9650000000000001</v>
      </c>
      <c r="T42" s="7">
        <v>2.0000197823936698</v>
      </c>
      <c r="U42" s="67">
        <v>98.2</v>
      </c>
      <c r="V42" s="7">
        <v>1.9730000000000001</v>
      </c>
      <c r="W42" s="7">
        <v>2.0000197823936698</v>
      </c>
      <c r="X42" s="67">
        <v>98.6</v>
      </c>
      <c r="Y42" s="7">
        <v>1.954</v>
      </c>
      <c r="Z42" s="7">
        <v>2.0000197823936698</v>
      </c>
      <c r="AA42" s="67">
        <v>97.699033639627686</v>
      </c>
      <c r="AB42" s="7">
        <v>1.986</v>
      </c>
      <c r="AC42" s="7">
        <v>2.0000197823936698</v>
      </c>
      <c r="AD42" s="67">
        <v>99.299017813869284</v>
      </c>
      <c r="AE42" s="7">
        <v>0</v>
      </c>
      <c r="AF42" s="154" t="s">
        <v>382</v>
      </c>
      <c r="AG42" s="7">
        <v>-1E-3</v>
      </c>
      <c r="AH42" s="155" t="s">
        <v>382</v>
      </c>
      <c r="AI42" s="7">
        <v>-1E-3</v>
      </c>
      <c r="AJ42" s="155" t="s">
        <v>382</v>
      </c>
      <c r="AK42" s="7">
        <v>0</v>
      </c>
      <c r="AL42" s="155" t="s">
        <v>382</v>
      </c>
      <c r="AM42" s="7">
        <v>0</v>
      </c>
      <c r="AN42" s="156" t="s">
        <v>382</v>
      </c>
      <c r="AO42" s="7">
        <v>-1E-3</v>
      </c>
      <c r="AP42" s="155" t="s">
        <v>382</v>
      </c>
      <c r="AQ42" s="7">
        <v>-1E-3</v>
      </c>
      <c r="AR42" s="155" t="s">
        <v>382</v>
      </c>
      <c r="AS42" s="7">
        <v>-1E-3</v>
      </c>
      <c r="AT42" s="98" t="s">
        <v>382</v>
      </c>
      <c r="AU42" s="128"/>
      <c r="AV42" s="7">
        <v>7.6999999999999999E-2</v>
      </c>
      <c r="AW42" s="5" t="s">
        <v>383</v>
      </c>
      <c r="AX42" s="67" t="s">
        <v>383</v>
      </c>
      <c r="AY42" s="7">
        <v>1.2889999999999999</v>
      </c>
      <c r="AZ42" s="7">
        <v>1.2</v>
      </c>
      <c r="BA42" s="67">
        <v>107.4</v>
      </c>
      <c r="BB42" s="7">
        <v>7.5999999999999998E-2</v>
      </c>
      <c r="BC42" s="5" t="s">
        <v>383</v>
      </c>
      <c r="BD42" s="67" t="s">
        <v>383</v>
      </c>
      <c r="BE42" s="7">
        <v>1.2869999999999999</v>
      </c>
      <c r="BF42" s="7">
        <v>1.2</v>
      </c>
      <c r="BG42" s="67">
        <v>107.3</v>
      </c>
      <c r="BH42" s="7">
        <v>7.1029999999999998</v>
      </c>
      <c r="BI42" s="7">
        <v>1.4390000000000001</v>
      </c>
      <c r="BJ42" s="5" t="s">
        <v>384</v>
      </c>
      <c r="BK42" s="7">
        <v>3.9670000000000001</v>
      </c>
      <c r="BL42" s="7">
        <v>0.82199999999999995</v>
      </c>
      <c r="BM42" s="5" t="s">
        <v>384</v>
      </c>
      <c r="BN42" s="7">
        <v>0.46500000000000002</v>
      </c>
      <c r="BO42" s="7">
        <v>9.1999999999999998E-2</v>
      </c>
      <c r="BP42" s="5" t="s">
        <v>384</v>
      </c>
      <c r="BQ42" s="7">
        <v>0</v>
      </c>
      <c r="BR42" s="7">
        <v>0</v>
      </c>
      <c r="BS42" s="5" t="s">
        <v>384</v>
      </c>
      <c r="BT42" s="7">
        <v>7.1029999999999998</v>
      </c>
      <c r="BU42" s="7">
        <v>7.5720000000000001</v>
      </c>
      <c r="BV42" s="7">
        <v>0.98892106824925818</v>
      </c>
      <c r="BW42" s="67">
        <v>47.4</v>
      </c>
      <c r="BX42" s="7">
        <v>7.9909999999999997</v>
      </c>
      <c r="BY42" s="7">
        <v>8.0299999999999994</v>
      </c>
      <c r="BZ42" s="7">
        <v>0.98892106824925818</v>
      </c>
      <c r="CA42" s="67">
        <v>3.9</v>
      </c>
      <c r="CB42" s="7">
        <v>3.9670000000000001</v>
      </c>
      <c r="CC42" s="7">
        <v>4.5579999999999998</v>
      </c>
      <c r="CD42" s="7">
        <v>0.98892106824925818</v>
      </c>
      <c r="CE42" s="67">
        <v>59.8</v>
      </c>
      <c r="CF42" s="7">
        <v>1.9E-2</v>
      </c>
      <c r="CG42" s="7">
        <v>1.0209999999999999</v>
      </c>
      <c r="CH42" s="7">
        <v>0.98892106824925818</v>
      </c>
      <c r="CI42" s="67">
        <v>101.3</v>
      </c>
      <c r="CJ42" s="7">
        <v>0.46500000000000002</v>
      </c>
      <c r="CK42" s="7">
        <v>1.413</v>
      </c>
      <c r="CL42" s="7">
        <v>0.98892106824925818</v>
      </c>
      <c r="CM42" s="67">
        <v>95.9</v>
      </c>
      <c r="CN42" s="7">
        <v>0</v>
      </c>
      <c r="CO42" s="7">
        <v>1.0089999999999999</v>
      </c>
      <c r="CP42" s="7">
        <v>0.98892106824925818</v>
      </c>
      <c r="CQ42" s="67">
        <v>102</v>
      </c>
      <c r="CR42" s="7">
        <v>7.1029999999999998</v>
      </c>
      <c r="CS42" s="7">
        <v>7.5330000000000004</v>
      </c>
      <c r="CT42" s="7">
        <v>0.98892106824925818</v>
      </c>
      <c r="CU42" s="67">
        <v>43.5</v>
      </c>
      <c r="CV42" s="7">
        <v>3.9670000000000001</v>
      </c>
      <c r="CW42" s="7">
        <v>4.5609999999999999</v>
      </c>
      <c r="CX42" s="7">
        <v>0.98892106824925818</v>
      </c>
      <c r="CY42" s="67">
        <v>60.1</v>
      </c>
      <c r="CZ42" s="7">
        <v>0.46500000000000002</v>
      </c>
      <c r="DA42" s="7">
        <v>1.419</v>
      </c>
      <c r="DB42" s="7">
        <v>0.98892106824925818</v>
      </c>
      <c r="DC42" s="67">
        <v>96.5</v>
      </c>
      <c r="DD42" s="7">
        <v>0</v>
      </c>
      <c r="DE42" s="7">
        <v>1.0089999999999999</v>
      </c>
      <c r="DF42" s="7">
        <v>0.98892106824925818</v>
      </c>
      <c r="DG42" s="67">
        <v>102</v>
      </c>
      <c r="DH42" s="7">
        <v>7.1029999999999998</v>
      </c>
      <c r="DI42" s="7">
        <v>7.2629999999999999</v>
      </c>
      <c r="DJ42" s="5">
        <v>2.2000000000000002</v>
      </c>
      <c r="DK42" s="7">
        <v>7.9909999999999997</v>
      </c>
      <c r="DL42" s="7">
        <v>7.9420000000000002</v>
      </c>
      <c r="DM42" s="5">
        <v>0.6</v>
      </c>
      <c r="DN42" s="7">
        <v>3.9670000000000001</v>
      </c>
      <c r="DO42" s="7">
        <v>3.9159999999999999</v>
      </c>
      <c r="DP42" s="5">
        <v>1.3</v>
      </c>
      <c r="DQ42" s="7">
        <v>1.9E-2</v>
      </c>
      <c r="DR42" s="7">
        <v>1.9E-2</v>
      </c>
      <c r="DS42" s="5" t="s">
        <v>384</v>
      </c>
      <c r="DT42" s="7">
        <v>0.46500000000000002</v>
      </c>
      <c r="DU42" s="7">
        <v>0.46300000000000002</v>
      </c>
      <c r="DV42" s="5" t="s">
        <v>384</v>
      </c>
      <c r="DW42" s="7">
        <v>0</v>
      </c>
      <c r="DX42" s="7">
        <v>0</v>
      </c>
      <c r="DY42" s="5" t="s">
        <v>384</v>
      </c>
      <c r="DZ42" s="8">
        <v>9.6000000000000002E-2</v>
      </c>
      <c r="EA42" s="8">
        <v>0.10019901088031653</v>
      </c>
      <c r="EB42" s="67">
        <v>95.8</v>
      </c>
    </row>
    <row r="43" spans="1:132" ht="13.5" thickBot="1" x14ac:dyDescent="0.25"/>
    <row r="44" spans="1:132" ht="14.25" x14ac:dyDescent="0.2">
      <c r="A44" s="71" t="s">
        <v>443</v>
      </c>
      <c r="B44" s="72"/>
      <c r="C44" s="72"/>
      <c r="D44" s="72"/>
      <c r="E44" s="72"/>
      <c r="F44" s="73"/>
    </row>
    <row r="45" spans="1:132" ht="14.25" x14ac:dyDescent="0.2">
      <c r="A45" s="74" t="s">
        <v>444</v>
      </c>
      <c r="B45" s="64"/>
      <c r="C45" s="64"/>
      <c r="D45" s="64"/>
      <c r="E45" s="64"/>
      <c r="F45" s="75"/>
    </row>
    <row r="46" spans="1:132" ht="14.25" x14ac:dyDescent="0.2">
      <c r="A46" s="74" t="s">
        <v>445</v>
      </c>
      <c r="B46" s="64"/>
      <c r="C46" s="64"/>
      <c r="D46" s="64"/>
      <c r="E46" s="64"/>
      <c r="F46" s="75"/>
    </row>
    <row r="47" spans="1:132" ht="14.25" x14ac:dyDescent="0.2">
      <c r="A47" s="74" t="s">
        <v>446</v>
      </c>
      <c r="B47" s="64"/>
      <c r="C47" s="64"/>
      <c r="D47" s="64"/>
      <c r="E47" s="64"/>
      <c r="F47" s="75"/>
    </row>
    <row r="48" spans="1:132" ht="14.25" x14ac:dyDescent="0.2">
      <c r="A48" s="74"/>
      <c r="B48" s="64"/>
      <c r="C48" s="64"/>
      <c r="D48" s="64"/>
      <c r="E48" s="64"/>
      <c r="F48" s="75"/>
    </row>
    <row r="49" spans="1:6" ht="14.25" x14ac:dyDescent="0.2">
      <c r="A49" s="74"/>
      <c r="B49" s="64"/>
      <c r="C49" s="64"/>
      <c r="D49" s="64"/>
      <c r="E49" s="64"/>
      <c r="F49" s="75"/>
    </row>
    <row r="50" spans="1:6" ht="15" thickBot="1" x14ac:dyDescent="0.25">
      <c r="A50" s="111"/>
      <c r="B50" s="112"/>
      <c r="C50" s="112"/>
      <c r="D50" s="112"/>
      <c r="E50" s="112"/>
      <c r="F50" s="113"/>
    </row>
  </sheetData>
  <mergeCells count="379">
    <mergeCell ref="A42:B42"/>
    <mergeCell ref="AT42:AU42"/>
    <mergeCell ref="A50:F50"/>
    <mergeCell ref="A39:B39"/>
    <mergeCell ref="AT39:AU39"/>
    <mergeCell ref="A40:B40"/>
    <mergeCell ref="AT40:AU40"/>
    <mergeCell ref="A41:B41"/>
    <mergeCell ref="AT41:AU41"/>
    <mergeCell ref="A36:B36"/>
    <mergeCell ref="AT36:AU36"/>
    <mergeCell ref="A37:B37"/>
    <mergeCell ref="AT37:AU37"/>
    <mergeCell ref="A38:B38"/>
    <mergeCell ref="AT38:AU38"/>
    <mergeCell ref="A33:B33"/>
    <mergeCell ref="AT33:AU33"/>
    <mergeCell ref="A34:B34"/>
    <mergeCell ref="AT34:AU34"/>
    <mergeCell ref="A35:B35"/>
    <mergeCell ref="AT35:AU35"/>
    <mergeCell ref="A30:B30"/>
    <mergeCell ref="AT30:AU30"/>
    <mergeCell ref="A31:B31"/>
    <mergeCell ref="AT31:AU31"/>
    <mergeCell ref="A32:B32"/>
    <mergeCell ref="AT32:AU32"/>
    <mergeCell ref="A27:B27"/>
    <mergeCell ref="AT27:AU27"/>
    <mergeCell ref="A28:B28"/>
    <mergeCell ref="AT28:AU28"/>
    <mergeCell ref="A29:B29"/>
    <mergeCell ref="AT29:AU29"/>
    <mergeCell ref="A24:B24"/>
    <mergeCell ref="AT24:AU24"/>
    <mergeCell ref="A25:B25"/>
    <mergeCell ref="AT25:AU25"/>
    <mergeCell ref="A26:B26"/>
    <mergeCell ref="AT26:AU26"/>
    <mergeCell ref="A21:B21"/>
    <mergeCell ref="AT21:AU21"/>
    <mergeCell ref="A22:B22"/>
    <mergeCell ref="AT22:AU22"/>
    <mergeCell ref="A23:B23"/>
    <mergeCell ref="AT23:AU23"/>
    <mergeCell ref="A18:B18"/>
    <mergeCell ref="AT18:AU18"/>
    <mergeCell ref="A19:B19"/>
    <mergeCell ref="AT19:AU19"/>
    <mergeCell ref="A20:B20"/>
    <mergeCell ref="AT20:AU20"/>
    <mergeCell ref="A15:B15"/>
    <mergeCell ref="AT15:AU15"/>
    <mergeCell ref="A16:B16"/>
    <mergeCell ref="AT16:AU16"/>
    <mergeCell ref="A17:B17"/>
    <mergeCell ref="AT17:AU17"/>
    <mergeCell ref="DZ12:DZ13"/>
    <mergeCell ref="EA12:EA13"/>
    <mergeCell ref="EB12:EB13"/>
    <mergeCell ref="A13:B13"/>
    <mergeCell ref="A14:B14"/>
    <mergeCell ref="AT14:AU14"/>
    <mergeCell ref="DT12:DT13"/>
    <mergeCell ref="DU12:DU13"/>
    <mergeCell ref="DV12:DV13"/>
    <mergeCell ref="DW12:DW13"/>
    <mergeCell ref="DX12:DX13"/>
    <mergeCell ref="DY12:DY13"/>
    <mergeCell ref="DN12:DN13"/>
    <mergeCell ref="DO12:DO13"/>
    <mergeCell ref="DP12:DP13"/>
    <mergeCell ref="DQ12:DQ13"/>
    <mergeCell ref="DR12:DR13"/>
    <mergeCell ref="DS12:DS13"/>
    <mergeCell ref="DH12:DH13"/>
    <mergeCell ref="DI12:DI13"/>
    <mergeCell ref="DJ12:DJ13"/>
    <mergeCell ref="DK12:DK13"/>
    <mergeCell ref="DL12:DL13"/>
    <mergeCell ref="DM12:DM13"/>
    <mergeCell ref="DB12:DB13"/>
    <mergeCell ref="DC12:DC13"/>
    <mergeCell ref="DD12:DD13"/>
    <mergeCell ref="DE12:DE13"/>
    <mergeCell ref="DF12:DF13"/>
    <mergeCell ref="DG12:DG13"/>
    <mergeCell ref="CV12:CV13"/>
    <mergeCell ref="CW12:CW13"/>
    <mergeCell ref="CX12:CX13"/>
    <mergeCell ref="CY12:CY13"/>
    <mergeCell ref="CZ12:CZ13"/>
    <mergeCell ref="DA12:DA13"/>
    <mergeCell ref="CP12:CP13"/>
    <mergeCell ref="CQ12:CQ13"/>
    <mergeCell ref="CR12:CR13"/>
    <mergeCell ref="CS12:CS13"/>
    <mergeCell ref="CT12:CT13"/>
    <mergeCell ref="CU12:CU13"/>
    <mergeCell ref="CJ12:CJ13"/>
    <mergeCell ref="CK12:CK13"/>
    <mergeCell ref="CL12:CL13"/>
    <mergeCell ref="CM12:CM13"/>
    <mergeCell ref="CN12:CN13"/>
    <mergeCell ref="CO12:CO13"/>
    <mergeCell ref="CD12:CD13"/>
    <mergeCell ref="CE12:CE13"/>
    <mergeCell ref="CF12:CF13"/>
    <mergeCell ref="CG12:CG13"/>
    <mergeCell ref="CH12:CH13"/>
    <mergeCell ref="CI12:CI13"/>
    <mergeCell ref="BX12:BX13"/>
    <mergeCell ref="BY12:BY13"/>
    <mergeCell ref="BZ12:BZ13"/>
    <mergeCell ref="CA12:CA13"/>
    <mergeCell ref="CB12:CB13"/>
    <mergeCell ref="CC12:CC13"/>
    <mergeCell ref="BR12:BR13"/>
    <mergeCell ref="BS12:BS13"/>
    <mergeCell ref="BT12:BT13"/>
    <mergeCell ref="BU12:BU13"/>
    <mergeCell ref="BV12:BV13"/>
    <mergeCell ref="BW12:BW13"/>
    <mergeCell ref="BL12:BL13"/>
    <mergeCell ref="BM12:BM13"/>
    <mergeCell ref="BN12:BN13"/>
    <mergeCell ref="BO12:BO13"/>
    <mergeCell ref="BP12:BP13"/>
    <mergeCell ref="BQ12:BQ13"/>
    <mergeCell ref="BF12:BF13"/>
    <mergeCell ref="BG12:BG13"/>
    <mergeCell ref="BH12:BH13"/>
    <mergeCell ref="BI12:BI13"/>
    <mergeCell ref="BJ12:BJ13"/>
    <mergeCell ref="BK12:BK13"/>
    <mergeCell ref="AZ12:AZ13"/>
    <mergeCell ref="BA12:BA13"/>
    <mergeCell ref="BB12:BB13"/>
    <mergeCell ref="BC12:BC13"/>
    <mergeCell ref="BD12:BD13"/>
    <mergeCell ref="BE12:BE13"/>
    <mergeCell ref="AS12:AS13"/>
    <mergeCell ref="AT12:AU13"/>
    <mergeCell ref="AV12:AV13"/>
    <mergeCell ref="AW12:AW13"/>
    <mergeCell ref="AX12:AX13"/>
    <mergeCell ref="AY12:AY13"/>
    <mergeCell ref="AM12:AM13"/>
    <mergeCell ref="AN12:AN13"/>
    <mergeCell ref="AO12:AO13"/>
    <mergeCell ref="AP12:AP13"/>
    <mergeCell ref="AQ12:AQ13"/>
    <mergeCell ref="AR12:AR13"/>
    <mergeCell ref="AG12:AG13"/>
    <mergeCell ref="AH12:AH13"/>
    <mergeCell ref="AI12:AI13"/>
    <mergeCell ref="AJ12:AJ13"/>
    <mergeCell ref="AK12:AK13"/>
    <mergeCell ref="AL12:AL13"/>
    <mergeCell ref="AA12:AA13"/>
    <mergeCell ref="AB12:AB13"/>
    <mergeCell ref="AC12:AC13"/>
    <mergeCell ref="AD12:AD13"/>
    <mergeCell ref="AE12:AE13"/>
    <mergeCell ref="AF12:AF13"/>
    <mergeCell ref="U12:U13"/>
    <mergeCell ref="V12:V13"/>
    <mergeCell ref="W12:W13"/>
    <mergeCell ref="X12:X13"/>
    <mergeCell ref="Y12:Y13"/>
    <mergeCell ref="Z12:Z13"/>
    <mergeCell ref="O12:O13"/>
    <mergeCell ref="P12:P13"/>
    <mergeCell ref="Q12:Q13"/>
    <mergeCell ref="R12:R13"/>
    <mergeCell ref="S12:S13"/>
    <mergeCell ref="T12:T13"/>
    <mergeCell ref="I12:I13"/>
    <mergeCell ref="J12:J13"/>
    <mergeCell ref="K12:K13"/>
    <mergeCell ref="L12:L13"/>
    <mergeCell ref="M12:M13"/>
    <mergeCell ref="N12:N13"/>
    <mergeCell ref="A12:C12"/>
    <mergeCell ref="D12:D13"/>
    <mergeCell ref="E12:E13"/>
    <mergeCell ref="F12:F13"/>
    <mergeCell ref="G12:G13"/>
    <mergeCell ref="H12:H13"/>
    <mergeCell ref="DK11:DM11"/>
    <mergeCell ref="DN11:DP11"/>
    <mergeCell ref="DQ11:DS11"/>
    <mergeCell ref="DT11:DV11"/>
    <mergeCell ref="DW11:DY11"/>
    <mergeCell ref="DZ11:EB11"/>
    <mergeCell ref="CN11:CQ11"/>
    <mergeCell ref="CR11:CU11"/>
    <mergeCell ref="CV11:CY11"/>
    <mergeCell ref="CZ11:DC11"/>
    <mergeCell ref="DD11:DG11"/>
    <mergeCell ref="DH11:DJ11"/>
    <mergeCell ref="BQ11:BS11"/>
    <mergeCell ref="BT11:BW11"/>
    <mergeCell ref="BX11:CA11"/>
    <mergeCell ref="CB11:CE11"/>
    <mergeCell ref="CF11:CI11"/>
    <mergeCell ref="CJ11:CM11"/>
    <mergeCell ref="AY11:BA11"/>
    <mergeCell ref="BB11:BD11"/>
    <mergeCell ref="BE11:BG11"/>
    <mergeCell ref="BH11:BJ11"/>
    <mergeCell ref="BK11:BM11"/>
    <mergeCell ref="BN11:BP11"/>
    <mergeCell ref="AK11:AL11"/>
    <mergeCell ref="AM11:AN11"/>
    <mergeCell ref="AO11:AP11"/>
    <mergeCell ref="AQ11:AR11"/>
    <mergeCell ref="AS11:AU11"/>
    <mergeCell ref="AV11:AX11"/>
    <mergeCell ref="V11:X11"/>
    <mergeCell ref="Y11:AA11"/>
    <mergeCell ref="AB11:AD11"/>
    <mergeCell ref="AE11:AF11"/>
    <mergeCell ref="AG11:AH11"/>
    <mergeCell ref="AI11:AJ11"/>
    <mergeCell ref="DQ10:DS10"/>
    <mergeCell ref="DT10:DV10"/>
    <mergeCell ref="DW10:DY10"/>
    <mergeCell ref="DZ10:EB10"/>
    <mergeCell ref="E11:F11"/>
    <mergeCell ref="G11:I11"/>
    <mergeCell ref="J11:L11"/>
    <mergeCell ref="M11:O11"/>
    <mergeCell ref="P11:R11"/>
    <mergeCell ref="S11:U11"/>
    <mergeCell ref="CV10:CY10"/>
    <mergeCell ref="CZ10:DC10"/>
    <mergeCell ref="DD10:DG10"/>
    <mergeCell ref="DH10:DJ10"/>
    <mergeCell ref="DK10:DM10"/>
    <mergeCell ref="DN10:DP10"/>
    <mergeCell ref="BX10:CA10"/>
    <mergeCell ref="CB10:CE10"/>
    <mergeCell ref="CF10:CI10"/>
    <mergeCell ref="CJ10:CM10"/>
    <mergeCell ref="CN10:CQ10"/>
    <mergeCell ref="CR10:CU10"/>
    <mergeCell ref="BE10:BG10"/>
    <mergeCell ref="BH10:BJ10"/>
    <mergeCell ref="BK10:BM10"/>
    <mergeCell ref="BN10:BP10"/>
    <mergeCell ref="BQ10:BS10"/>
    <mergeCell ref="BT10:BW10"/>
    <mergeCell ref="AO10:AP10"/>
    <mergeCell ref="AQ10:AR10"/>
    <mergeCell ref="AS10:AU10"/>
    <mergeCell ref="AV10:AX10"/>
    <mergeCell ref="AY10:BA10"/>
    <mergeCell ref="BB10:BD10"/>
    <mergeCell ref="AB10:AD10"/>
    <mergeCell ref="AE10:AF10"/>
    <mergeCell ref="AG10:AH10"/>
    <mergeCell ref="AI10:AJ10"/>
    <mergeCell ref="AK10:AL10"/>
    <mergeCell ref="AM10:AN10"/>
    <mergeCell ref="DZ9:EB9"/>
    <mergeCell ref="B10:C10"/>
    <mergeCell ref="E10:F10"/>
    <mergeCell ref="G10:I10"/>
    <mergeCell ref="J10:L10"/>
    <mergeCell ref="M10:O10"/>
    <mergeCell ref="P10:R10"/>
    <mergeCell ref="S10:U10"/>
    <mergeCell ref="V10:X10"/>
    <mergeCell ref="Y10:AA10"/>
    <mergeCell ref="DH9:DJ9"/>
    <mergeCell ref="DK9:DM9"/>
    <mergeCell ref="DN9:DP9"/>
    <mergeCell ref="DQ9:DS9"/>
    <mergeCell ref="DT9:DV9"/>
    <mergeCell ref="DW9:DY9"/>
    <mergeCell ref="CJ9:CM9"/>
    <mergeCell ref="CN9:CQ9"/>
    <mergeCell ref="CR9:CU9"/>
    <mergeCell ref="CV9:CY9"/>
    <mergeCell ref="CZ9:DC9"/>
    <mergeCell ref="DD9:DG9"/>
    <mergeCell ref="BN9:BP9"/>
    <mergeCell ref="BQ9:BS9"/>
    <mergeCell ref="BT9:BW9"/>
    <mergeCell ref="BX9:CA9"/>
    <mergeCell ref="CB9:CE9"/>
    <mergeCell ref="CF9:CI9"/>
    <mergeCell ref="AV9:AX9"/>
    <mergeCell ref="AY9:BA9"/>
    <mergeCell ref="BB9:BD9"/>
    <mergeCell ref="BE9:BG9"/>
    <mergeCell ref="BH9:BJ9"/>
    <mergeCell ref="BK9:BM9"/>
    <mergeCell ref="AI9:AJ9"/>
    <mergeCell ref="AK9:AL9"/>
    <mergeCell ref="AM9:AN9"/>
    <mergeCell ref="AO9:AP9"/>
    <mergeCell ref="AQ9:AR9"/>
    <mergeCell ref="AS9:AU9"/>
    <mergeCell ref="S9:U9"/>
    <mergeCell ref="V9:X9"/>
    <mergeCell ref="Y9:AA9"/>
    <mergeCell ref="AB9:AD9"/>
    <mergeCell ref="AE9:AF9"/>
    <mergeCell ref="AG9:AH9"/>
    <mergeCell ref="DN8:DP8"/>
    <mergeCell ref="DQ8:DS8"/>
    <mergeCell ref="DT8:DV8"/>
    <mergeCell ref="DW8:DY8"/>
    <mergeCell ref="DZ8:EB8"/>
    <mergeCell ref="E9:F9"/>
    <mergeCell ref="G9:I9"/>
    <mergeCell ref="J9:L9"/>
    <mergeCell ref="M9:O9"/>
    <mergeCell ref="P9:R9"/>
    <mergeCell ref="CR8:CU8"/>
    <mergeCell ref="CV8:CY8"/>
    <mergeCell ref="CZ8:DC8"/>
    <mergeCell ref="DD8:DG8"/>
    <mergeCell ref="DH8:DJ8"/>
    <mergeCell ref="DK8:DM8"/>
    <mergeCell ref="BT8:BW8"/>
    <mergeCell ref="BX8:CA8"/>
    <mergeCell ref="CB8:CE8"/>
    <mergeCell ref="CF8:CI8"/>
    <mergeCell ref="CJ8:CM8"/>
    <mergeCell ref="CN8:CQ8"/>
    <mergeCell ref="BB8:BD8"/>
    <mergeCell ref="BE8:BG8"/>
    <mergeCell ref="BH8:BJ8"/>
    <mergeCell ref="BK8:BM8"/>
    <mergeCell ref="BN8:BP8"/>
    <mergeCell ref="BQ8:BS8"/>
    <mergeCell ref="AM8:AN8"/>
    <mergeCell ref="AO8:AP8"/>
    <mergeCell ref="AQ8:AR8"/>
    <mergeCell ref="AS8:AU8"/>
    <mergeCell ref="AV8:AX8"/>
    <mergeCell ref="AY8:BA8"/>
    <mergeCell ref="Y8:AA8"/>
    <mergeCell ref="AB8:AD8"/>
    <mergeCell ref="AE8:AF8"/>
    <mergeCell ref="AG8:AH8"/>
    <mergeCell ref="AI8:AJ8"/>
    <mergeCell ref="AK8:AL8"/>
    <mergeCell ref="CV6:DP6"/>
    <mergeCell ref="DQ6:DV6"/>
    <mergeCell ref="B8:C8"/>
    <mergeCell ref="E8:F8"/>
    <mergeCell ref="G8:I8"/>
    <mergeCell ref="J8:L8"/>
    <mergeCell ref="M8:O8"/>
    <mergeCell ref="P8:R8"/>
    <mergeCell ref="S8:U8"/>
    <mergeCell ref="V8:X8"/>
    <mergeCell ref="B6:C6"/>
    <mergeCell ref="G6:X6"/>
    <mergeCell ref="Y6:AN6"/>
    <mergeCell ref="AO6:BG6"/>
    <mergeCell ref="BH6:CA6"/>
    <mergeCell ref="CB6:CU6"/>
    <mergeCell ref="AM5:AN5"/>
    <mergeCell ref="BE5:BG5"/>
    <mergeCell ref="BX5:CA5"/>
    <mergeCell ref="CR5:CU5"/>
    <mergeCell ref="DN5:DP5"/>
    <mergeCell ref="DT5:DV5"/>
    <mergeCell ref="A1:F1"/>
    <mergeCell ref="A2:F2"/>
    <mergeCell ref="B4:C4"/>
    <mergeCell ref="E4:F4"/>
    <mergeCell ref="W4:X4"/>
    <mergeCell ref="V5:X5"/>
  </mergeCells>
  <pageMargins left="0.2" right="0.2" top="0.75" bottom="0.75" header="0.3" footer="0.3"/>
  <pageSetup scale="45" orientation="landscape" r:id="rId1"/>
  <colBreaks count="5" manualBreakCount="5">
    <brk id="40" max="1048575" man="1"/>
    <brk id="59" max="48" man="1"/>
    <brk id="79" max="48" man="1"/>
    <brk id="99" max="48" man="1"/>
    <brk id="120" max="48"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F13AFC-8D09-4B0C-8933-8B0BCD7C1E64}">
  <dimension ref="A1:Y78"/>
  <sheetViews>
    <sheetView tabSelected="1" topLeftCell="B1" workbookViewId="0">
      <selection activeCell="Y72" sqref="Y72"/>
    </sheetView>
  </sheetViews>
  <sheetFormatPr defaultRowHeight="12.75" x14ac:dyDescent="0.2"/>
  <cols>
    <col min="1" max="16384" width="9.140625" style="4"/>
  </cols>
  <sheetData>
    <row r="1" spans="1:24" ht="16.5" thickBot="1" x14ac:dyDescent="0.3">
      <c r="A1" s="1" t="s">
        <v>0</v>
      </c>
      <c r="B1" s="2" t="s">
        <v>1</v>
      </c>
      <c r="C1" s="3" t="s">
        <v>2</v>
      </c>
      <c r="D1" s="3" t="s">
        <v>3</v>
      </c>
      <c r="E1" s="3" t="s">
        <v>4</v>
      </c>
      <c r="F1" s="3" t="s">
        <v>5</v>
      </c>
      <c r="G1" s="3" t="s">
        <v>6</v>
      </c>
      <c r="H1" s="3" t="s">
        <v>7</v>
      </c>
      <c r="I1" s="3" t="s">
        <v>8</v>
      </c>
      <c r="J1" s="3" t="s">
        <v>9</v>
      </c>
      <c r="K1" s="3" t="s">
        <v>10</v>
      </c>
      <c r="L1" s="3" t="s">
        <v>11</v>
      </c>
      <c r="M1" s="3" t="s">
        <v>12</v>
      </c>
      <c r="N1" s="3" t="s">
        <v>13</v>
      </c>
      <c r="O1" s="3" t="s">
        <v>14</v>
      </c>
      <c r="P1" s="3" t="s">
        <v>15</v>
      </c>
      <c r="Q1" s="3" t="s">
        <v>16</v>
      </c>
      <c r="R1" s="3" t="s">
        <v>17</v>
      </c>
      <c r="S1" s="3" t="s">
        <v>18</v>
      </c>
      <c r="T1" s="3" t="s">
        <v>19</v>
      </c>
      <c r="U1" s="3" t="s">
        <v>20</v>
      </c>
      <c r="V1" s="3" t="s">
        <v>21</v>
      </c>
      <c r="W1" s="3" t="s">
        <v>22</v>
      </c>
      <c r="X1" s="3" t="s">
        <v>23</v>
      </c>
    </row>
    <row r="2" spans="1:24" ht="15" x14ac:dyDescent="0.2">
      <c r="A2" s="94" t="s">
        <v>24</v>
      </c>
      <c r="B2" s="94"/>
      <c r="C2" s="94" t="s">
        <v>25</v>
      </c>
      <c r="D2" s="147" t="s">
        <v>25</v>
      </c>
      <c r="E2" s="94" t="s">
        <v>25</v>
      </c>
      <c r="F2" s="94" t="s">
        <v>25</v>
      </c>
      <c r="G2" s="94" t="s">
        <v>25</v>
      </c>
      <c r="H2" s="94" t="s">
        <v>25</v>
      </c>
      <c r="I2" s="94" t="s">
        <v>25</v>
      </c>
      <c r="J2" s="94" t="s">
        <v>25</v>
      </c>
      <c r="K2" s="94" t="s">
        <v>25</v>
      </c>
      <c r="L2" s="94" t="s">
        <v>25</v>
      </c>
      <c r="M2" s="94" t="s">
        <v>25</v>
      </c>
      <c r="N2" s="94" t="s">
        <v>25</v>
      </c>
      <c r="O2" s="94" t="s">
        <v>25</v>
      </c>
      <c r="P2" s="94" t="s">
        <v>25</v>
      </c>
      <c r="Q2" s="94" t="s">
        <v>25</v>
      </c>
      <c r="R2" s="94" t="s">
        <v>25</v>
      </c>
      <c r="S2" s="94" t="s">
        <v>25</v>
      </c>
      <c r="T2" s="94" t="s">
        <v>25</v>
      </c>
      <c r="U2" s="94" t="s">
        <v>25</v>
      </c>
      <c r="V2" s="94" t="s">
        <v>25</v>
      </c>
      <c r="W2" s="94" t="s">
        <v>25</v>
      </c>
      <c r="X2" s="94" t="s">
        <v>25</v>
      </c>
    </row>
    <row r="3" spans="1:24" ht="15" x14ac:dyDescent="0.2">
      <c r="A3" s="94" t="s">
        <v>26</v>
      </c>
      <c r="B3" s="94"/>
      <c r="C3" s="88"/>
      <c r="D3" s="88"/>
      <c r="E3" s="88"/>
      <c r="F3" s="88"/>
      <c r="G3" s="88"/>
      <c r="H3" s="88"/>
      <c r="I3" s="88"/>
      <c r="J3" s="88"/>
      <c r="K3" s="88"/>
      <c r="L3" s="88"/>
      <c r="M3" s="88"/>
      <c r="N3" s="88"/>
      <c r="O3" s="88"/>
      <c r="P3" s="88"/>
      <c r="Q3" s="88"/>
      <c r="R3" s="88"/>
      <c r="S3" s="88"/>
      <c r="T3" s="88"/>
      <c r="U3" s="88"/>
      <c r="V3" s="88"/>
      <c r="W3" s="88"/>
      <c r="X3" s="88"/>
    </row>
    <row r="4" spans="1:24" ht="14.25" x14ac:dyDescent="0.2">
      <c r="A4" s="88" t="s">
        <v>27</v>
      </c>
      <c r="B4" s="88"/>
      <c r="C4" s="5" t="s">
        <v>28</v>
      </c>
      <c r="D4" s="5" t="s">
        <v>28</v>
      </c>
      <c r="E4" s="5" t="s">
        <v>28</v>
      </c>
      <c r="F4" s="5" t="s">
        <v>28</v>
      </c>
      <c r="G4" s="5" t="s">
        <v>28</v>
      </c>
      <c r="H4" s="5" t="s">
        <v>28</v>
      </c>
      <c r="I4" s="5" t="s">
        <v>28</v>
      </c>
      <c r="J4" s="5" t="s">
        <v>28</v>
      </c>
      <c r="K4" s="5" t="s">
        <v>28</v>
      </c>
      <c r="L4" s="5" t="s">
        <v>28</v>
      </c>
      <c r="M4" s="5" t="s">
        <v>28</v>
      </c>
      <c r="N4" s="5" t="s">
        <v>28</v>
      </c>
      <c r="O4" s="5" t="s">
        <v>28</v>
      </c>
      <c r="P4" s="5" t="s">
        <v>28</v>
      </c>
      <c r="Q4" s="5" t="s">
        <v>28</v>
      </c>
      <c r="R4" s="5" t="s">
        <v>28</v>
      </c>
      <c r="S4" s="5" t="s">
        <v>28</v>
      </c>
      <c r="T4" s="5" t="s">
        <v>28</v>
      </c>
      <c r="U4" s="5" t="s">
        <v>28</v>
      </c>
      <c r="V4" s="5" t="s">
        <v>28</v>
      </c>
      <c r="W4" s="5" t="s">
        <v>28</v>
      </c>
      <c r="X4" s="5" t="s">
        <v>28</v>
      </c>
    </row>
    <row r="5" spans="1:24" ht="14.25" x14ac:dyDescent="0.2">
      <c r="A5" s="88" t="s">
        <v>29</v>
      </c>
      <c r="B5" s="88"/>
      <c r="C5" s="5" t="s">
        <v>30</v>
      </c>
      <c r="D5" s="5" t="s">
        <v>31</v>
      </c>
      <c r="E5" s="5" t="s">
        <v>32</v>
      </c>
      <c r="F5" s="5" t="s">
        <v>33</v>
      </c>
      <c r="G5" s="5" t="s">
        <v>34</v>
      </c>
      <c r="H5" s="5" t="s">
        <v>35</v>
      </c>
      <c r="I5" s="5" t="s">
        <v>36</v>
      </c>
      <c r="J5" s="5" t="s">
        <v>36</v>
      </c>
      <c r="K5" s="5" t="s">
        <v>36</v>
      </c>
      <c r="L5" s="5" t="s">
        <v>36</v>
      </c>
      <c r="M5" s="5" t="s">
        <v>36</v>
      </c>
      <c r="N5" s="5" t="s">
        <v>36</v>
      </c>
      <c r="O5" s="5" t="s">
        <v>36</v>
      </c>
      <c r="P5" s="5" t="s">
        <v>36</v>
      </c>
      <c r="Q5" s="5" t="s">
        <v>36</v>
      </c>
      <c r="R5" s="5" t="s">
        <v>36</v>
      </c>
      <c r="S5" s="5" t="s">
        <v>36</v>
      </c>
      <c r="T5" s="5" t="s">
        <v>36</v>
      </c>
      <c r="U5" s="5" t="s">
        <v>36</v>
      </c>
      <c r="V5" s="5" t="s">
        <v>36</v>
      </c>
      <c r="W5" s="5" t="s">
        <v>36</v>
      </c>
      <c r="X5" s="5" t="s">
        <v>36</v>
      </c>
    </row>
    <row r="6" spans="1:24" ht="14.25" x14ac:dyDescent="0.2">
      <c r="A6" s="88" t="s">
        <v>37</v>
      </c>
      <c r="B6" s="88"/>
      <c r="C6" s="5" t="s">
        <v>38</v>
      </c>
      <c r="D6" s="5" t="s">
        <v>38</v>
      </c>
      <c r="E6" s="5" t="s">
        <v>38</v>
      </c>
      <c r="F6" s="5" t="s">
        <v>38</v>
      </c>
      <c r="G6" s="5" t="s">
        <v>38</v>
      </c>
      <c r="H6" s="5" t="s">
        <v>38</v>
      </c>
      <c r="I6" s="5" t="s">
        <v>38</v>
      </c>
      <c r="J6" s="5" t="s">
        <v>38</v>
      </c>
      <c r="K6" s="5" t="s">
        <v>38</v>
      </c>
      <c r="L6" s="5" t="s">
        <v>38</v>
      </c>
      <c r="M6" s="5" t="s">
        <v>38</v>
      </c>
      <c r="N6" s="5" t="s">
        <v>38</v>
      </c>
      <c r="O6" s="5" t="s">
        <v>38</v>
      </c>
      <c r="P6" s="5" t="s">
        <v>38</v>
      </c>
      <c r="Q6" s="5" t="s">
        <v>38</v>
      </c>
      <c r="R6" s="5" t="s">
        <v>38</v>
      </c>
      <c r="S6" s="5" t="s">
        <v>38</v>
      </c>
      <c r="T6" s="5" t="s">
        <v>38</v>
      </c>
      <c r="U6" s="5" t="s">
        <v>38</v>
      </c>
      <c r="V6" s="5" t="s">
        <v>38</v>
      </c>
      <c r="W6" s="5" t="s">
        <v>38</v>
      </c>
      <c r="X6" s="5" t="s">
        <v>38</v>
      </c>
    </row>
    <row r="7" spans="1:24" ht="14.25" x14ac:dyDescent="0.2">
      <c r="A7" s="88" t="s">
        <v>39</v>
      </c>
      <c r="B7" s="88"/>
      <c r="C7" s="5" t="s">
        <v>36</v>
      </c>
      <c r="D7" s="5" t="s">
        <v>36</v>
      </c>
      <c r="E7" s="5" t="s">
        <v>36</v>
      </c>
      <c r="F7" s="5" t="s">
        <v>36</v>
      </c>
      <c r="G7" s="5" t="s">
        <v>36</v>
      </c>
      <c r="H7" s="5" t="s">
        <v>36</v>
      </c>
      <c r="I7" s="5" t="s">
        <v>36</v>
      </c>
      <c r="J7" s="5" t="s">
        <v>36</v>
      </c>
      <c r="K7" s="5" t="s">
        <v>36</v>
      </c>
      <c r="L7" s="5" t="s">
        <v>36</v>
      </c>
      <c r="M7" s="5" t="s">
        <v>36</v>
      </c>
      <c r="N7" s="6" t="s">
        <v>36</v>
      </c>
      <c r="O7" s="5" t="s">
        <v>36</v>
      </c>
      <c r="P7" s="5" t="s">
        <v>36</v>
      </c>
      <c r="Q7" s="5" t="s">
        <v>36</v>
      </c>
      <c r="R7" s="5" t="s">
        <v>36</v>
      </c>
      <c r="S7" s="5" t="s">
        <v>36</v>
      </c>
      <c r="T7" s="6" t="s">
        <v>36</v>
      </c>
      <c r="U7" s="5" t="s">
        <v>36</v>
      </c>
      <c r="V7" s="5" t="s">
        <v>36</v>
      </c>
      <c r="W7" s="5" t="s">
        <v>36</v>
      </c>
      <c r="X7" s="6" t="s">
        <v>36</v>
      </c>
    </row>
    <row r="8" spans="1:24" ht="14.25" x14ac:dyDescent="0.2">
      <c r="A8" s="88" t="s">
        <v>40</v>
      </c>
      <c r="B8" s="88"/>
      <c r="C8" s="5" t="s">
        <v>41</v>
      </c>
      <c r="D8" s="5" t="s">
        <v>41</v>
      </c>
      <c r="E8" s="5" t="s">
        <v>28</v>
      </c>
      <c r="F8" s="5" t="s">
        <v>28</v>
      </c>
      <c r="G8" s="5" t="s">
        <v>28</v>
      </c>
      <c r="H8" s="5" t="s">
        <v>28</v>
      </c>
      <c r="I8" s="5" t="s">
        <v>28</v>
      </c>
      <c r="J8" s="5" t="s">
        <v>28</v>
      </c>
      <c r="K8" s="5" t="s">
        <v>28</v>
      </c>
      <c r="L8" s="5" t="s">
        <v>28</v>
      </c>
      <c r="M8" s="5" t="s">
        <v>28</v>
      </c>
      <c r="N8" s="6" t="s">
        <v>28</v>
      </c>
      <c r="O8" s="5" t="s">
        <v>28</v>
      </c>
      <c r="P8" s="5" t="s">
        <v>28</v>
      </c>
      <c r="Q8" s="5" t="s">
        <v>28</v>
      </c>
      <c r="R8" s="5" t="s">
        <v>28</v>
      </c>
      <c r="S8" s="5" t="s">
        <v>28</v>
      </c>
      <c r="T8" s="5" t="s">
        <v>28</v>
      </c>
      <c r="U8" s="5" t="s">
        <v>28</v>
      </c>
      <c r="V8" s="5" t="s">
        <v>28</v>
      </c>
      <c r="W8" s="5" t="s">
        <v>28</v>
      </c>
      <c r="X8" s="5" t="s">
        <v>28</v>
      </c>
    </row>
    <row r="9" spans="1:24" ht="14.25" x14ac:dyDescent="0.2">
      <c r="A9" s="88" t="s">
        <v>42</v>
      </c>
      <c r="B9" s="88"/>
      <c r="C9" s="5" t="s">
        <v>28</v>
      </c>
      <c r="D9" s="5" t="s">
        <v>28</v>
      </c>
      <c r="E9" s="5" t="s">
        <v>28</v>
      </c>
      <c r="F9" s="5" t="s">
        <v>28</v>
      </c>
      <c r="G9" s="5" t="s">
        <v>28</v>
      </c>
      <c r="H9" s="5" t="s">
        <v>28</v>
      </c>
      <c r="I9" s="5" t="s">
        <v>28</v>
      </c>
      <c r="J9" s="5" t="s">
        <v>28</v>
      </c>
      <c r="K9" s="5" t="s">
        <v>28</v>
      </c>
      <c r="L9" s="5" t="s">
        <v>28</v>
      </c>
      <c r="M9" s="5" t="s">
        <v>28</v>
      </c>
      <c r="N9" s="6" t="s">
        <v>28</v>
      </c>
      <c r="O9" s="5" t="s">
        <v>28</v>
      </c>
      <c r="P9" s="5" t="s">
        <v>28</v>
      </c>
      <c r="Q9" s="5" t="s">
        <v>28</v>
      </c>
      <c r="R9" s="5" t="s">
        <v>28</v>
      </c>
      <c r="S9" s="5" t="s">
        <v>28</v>
      </c>
      <c r="T9" s="5" t="s">
        <v>28</v>
      </c>
      <c r="U9" s="5" t="s">
        <v>28</v>
      </c>
      <c r="V9" s="5" t="s">
        <v>28</v>
      </c>
      <c r="W9" s="5" t="s">
        <v>28</v>
      </c>
      <c r="X9" s="5" t="s">
        <v>28</v>
      </c>
    </row>
    <row r="10" spans="1:24" ht="14.25" x14ac:dyDescent="0.2">
      <c r="A10" s="88" t="s">
        <v>43</v>
      </c>
      <c r="B10" s="88"/>
      <c r="C10" s="7">
        <v>7.524</v>
      </c>
      <c r="D10" s="7">
        <v>7.069</v>
      </c>
      <c r="E10" s="7">
        <v>4.9459999999999997</v>
      </c>
      <c r="F10" s="7">
        <v>5.048</v>
      </c>
      <c r="G10" s="7">
        <v>4.4829999999999997</v>
      </c>
      <c r="H10" s="7">
        <v>3.6619999999999999</v>
      </c>
      <c r="I10" s="7">
        <v>1.927</v>
      </c>
      <c r="J10" s="7">
        <v>1.8160000000000001</v>
      </c>
      <c r="K10" s="7">
        <v>0.84099999999999997</v>
      </c>
      <c r="L10" s="7">
        <v>1.0369999999999999</v>
      </c>
      <c r="M10" s="7">
        <v>0.79400000000000004</v>
      </c>
      <c r="N10" s="7">
        <v>0.67</v>
      </c>
      <c r="O10" s="7">
        <v>0.53900000000000003</v>
      </c>
      <c r="P10" s="5">
        <v>0.56000000000000005</v>
      </c>
      <c r="Q10" s="7">
        <v>0.52900000000000003</v>
      </c>
      <c r="R10" s="5" t="s">
        <v>44</v>
      </c>
      <c r="S10" s="5" t="s">
        <v>45</v>
      </c>
      <c r="T10" s="5" t="s">
        <v>46</v>
      </c>
      <c r="U10" s="5" t="s">
        <v>36</v>
      </c>
      <c r="V10" s="5" t="s">
        <v>36</v>
      </c>
      <c r="W10" s="5" t="s">
        <v>36</v>
      </c>
      <c r="X10" s="5" t="s">
        <v>36</v>
      </c>
    </row>
    <row r="11" spans="1:24" ht="14.25" x14ac:dyDescent="0.2">
      <c r="A11" s="88" t="s">
        <v>47</v>
      </c>
      <c r="B11" s="88"/>
      <c r="C11" s="5">
        <v>12.08</v>
      </c>
      <c r="D11" s="5">
        <v>12.35</v>
      </c>
      <c r="E11" s="5">
        <v>12.54</v>
      </c>
      <c r="F11" s="5">
        <v>13.04</v>
      </c>
      <c r="G11" s="7">
        <v>13.67</v>
      </c>
      <c r="H11" s="5">
        <v>11.73</v>
      </c>
      <c r="I11" s="5">
        <v>12.39</v>
      </c>
      <c r="J11" s="5">
        <v>11.69</v>
      </c>
      <c r="K11" s="5">
        <v>11.41</v>
      </c>
      <c r="L11" s="5">
        <v>12.34</v>
      </c>
      <c r="M11" s="7">
        <v>11.9</v>
      </c>
      <c r="N11" s="7">
        <v>10.72</v>
      </c>
      <c r="O11" s="7">
        <v>3.7450000000000001</v>
      </c>
      <c r="P11" s="7">
        <v>3.2879999999999998</v>
      </c>
      <c r="Q11" s="7">
        <v>0.20899999999999999</v>
      </c>
      <c r="R11" s="7">
        <v>0.246</v>
      </c>
      <c r="S11" s="5" t="s">
        <v>48</v>
      </c>
      <c r="T11" s="5" t="s">
        <v>48</v>
      </c>
      <c r="U11" s="5">
        <v>12.79</v>
      </c>
      <c r="V11" s="7">
        <v>11.8</v>
      </c>
      <c r="W11" s="5" t="s">
        <v>48</v>
      </c>
      <c r="X11" s="5" t="s">
        <v>48</v>
      </c>
    </row>
    <row r="12" spans="1:24" ht="14.25" x14ac:dyDescent="0.2">
      <c r="A12" s="88" t="s">
        <v>49</v>
      </c>
      <c r="B12" s="88"/>
      <c r="C12" s="5" t="s">
        <v>48</v>
      </c>
      <c r="D12" s="5" t="s">
        <v>48</v>
      </c>
      <c r="E12" s="5" t="s">
        <v>48</v>
      </c>
      <c r="F12" s="5" t="s">
        <v>48</v>
      </c>
      <c r="G12" s="5" t="s">
        <v>48</v>
      </c>
      <c r="H12" s="5" t="s">
        <v>48</v>
      </c>
      <c r="I12" s="5" t="s">
        <v>48</v>
      </c>
      <c r="J12" s="5" t="s">
        <v>48</v>
      </c>
      <c r="K12" s="5" t="s">
        <v>48</v>
      </c>
      <c r="L12" s="5" t="s">
        <v>48</v>
      </c>
      <c r="M12" s="5" t="s">
        <v>48</v>
      </c>
      <c r="N12" s="6" t="s">
        <v>48</v>
      </c>
      <c r="O12" s="5" t="s">
        <v>48</v>
      </c>
      <c r="P12" s="5" t="s">
        <v>48</v>
      </c>
      <c r="Q12" s="5" t="s">
        <v>48</v>
      </c>
      <c r="R12" s="5" t="s">
        <v>48</v>
      </c>
      <c r="S12" s="5" t="s">
        <v>48</v>
      </c>
      <c r="T12" s="5" t="s">
        <v>48</v>
      </c>
      <c r="U12" s="5" t="s">
        <v>48</v>
      </c>
      <c r="V12" s="5" t="s">
        <v>48</v>
      </c>
      <c r="W12" s="5" t="s">
        <v>48</v>
      </c>
      <c r="X12" s="5" t="s">
        <v>48</v>
      </c>
    </row>
    <row r="13" spans="1:24" ht="14.25" x14ac:dyDescent="0.2">
      <c r="A13" s="88" t="s">
        <v>50</v>
      </c>
      <c r="B13" s="88"/>
      <c r="C13" s="5" t="s">
        <v>51</v>
      </c>
      <c r="D13" s="5" t="s">
        <v>51</v>
      </c>
      <c r="E13" s="5" t="s">
        <v>51</v>
      </c>
      <c r="F13" s="5" t="s">
        <v>51</v>
      </c>
      <c r="G13" s="5" t="s">
        <v>51</v>
      </c>
      <c r="H13" s="5" t="s">
        <v>51</v>
      </c>
      <c r="I13" s="5" t="s">
        <v>51</v>
      </c>
      <c r="J13" s="5" t="s">
        <v>51</v>
      </c>
      <c r="K13" s="5" t="s">
        <v>51</v>
      </c>
      <c r="L13" s="5" t="s">
        <v>51</v>
      </c>
      <c r="M13" s="5" t="s">
        <v>51</v>
      </c>
      <c r="N13" s="6" t="s">
        <v>51</v>
      </c>
      <c r="O13" s="5" t="s">
        <v>51</v>
      </c>
      <c r="P13" s="5" t="s">
        <v>51</v>
      </c>
      <c r="Q13" s="5" t="s">
        <v>51</v>
      </c>
      <c r="R13" s="5" t="s">
        <v>51</v>
      </c>
      <c r="S13" s="5" t="s">
        <v>51</v>
      </c>
      <c r="T13" s="5" t="s">
        <v>51</v>
      </c>
      <c r="U13" s="5" t="s">
        <v>51</v>
      </c>
      <c r="V13" s="5" t="s">
        <v>51</v>
      </c>
      <c r="W13" s="5" t="s">
        <v>51</v>
      </c>
      <c r="X13" s="5" t="s">
        <v>51</v>
      </c>
    </row>
    <row r="14" spans="1:24" ht="14.25" x14ac:dyDescent="0.2">
      <c r="A14" s="88" t="s">
        <v>52</v>
      </c>
      <c r="B14" s="88"/>
      <c r="C14" s="5" t="s">
        <v>53</v>
      </c>
      <c r="D14" s="5" t="s">
        <v>54</v>
      </c>
      <c r="E14" s="5" t="s">
        <v>55</v>
      </c>
      <c r="F14" s="5" t="s">
        <v>41</v>
      </c>
      <c r="G14" s="5" t="s">
        <v>28</v>
      </c>
      <c r="H14" s="5" t="s">
        <v>28</v>
      </c>
      <c r="I14" s="5" t="s">
        <v>28</v>
      </c>
      <c r="J14" s="5" t="s">
        <v>28</v>
      </c>
      <c r="K14" s="5" t="s">
        <v>28</v>
      </c>
      <c r="L14" s="5" t="s">
        <v>28</v>
      </c>
      <c r="M14" s="5" t="s">
        <v>28</v>
      </c>
      <c r="N14" s="6" t="s">
        <v>28</v>
      </c>
      <c r="O14" s="5" t="s">
        <v>28</v>
      </c>
      <c r="P14" s="5" t="s">
        <v>28</v>
      </c>
      <c r="Q14" s="5" t="s">
        <v>28</v>
      </c>
      <c r="R14" s="5" t="s">
        <v>28</v>
      </c>
      <c r="S14" s="5" t="s">
        <v>28</v>
      </c>
      <c r="T14" s="5" t="s">
        <v>28</v>
      </c>
      <c r="U14" s="5" t="s">
        <v>28</v>
      </c>
      <c r="V14" s="5" t="s">
        <v>28</v>
      </c>
      <c r="W14" s="5" t="s">
        <v>28</v>
      </c>
      <c r="X14" s="5" t="s">
        <v>28</v>
      </c>
    </row>
    <row r="15" spans="1:24" ht="14.25" x14ac:dyDescent="0.2">
      <c r="A15" s="88" t="s">
        <v>56</v>
      </c>
      <c r="B15" s="88"/>
      <c r="C15" s="5" t="s">
        <v>57</v>
      </c>
      <c r="D15" s="5" t="s">
        <v>58</v>
      </c>
      <c r="E15" s="5" t="s">
        <v>28</v>
      </c>
      <c r="F15" s="5" t="s">
        <v>28</v>
      </c>
      <c r="G15" s="5" t="s">
        <v>28</v>
      </c>
      <c r="H15" s="5" t="s">
        <v>28</v>
      </c>
      <c r="I15" s="5" t="s">
        <v>28</v>
      </c>
      <c r="J15" s="5" t="s">
        <v>28</v>
      </c>
      <c r="K15" s="5" t="s">
        <v>28</v>
      </c>
      <c r="L15" s="5" t="s">
        <v>28</v>
      </c>
      <c r="M15" s="5" t="s">
        <v>28</v>
      </c>
      <c r="N15" s="6" t="s">
        <v>28</v>
      </c>
      <c r="O15" s="5" t="s">
        <v>28</v>
      </c>
      <c r="P15" s="5" t="s">
        <v>28</v>
      </c>
      <c r="Q15" s="5" t="s">
        <v>28</v>
      </c>
      <c r="R15" s="5" t="s">
        <v>28</v>
      </c>
      <c r="S15" s="5" t="s">
        <v>28</v>
      </c>
      <c r="T15" s="5" t="s">
        <v>28</v>
      </c>
      <c r="U15" s="5" t="s">
        <v>28</v>
      </c>
      <c r="V15" s="5" t="s">
        <v>28</v>
      </c>
      <c r="W15" s="5" t="s">
        <v>28</v>
      </c>
      <c r="X15" s="5" t="s">
        <v>28</v>
      </c>
    </row>
    <row r="16" spans="1:24" ht="14.25" x14ac:dyDescent="0.2">
      <c r="A16" s="88" t="s">
        <v>59</v>
      </c>
      <c r="B16" s="88"/>
      <c r="C16" s="7">
        <v>1.131</v>
      </c>
      <c r="D16" s="7">
        <v>1.089</v>
      </c>
      <c r="E16" s="5" t="s">
        <v>60</v>
      </c>
      <c r="F16" s="5" t="s">
        <v>60</v>
      </c>
      <c r="G16" s="5" t="s">
        <v>60</v>
      </c>
      <c r="H16" s="5" t="s">
        <v>60</v>
      </c>
      <c r="I16" s="5" t="s">
        <v>60</v>
      </c>
      <c r="J16" s="5" t="s">
        <v>60</v>
      </c>
      <c r="K16" s="5" t="s">
        <v>60</v>
      </c>
      <c r="L16" s="5" t="s">
        <v>60</v>
      </c>
      <c r="M16" s="5" t="s">
        <v>60</v>
      </c>
      <c r="N16" s="6" t="s">
        <v>60</v>
      </c>
      <c r="O16" s="5" t="s">
        <v>60</v>
      </c>
      <c r="P16" s="5" t="s">
        <v>60</v>
      </c>
      <c r="Q16" s="5" t="s">
        <v>60</v>
      </c>
      <c r="R16" s="5" t="s">
        <v>60</v>
      </c>
      <c r="S16" s="5" t="s">
        <v>60</v>
      </c>
      <c r="T16" s="7" t="s">
        <v>60</v>
      </c>
      <c r="U16" s="5" t="s">
        <v>60</v>
      </c>
      <c r="V16" s="5" t="s">
        <v>60</v>
      </c>
      <c r="W16" s="5" t="s">
        <v>60</v>
      </c>
      <c r="X16" s="7" t="s">
        <v>60</v>
      </c>
    </row>
    <row r="17" spans="1:24" ht="14.25" x14ac:dyDescent="0.2">
      <c r="A17" s="88" t="s">
        <v>61</v>
      </c>
      <c r="B17" s="88"/>
      <c r="C17" s="5" t="s">
        <v>62</v>
      </c>
      <c r="D17" s="5" t="s">
        <v>62</v>
      </c>
      <c r="E17" s="5" t="s">
        <v>62</v>
      </c>
      <c r="F17" s="5" t="s">
        <v>62</v>
      </c>
      <c r="G17" s="5" t="s">
        <v>62</v>
      </c>
      <c r="H17" s="5" t="s">
        <v>62</v>
      </c>
      <c r="I17" s="5" t="s">
        <v>62</v>
      </c>
      <c r="J17" s="5" t="s">
        <v>62</v>
      </c>
      <c r="K17" s="5" t="s">
        <v>62</v>
      </c>
      <c r="L17" s="5" t="s">
        <v>62</v>
      </c>
      <c r="M17" s="5" t="s">
        <v>62</v>
      </c>
      <c r="N17" s="5" t="s">
        <v>62</v>
      </c>
      <c r="O17" s="5" t="s">
        <v>62</v>
      </c>
      <c r="P17" s="5" t="s">
        <v>62</v>
      </c>
      <c r="Q17" s="5" t="s">
        <v>62</v>
      </c>
      <c r="R17" s="5" t="s">
        <v>62</v>
      </c>
      <c r="S17" s="5" t="s">
        <v>62</v>
      </c>
      <c r="T17" s="5" t="s">
        <v>62</v>
      </c>
      <c r="U17" s="5" t="s">
        <v>62</v>
      </c>
      <c r="V17" s="5" t="s">
        <v>62</v>
      </c>
      <c r="W17" s="5" t="s">
        <v>62</v>
      </c>
      <c r="X17" s="5" t="s">
        <v>62</v>
      </c>
    </row>
    <row r="18" spans="1:24" ht="14.25" x14ac:dyDescent="0.2">
      <c r="A18" s="88" t="s">
        <v>63</v>
      </c>
      <c r="B18" s="88"/>
      <c r="C18" s="7">
        <v>0.76200000000000001</v>
      </c>
      <c r="D18" s="7">
        <v>0.76900000000000002</v>
      </c>
      <c r="E18" s="7">
        <v>0.56200000000000006</v>
      </c>
      <c r="F18" s="5">
        <v>0.59</v>
      </c>
      <c r="G18" s="5" t="s">
        <v>64</v>
      </c>
      <c r="H18" s="5" t="s">
        <v>65</v>
      </c>
      <c r="I18" s="5" t="s">
        <v>66</v>
      </c>
      <c r="J18" s="5" t="s">
        <v>67</v>
      </c>
      <c r="K18" s="5" t="s">
        <v>68</v>
      </c>
      <c r="L18" s="5" t="s">
        <v>69</v>
      </c>
      <c r="M18" s="5" t="s">
        <v>32</v>
      </c>
      <c r="N18" s="6" t="s">
        <v>70</v>
      </c>
      <c r="O18" s="5" t="s">
        <v>71</v>
      </c>
      <c r="P18" s="5" t="s">
        <v>72</v>
      </c>
      <c r="Q18" s="5" t="s">
        <v>73</v>
      </c>
      <c r="R18" s="5" t="s">
        <v>74</v>
      </c>
      <c r="S18" s="5" t="s">
        <v>36</v>
      </c>
      <c r="T18" s="5" t="s">
        <v>36</v>
      </c>
      <c r="U18" s="5" t="s">
        <v>36</v>
      </c>
      <c r="V18" s="5" t="s">
        <v>36</v>
      </c>
      <c r="W18" s="5" t="s">
        <v>36</v>
      </c>
      <c r="X18" s="5" t="s">
        <v>36</v>
      </c>
    </row>
    <row r="19" spans="1:24" ht="14.25" x14ac:dyDescent="0.2">
      <c r="A19" s="88" t="s">
        <v>75</v>
      </c>
      <c r="B19" s="88"/>
      <c r="C19" s="5" t="s">
        <v>28</v>
      </c>
      <c r="D19" s="5" t="s">
        <v>28</v>
      </c>
      <c r="E19" s="5" t="s">
        <v>28</v>
      </c>
      <c r="F19" s="5" t="s">
        <v>28</v>
      </c>
      <c r="G19" s="5" t="s">
        <v>28</v>
      </c>
      <c r="H19" s="5" t="s">
        <v>28</v>
      </c>
      <c r="I19" s="5" t="s">
        <v>28</v>
      </c>
      <c r="J19" s="5" t="s">
        <v>28</v>
      </c>
      <c r="K19" s="5" t="s">
        <v>28</v>
      </c>
      <c r="L19" s="5" t="s">
        <v>28</v>
      </c>
      <c r="M19" s="5" t="s">
        <v>28</v>
      </c>
      <c r="N19" s="6" t="s">
        <v>28</v>
      </c>
      <c r="O19" s="5" t="s">
        <v>28</v>
      </c>
      <c r="P19" s="5" t="s">
        <v>28</v>
      </c>
      <c r="Q19" s="5" t="s">
        <v>28</v>
      </c>
      <c r="R19" s="5" t="s">
        <v>28</v>
      </c>
      <c r="S19" s="5" t="s">
        <v>28</v>
      </c>
      <c r="T19" s="5" t="s">
        <v>28</v>
      </c>
      <c r="U19" s="5" t="s">
        <v>28</v>
      </c>
      <c r="V19" s="5" t="s">
        <v>28</v>
      </c>
      <c r="W19" s="5" t="s">
        <v>28</v>
      </c>
      <c r="X19" s="5" t="s">
        <v>28</v>
      </c>
    </row>
    <row r="20" spans="1:24" ht="14.25" x14ac:dyDescent="0.2">
      <c r="A20" s="88" t="s">
        <v>76</v>
      </c>
      <c r="B20" s="88"/>
      <c r="C20" s="5" t="s">
        <v>48</v>
      </c>
      <c r="D20" s="5" t="s">
        <v>48</v>
      </c>
      <c r="E20" s="5" t="s">
        <v>48</v>
      </c>
      <c r="F20" s="5" t="s">
        <v>48</v>
      </c>
      <c r="G20" s="5" t="s">
        <v>48</v>
      </c>
      <c r="H20" s="5" t="s">
        <v>48</v>
      </c>
      <c r="I20" s="5" t="s">
        <v>48</v>
      </c>
      <c r="J20" s="5" t="s">
        <v>48</v>
      </c>
      <c r="K20" s="5" t="s">
        <v>48</v>
      </c>
      <c r="L20" s="5" t="s">
        <v>48</v>
      </c>
      <c r="M20" s="5" t="s">
        <v>48</v>
      </c>
      <c r="N20" s="6" t="s">
        <v>48</v>
      </c>
      <c r="O20" s="5" t="s">
        <v>48</v>
      </c>
      <c r="P20" s="5" t="s">
        <v>48</v>
      </c>
      <c r="Q20" s="5" t="s">
        <v>48</v>
      </c>
      <c r="R20" s="5" t="s">
        <v>48</v>
      </c>
      <c r="S20" s="5" t="s">
        <v>48</v>
      </c>
      <c r="T20" s="5" t="s">
        <v>48</v>
      </c>
      <c r="U20" s="5" t="s">
        <v>48</v>
      </c>
      <c r="V20" s="5" t="s">
        <v>48</v>
      </c>
      <c r="W20" s="5" t="s">
        <v>48</v>
      </c>
      <c r="X20" s="5" t="s">
        <v>48</v>
      </c>
    </row>
    <row r="21" spans="1:24" ht="14.25" x14ac:dyDescent="0.2">
      <c r="A21" s="88" t="s">
        <v>77</v>
      </c>
      <c r="B21" s="88"/>
      <c r="C21" s="7">
        <v>25</v>
      </c>
      <c r="D21" s="5">
        <v>25.63</v>
      </c>
      <c r="E21" s="5">
        <v>25.78</v>
      </c>
      <c r="F21" s="5">
        <v>26.98</v>
      </c>
      <c r="G21" s="5">
        <v>27.97</v>
      </c>
      <c r="H21" s="5">
        <v>24.48</v>
      </c>
      <c r="I21" s="5">
        <v>25.74</v>
      </c>
      <c r="J21" s="5">
        <v>25.01</v>
      </c>
      <c r="K21" s="5">
        <v>29.99</v>
      </c>
      <c r="L21" s="5">
        <v>32.729999999999997</v>
      </c>
      <c r="M21" s="5">
        <v>34.18</v>
      </c>
      <c r="N21" s="7">
        <v>31.22</v>
      </c>
      <c r="O21" s="5">
        <v>39.57</v>
      </c>
      <c r="P21" s="5">
        <v>34.68</v>
      </c>
      <c r="Q21" s="5">
        <v>40.92</v>
      </c>
      <c r="R21" s="5">
        <v>38.22</v>
      </c>
      <c r="S21" s="5">
        <v>62.41</v>
      </c>
      <c r="T21" s="5">
        <v>58.44</v>
      </c>
      <c r="U21" s="5">
        <v>25.93</v>
      </c>
      <c r="V21" s="5">
        <v>24.28</v>
      </c>
      <c r="W21" s="5">
        <v>28.76</v>
      </c>
      <c r="X21" s="5">
        <v>27.96</v>
      </c>
    </row>
    <row r="22" spans="1:24" ht="14.25" x14ac:dyDescent="0.2">
      <c r="A22" s="88" t="s">
        <v>78</v>
      </c>
      <c r="B22" s="88"/>
      <c r="C22" s="5" t="s">
        <v>48</v>
      </c>
      <c r="D22" s="5" t="s">
        <v>48</v>
      </c>
      <c r="E22" s="5" t="s">
        <v>48</v>
      </c>
      <c r="F22" s="5" t="s">
        <v>48</v>
      </c>
      <c r="G22" s="5" t="s">
        <v>48</v>
      </c>
      <c r="H22" s="5" t="s">
        <v>48</v>
      </c>
      <c r="I22" s="5" t="s">
        <v>48</v>
      </c>
      <c r="J22" s="5" t="s">
        <v>48</v>
      </c>
      <c r="K22" s="5" t="s">
        <v>48</v>
      </c>
      <c r="L22" s="5" t="s">
        <v>48</v>
      </c>
      <c r="M22" s="5" t="s">
        <v>48</v>
      </c>
      <c r="N22" s="5" t="s">
        <v>48</v>
      </c>
      <c r="O22" s="5" t="s">
        <v>48</v>
      </c>
      <c r="P22" s="5" t="s">
        <v>48</v>
      </c>
      <c r="Q22" s="5" t="s">
        <v>48</v>
      </c>
      <c r="R22" s="5" t="s">
        <v>48</v>
      </c>
      <c r="S22" s="5" t="s">
        <v>48</v>
      </c>
      <c r="T22" s="5" t="s">
        <v>48</v>
      </c>
      <c r="U22" s="5" t="s">
        <v>48</v>
      </c>
      <c r="V22" s="5" t="s">
        <v>48</v>
      </c>
      <c r="W22" s="5" t="s">
        <v>48</v>
      </c>
      <c r="X22" s="5" t="s">
        <v>48</v>
      </c>
    </row>
    <row r="23" spans="1:24" ht="14.25" x14ac:dyDescent="0.2">
      <c r="A23" s="88" t="s">
        <v>79</v>
      </c>
      <c r="B23" s="88"/>
      <c r="C23" s="5">
        <v>18.940000000000001</v>
      </c>
      <c r="D23" s="5">
        <v>19.350000000000001</v>
      </c>
      <c r="E23" s="5">
        <v>19.29</v>
      </c>
      <c r="F23" s="5">
        <v>19.89</v>
      </c>
      <c r="G23" s="5">
        <v>17.920000000000002</v>
      </c>
      <c r="H23" s="7">
        <v>16</v>
      </c>
      <c r="I23" s="5">
        <v>11.44</v>
      </c>
      <c r="J23" s="5">
        <v>10.91</v>
      </c>
      <c r="K23" s="7">
        <v>8.4429999999999996</v>
      </c>
      <c r="L23" s="5">
        <v>8.24</v>
      </c>
      <c r="M23" s="7">
        <v>9.423</v>
      </c>
      <c r="N23" s="5">
        <v>10.09</v>
      </c>
      <c r="O23" s="7">
        <v>1.722</v>
      </c>
      <c r="P23" s="7">
        <v>1.6890000000000001</v>
      </c>
      <c r="Q23" s="7">
        <v>0.51700000000000002</v>
      </c>
      <c r="R23" s="7">
        <v>0.65800000000000003</v>
      </c>
      <c r="S23" s="5">
        <v>12.96</v>
      </c>
      <c r="T23" s="5">
        <v>11.96</v>
      </c>
      <c r="U23" s="5">
        <v>23.43</v>
      </c>
      <c r="V23" s="5">
        <v>21.72</v>
      </c>
      <c r="W23" s="5" t="s">
        <v>28</v>
      </c>
      <c r="X23" s="5" t="s">
        <v>28</v>
      </c>
    </row>
    <row r="24" spans="1:24" ht="14.25" x14ac:dyDescent="0.2">
      <c r="A24" s="88" t="s">
        <v>80</v>
      </c>
      <c r="B24" s="88"/>
      <c r="C24" s="5" t="s">
        <v>48</v>
      </c>
      <c r="D24" s="5" t="s">
        <v>48</v>
      </c>
      <c r="E24" s="5" t="s">
        <v>48</v>
      </c>
      <c r="F24" s="5" t="s">
        <v>48</v>
      </c>
      <c r="G24" s="5" t="s">
        <v>48</v>
      </c>
      <c r="H24" s="5" t="s">
        <v>48</v>
      </c>
      <c r="I24" s="5" t="s">
        <v>48</v>
      </c>
      <c r="J24" s="5" t="s">
        <v>48</v>
      </c>
      <c r="K24" s="5" t="s">
        <v>48</v>
      </c>
      <c r="L24" s="5" t="s">
        <v>48</v>
      </c>
      <c r="M24" s="5" t="s">
        <v>48</v>
      </c>
      <c r="N24" s="5" t="s">
        <v>48</v>
      </c>
      <c r="O24" s="5" t="s">
        <v>48</v>
      </c>
      <c r="P24" s="5" t="s">
        <v>48</v>
      </c>
      <c r="Q24" s="5" t="s">
        <v>48</v>
      </c>
      <c r="R24" s="5" t="s">
        <v>48</v>
      </c>
      <c r="S24" s="5" t="s">
        <v>48</v>
      </c>
      <c r="T24" s="5" t="s">
        <v>48</v>
      </c>
      <c r="U24" s="5" t="s">
        <v>48</v>
      </c>
      <c r="V24" s="5" t="s">
        <v>48</v>
      </c>
      <c r="W24" s="5" t="s">
        <v>48</v>
      </c>
      <c r="X24" s="5" t="s">
        <v>48</v>
      </c>
    </row>
    <row r="25" spans="1:24" ht="14.25" x14ac:dyDescent="0.2">
      <c r="A25" s="88" t="s">
        <v>81</v>
      </c>
      <c r="B25" s="88"/>
      <c r="C25" s="5" t="s">
        <v>28</v>
      </c>
      <c r="D25" s="5" t="s">
        <v>28</v>
      </c>
      <c r="E25" s="5" t="s">
        <v>28</v>
      </c>
      <c r="F25" s="5" t="s">
        <v>28</v>
      </c>
      <c r="G25" s="5" t="s">
        <v>28</v>
      </c>
      <c r="H25" s="5" t="s">
        <v>28</v>
      </c>
      <c r="I25" s="5" t="s">
        <v>28</v>
      </c>
      <c r="J25" s="5" t="s">
        <v>28</v>
      </c>
      <c r="K25" s="5" t="s">
        <v>28</v>
      </c>
      <c r="L25" s="5" t="s">
        <v>28</v>
      </c>
      <c r="M25" s="5" t="s">
        <v>28</v>
      </c>
      <c r="N25" s="5" t="s">
        <v>28</v>
      </c>
      <c r="O25" s="5" t="s">
        <v>28</v>
      </c>
      <c r="P25" s="5" t="s">
        <v>28</v>
      </c>
      <c r="Q25" s="5" t="s">
        <v>28</v>
      </c>
      <c r="R25" s="5" t="s">
        <v>28</v>
      </c>
      <c r="S25" s="5" t="s">
        <v>28</v>
      </c>
      <c r="T25" s="5" t="s">
        <v>28</v>
      </c>
      <c r="U25" s="5" t="s">
        <v>28</v>
      </c>
      <c r="V25" s="5" t="s">
        <v>28</v>
      </c>
      <c r="W25" s="5" t="s">
        <v>28</v>
      </c>
      <c r="X25" s="5" t="s">
        <v>28</v>
      </c>
    </row>
    <row r="26" spans="1:24" ht="14.25" x14ac:dyDescent="0.2">
      <c r="A26" s="88" t="s">
        <v>82</v>
      </c>
      <c r="B26" s="88"/>
      <c r="C26" s="5" t="s">
        <v>83</v>
      </c>
      <c r="D26" s="5" t="s">
        <v>84</v>
      </c>
      <c r="E26" s="5" t="s">
        <v>85</v>
      </c>
      <c r="F26" s="5" t="s">
        <v>86</v>
      </c>
      <c r="G26" s="5" t="s">
        <v>87</v>
      </c>
      <c r="H26" s="5" t="s">
        <v>88</v>
      </c>
      <c r="I26" s="5" t="s">
        <v>89</v>
      </c>
      <c r="J26" s="5" t="s">
        <v>90</v>
      </c>
      <c r="K26" s="5" t="s">
        <v>60</v>
      </c>
      <c r="L26" s="5" t="s">
        <v>60</v>
      </c>
      <c r="M26" s="5" t="s">
        <v>60</v>
      </c>
      <c r="N26" s="5" t="s">
        <v>60</v>
      </c>
      <c r="O26" s="5" t="s">
        <v>60</v>
      </c>
      <c r="P26" s="5" t="s">
        <v>60</v>
      </c>
      <c r="Q26" s="5" t="s">
        <v>60</v>
      </c>
      <c r="R26" s="5" t="s">
        <v>60</v>
      </c>
      <c r="S26" s="5" t="s">
        <v>60</v>
      </c>
      <c r="T26" s="5" t="s">
        <v>60</v>
      </c>
      <c r="U26" s="5" t="s">
        <v>60</v>
      </c>
      <c r="V26" s="5" t="s">
        <v>60</v>
      </c>
      <c r="W26" s="5" t="s">
        <v>60</v>
      </c>
      <c r="X26" s="5" t="s">
        <v>91</v>
      </c>
    </row>
    <row r="27" spans="1:24" ht="14.25" x14ac:dyDescent="0.2">
      <c r="A27" s="88" t="s">
        <v>92</v>
      </c>
      <c r="B27" s="88"/>
      <c r="C27" s="5">
        <v>2.7E-2</v>
      </c>
      <c r="D27" s="5">
        <v>2.5999999999999999E-2</v>
      </c>
      <c r="E27" s="5">
        <v>1.9E-2</v>
      </c>
      <c r="F27" s="8">
        <v>0.02</v>
      </c>
      <c r="G27" s="5">
        <v>1.7000000000000001E-2</v>
      </c>
      <c r="H27" s="5">
        <v>1.4E-2</v>
      </c>
      <c r="I27" s="5" t="s">
        <v>93</v>
      </c>
      <c r="J27" s="5" t="s">
        <v>93</v>
      </c>
      <c r="K27" s="5" t="s">
        <v>94</v>
      </c>
      <c r="L27" s="5" t="s">
        <v>95</v>
      </c>
      <c r="M27" s="5" t="s">
        <v>94</v>
      </c>
      <c r="N27" s="5" t="s">
        <v>94</v>
      </c>
      <c r="O27" s="5" t="s">
        <v>96</v>
      </c>
      <c r="P27" s="5" t="s">
        <v>94</v>
      </c>
      <c r="Q27" s="5" t="s">
        <v>96</v>
      </c>
      <c r="R27" s="5" t="s">
        <v>96</v>
      </c>
      <c r="S27" s="5" t="s">
        <v>97</v>
      </c>
      <c r="T27" s="5" t="s">
        <v>97</v>
      </c>
      <c r="U27" s="5" t="s">
        <v>51</v>
      </c>
      <c r="V27" s="5" t="s">
        <v>51</v>
      </c>
      <c r="W27" s="5" t="s">
        <v>51</v>
      </c>
      <c r="X27" s="5" t="s">
        <v>51</v>
      </c>
    </row>
    <row r="28" spans="1:24" ht="14.25" x14ac:dyDescent="0.2">
      <c r="A28" s="88" t="s">
        <v>98</v>
      </c>
      <c r="B28" s="88"/>
      <c r="C28" s="5" t="s">
        <v>51</v>
      </c>
      <c r="D28" s="5" t="s">
        <v>51</v>
      </c>
      <c r="E28" s="5" t="s">
        <v>51</v>
      </c>
      <c r="F28" s="5" t="s">
        <v>51</v>
      </c>
      <c r="G28" s="5" t="s">
        <v>51</v>
      </c>
      <c r="H28" s="5" t="s">
        <v>51</v>
      </c>
      <c r="I28" s="5" t="s">
        <v>51</v>
      </c>
      <c r="J28" s="5" t="s">
        <v>51</v>
      </c>
      <c r="K28" s="5" t="s">
        <v>51</v>
      </c>
      <c r="L28" s="5" t="s">
        <v>51</v>
      </c>
      <c r="M28" s="5" t="s">
        <v>51</v>
      </c>
      <c r="N28" s="5" t="s">
        <v>51</v>
      </c>
      <c r="O28" s="5" t="s">
        <v>51</v>
      </c>
      <c r="P28" s="5" t="s">
        <v>51</v>
      </c>
      <c r="Q28" s="5" t="s">
        <v>51</v>
      </c>
      <c r="R28" s="5" t="s">
        <v>51</v>
      </c>
      <c r="S28" s="5" t="s">
        <v>51</v>
      </c>
      <c r="T28" s="5" t="s">
        <v>51</v>
      </c>
      <c r="U28" s="5" t="s">
        <v>51</v>
      </c>
      <c r="V28" s="5" t="s">
        <v>51</v>
      </c>
      <c r="W28" s="5" t="s">
        <v>51</v>
      </c>
      <c r="X28" s="5" t="s">
        <v>51</v>
      </c>
    </row>
    <row r="29" spans="1:24" ht="14.25" x14ac:dyDescent="0.2">
      <c r="A29" s="88" t="s">
        <v>99</v>
      </c>
      <c r="B29" s="88"/>
      <c r="C29" s="5" t="s">
        <v>28</v>
      </c>
      <c r="D29" s="5" t="s">
        <v>28</v>
      </c>
      <c r="E29" s="5" t="s">
        <v>28</v>
      </c>
      <c r="F29" s="5" t="s">
        <v>28</v>
      </c>
      <c r="G29" s="5" t="s">
        <v>28</v>
      </c>
      <c r="H29" s="5" t="s">
        <v>28</v>
      </c>
      <c r="I29" s="5" t="s">
        <v>28</v>
      </c>
      <c r="J29" s="5" t="s">
        <v>28</v>
      </c>
      <c r="K29" s="5" t="s">
        <v>28</v>
      </c>
      <c r="L29" s="5" t="s">
        <v>28</v>
      </c>
      <c r="M29" s="5" t="s">
        <v>28</v>
      </c>
      <c r="N29" s="5" t="s">
        <v>28</v>
      </c>
      <c r="O29" s="5" t="s">
        <v>28</v>
      </c>
      <c r="P29" s="5" t="s">
        <v>28</v>
      </c>
      <c r="Q29" s="5" t="s">
        <v>28</v>
      </c>
      <c r="R29" s="5" t="s">
        <v>28</v>
      </c>
      <c r="S29" s="5" t="s">
        <v>28</v>
      </c>
      <c r="T29" s="5" t="s">
        <v>28</v>
      </c>
      <c r="U29" s="5" t="s">
        <v>28</v>
      </c>
      <c r="V29" s="5" t="s">
        <v>28</v>
      </c>
      <c r="W29" s="5" t="s">
        <v>28</v>
      </c>
      <c r="X29" s="5" t="s">
        <v>28</v>
      </c>
    </row>
    <row r="30" spans="1:24" ht="14.25" x14ac:dyDescent="0.2">
      <c r="A30" s="88" t="s">
        <v>100</v>
      </c>
      <c r="B30" s="88"/>
      <c r="C30" s="5" t="s">
        <v>48</v>
      </c>
      <c r="D30" s="5" t="s">
        <v>48</v>
      </c>
      <c r="E30" s="5" t="s">
        <v>48</v>
      </c>
      <c r="F30" s="5" t="s">
        <v>48</v>
      </c>
      <c r="G30" s="5" t="s">
        <v>48</v>
      </c>
      <c r="H30" s="5" t="s">
        <v>48</v>
      </c>
      <c r="I30" s="5" t="s">
        <v>48</v>
      </c>
      <c r="J30" s="5" t="s">
        <v>48</v>
      </c>
      <c r="K30" s="5" t="s">
        <v>48</v>
      </c>
      <c r="L30" s="5" t="s">
        <v>48</v>
      </c>
      <c r="M30" s="5" t="s">
        <v>48</v>
      </c>
      <c r="N30" s="5" t="s">
        <v>48</v>
      </c>
      <c r="O30" s="5" t="s">
        <v>48</v>
      </c>
      <c r="P30" s="5" t="s">
        <v>48</v>
      </c>
      <c r="Q30" s="5" t="s">
        <v>48</v>
      </c>
      <c r="R30" s="5" t="s">
        <v>48</v>
      </c>
      <c r="S30" s="5" t="s">
        <v>48</v>
      </c>
      <c r="T30" s="5" t="s">
        <v>48</v>
      </c>
      <c r="U30" s="5" t="s">
        <v>48</v>
      </c>
      <c r="V30" s="5" t="s">
        <v>48</v>
      </c>
      <c r="W30" s="5" t="s">
        <v>48</v>
      </c>
      <c r="X30" s="5" t="s">
        <v>48</v>
      </c>
    </row>
    <row r="31" spans="1:24" ht="14.25" x14ac:dyDescent="0.2">
      <c r="A31" s="88" t="s">
        <v>101</v>
      </c>
      <c r="B31" s="88"/>
      <c r="C31" s="6" t="s">
        <v>62</v>
      </c>
      <c r="D31" s="5" t="s">
        <v>62</v>
      </c>
      <c r="E31" s="5" t="s">
        <v>62</v>
      </c>
      <c r="F31" s="5" t="s">
        <v>62</v>
      </c>
      <c r="G31" s="5" t="s">
        <v>62</v>
      </c>
      <c r="H31" s="5" t="s">
        <v>62</v>
      </c>
      <c r="I31" s="5" t="s">
        <v>62</v>
      </c>
      <c r="J31" s="5" t="s">
        <v>62</v>
      </c>
      <c r="K31" s="5" t="s">
        <v>62</v>
      </c>
      <c r="L31" s="5" t="s">
        <v>62</v>
      </c>
      <c r="M31" s="5" t="s">
        <v>62</v>
      </c>
      <c r="N31" s="5" t="s">
        <v>62</v>
      </c>
      <c r="O31" s="5" t="s">
        <v>62</v>
      </c>
      <c r="P31" s="5" t="s">
        <v>62</v>
      </c>
      <c r="Q31" s="5" t="s">
        <v>62</v>
      </c>
      <c r="R31" s="5" t="s">
        <v>62</v>
      </c>
      <c r="S31" s="5" t="s">
        <v>62</v>
      </c>
      <c r="T31" s="5" t="s">
        <v>62</v>
      </c>
      <c r="U31" s="5" t="s">
        <v>62</v>
      </c>
      <c r="V31" s="5" t="s">
        <v>62</v>
      </c>
      <c r="W31" s="5" t="s">
        <v>62</v>
      </c>
      <c r="X31" s="5" t="s">
        <v>62</v>
      </c>
    </row>
    <row r="32" spans="1:24" ht="14.25" x14ac:dyDescent="0.2">
      <c r="A32" s="88" t="s">
        <v>102</v>
      </c>
      <c r="B32" s="88"/>
      <c r="C32" s="7">
        <v>7.1029999999999998</v>
      </c>
      <c r="D32" s="7">
        <v>7.242</v>
      </c>
      <c r="E32" s="7">
        <v>7.3470000000000004</v>
      </c>
      <c r="F32" s="7">
        <v>7.6660000000000004</v>
      </c>
      <c r="G32" s="7">
        <v>7.9909999999999997</v>
      </c>
      <c r="H32" s="7">
        <v>6.8609999999999998</v>
      </c>
      <c r="I32" s="7">
        <v>7.2309999999999999</v>
      </c>
      <c r="J32" s="7">
        <v>6.7880000000000003</v>
      </c>
      <c r="K32" s="7">
        <v>3.7639999999999998</v>
      </c>
      <c r="L32" s="7">
        <v>3.9670000000000001</v>
      </c>
      <c r="M32" s="7">
        <v>1.8049999999999999</v>
      </c>
      <c r="N32" s="7">
        <v>1.2030000000000001</v>
      </c>
      <c r="O32" s="5" t="s">
        <v>103</v>
      </c>
      <c r="P32" s="5" t="s">
        <v>57</v>
      </c>
      <c r="Q32" s="5" t="s">
        <v>28</v>
      </c>
      <c r="R32" s="5" t="s">
        <v>28</v>
      </c>
      <c r="S32" s="7">
        <v>0.499</v>
      </c>
      <c r="T32" s="7">
        <v>0.46500000000000002</v>
      </c>
      <c r="U32" s="7">
        <v>7.4379999999999997</v>
      </c>
      <c r="V32" s="7">
        <v>6.859</v>
      </c>
      <c r="W32" s="5" t="s">
        <v>28</v>
      </c>
      <c r="X32" s="5" t="s">
        <v>28</v>
      </c>
    </row>
    <row r="33" spans="1:24" ht="15" thickBot="1" x14ac:dyDescent="0.25">
      <c r="A33" s="9"/>
      <c r="B33" s="9"/>
      <c r="C33" s="10"/>
      <c r="D33" s="10"/>
      <c r="E33" s="10"/>
      <c r="F33" s="10"/>
      <c r="G33" s="10"/>
      <c r="H33" s="10"/>
      <c r="I33" s="10"/>
      <c r="J33" s="10"/>
      <c r="K33" s="10"/>
      <c r="L33" s="10"/>
      <c r="M33" s="10"/>
      <c r="N33" s="10"/>
      <c r="O33" s="9"/>
      <c r="P33" s="9"/>
      <c r="Q33" s="9"/>
      <c r="R33" s="9"/>
      <c r="S33" s="10"/>
      <c r="T33" s="10"/>
      <c r="U33" s="10"/>
      <c r="V33" s="10"/>
      <c r="W33" s="9"/>
      <c r="X33" s="9"/>
    </row>
    <row r="34" spans="1:24" ht="15" thickBot="1" x14ac:dyDescent="0.25">
      <c r="A34" s="140" t="s">
        <v>104</v>
      </c>
      <c r="B34" s="141"/>
      <c r="C34" s="141"/>
      <c r="D34" s="141"/>
      <c r="E34" s="140" t="s">
        <v>105</v>
      </c>
      <c r="F34" s="141"/>
      <c r="G34" s="141"/>
      <c r="H34" s="141"/>
      <c r="I34" s="141"/>
      <c r="J34" s="142"/>
      <c r="K34" s="140" t="s">
        <v>106</v>
      </c>
      <c r="L34" s="141"/>
      <c r="M34" s="141"/>
      <c r="N34" s="143" t="s">
        <v>107</v>
      </c>
      <c r="O34" s="144"/>
      <c r="P34" s="144"/>
      <c r="Q34" s="145" t="s">
        <v>108</v>
      </c>
      <c r="R34" s="145"/>
      <c r="S34" s="146"/>
      <c r="T34" s="137" t="s">
        <v>109</v>
      </c>
      <c r="U34" s="138"/>
      <c r="V34" s="138"/>
      <c r="W34" s="9"/>
      <c r="X34" s="9"/>
    </row>
    <row r="35" spans="1:24" ht="13.5" thickTop="1" x14ac:dyDescent="0.2">
      <c r="A35" s="11" t="s">
        <v>110</v>
      </c>
      <c r="B35" s="12" t="s">
        <v>111</v>
      </c>
      <c r="C35" s="12" t="s">
        <v>112</v>
      </c>
      <c r="D35" s="12" t="s">
        <v>113</v>
      </c>
      <c r="E35" s="13" t="s">
        <v>114</v>
      </c>
      <c r="F35" s="4" t="s">
        <v>115</v>
      </c>
      <c r="H35" s="4" t="s">
        <v>116</v>
      </c>
      <c r="I35" s="4" t="s">
        <v>117</v>
      </c>
      <c r="J35" s="14" t="s">
        <v>118</v>
      </c>
      <c r="K35" s="15" t="s">
        <v>119</v>
      </c>
      <c r="L35" s="15" t="s">
        <v>120</v>
      </c>
      <c r="M35" s="14" t="s">
        <v>121</v>
      </c>
      <c r="N35" s="4" t="s">
        <v>119</v>
      </c>
      <c r="O35" s="4" t="s">
        <v>120</v>
      </c>
      <c r="P35" s="4" t="s">
        <v>121</v>
      </c>
      <c r="Q35" s="4" t="s">
        <v>122</v>
      </c>
      <c r="R35" s="4" t="s">
        <v>123</v>
      </c>
      <c r="S35" s="4" t="s">
        <v>124</v>
      </c>
      <c r="T35" s="15" t="s">
        <v>119</v>
      </c>
      <c r="U35" s="15" t="s">
        <v>120</v>
      </c>
      <c r="V35" s="14" t="s">
        <v>121</v>
      </c>
    </row>
    <row r="36" spans="1:24" ht="14.25" x14ac:dyDescent="0.2">
      <c r="A36" s="3" t="s">
        <v>2</v>
      </c>
      <c r="B36" s="4">
        <v>3</v>
      </c>
      <c r="C36" s="4">
        <v>3.44</v>
      </c>
      <c r="D36" s="4">
        <v>30.379000000000001</v>
      </c>
      <c r="E36" s="4">
        <v>11.337999999999999</v>
      </c>
      <c r="F36" s="4">
        <v>0.1</v>
      </c>
      <c r="H36" s="4">
        <v>89.95</v>
      </c>
      <c r="I36" s="4">
        <v>0.3</v>
      </c>
      <c r="J36" s="16">
        <f t="shared" ref="J36:J57" si="0">(I36+H36+E36)/E36</f>
        <v>8.9599576644910925</v>
      </c>
      <c r="K36" s="5">
        <v>12.08</v>
      </c>
      <c r="L36" s="5">
        <v>18.940000000000001</v>
      </c>
      <c r="M36" s="7">
        <v>7.1029999999999998</v>
      </c>
      <c r="N36" s="16">
        <f t="shared" ref="N36:N57" si="1">K36*J36</f>
        <v>108.2362885870524</v>
      </c>
      <c r="O36" s="16">
        <f t="shared" ref="O36:O57" si="2">L36*J36</f>
        <v>169.70159816546129</v>
      </c>
      <c r="P36" s="16">
        <f t="shared" ref="P36:P57" si="3">M36*J36</f>
        <v>63.642579290880228</v>
      </c>
      <c r="Q36" s="16">
        <f t="shared" ref="Q36:Q53" si="4">(($N$58-N36)*D36/1000)/F36</f>
        <v>1.1851084243208223</v>
      </c>
      <c r="R36" s="16">
        <f t="shared" ref="R36:R53" si="5">(($O$58-O36)*D36/1000)/F36</f>
        <v>11.000083142715173</v>
      </c>
      <c r="S36" s="16">
        <f t="shared" ref="S36:S53" si="6">(($P$58-P36)*D36/1000)/F36</f>
        <v>0.47249669374365655</v>
      </c>
      <c r="T36" s="4">
        <f t="shared" ref="T36:T53" si="7">(1-(N36/$N$58))*100</f>
        <v>3.4788384317994692</v>
      </c>
      <c r="U36" s="4">
        <f t="shared" ref="U36:U53" si="8">(1-(O36/$O$58))*100</f>
        <v>17.585015078505815</v>
      </c>
      <c r="V36" s="4">
        <f t="shared" ref="V36:V53" si="9">(1-(P36/$P$58))*100</f>
        <v>2.3855667063967578</v>
      </c>
    </row>
    <row r="37" spans="1:24" ht="14.25" x14ac:dyDescent="0.2">
      <c r="A37" s="3" t="s">
        <v>3</v>
      </c>
      <c r="B37" s="4">
        <v>3</v>
      </c>
      <c r="C37" s="4">
        <v>3.29</v>
      </c>
      <c r="D37" s="4">
        <v>30.222000000000001</v>
      </c>
      <c r="E37" s="4">
        <v>11.326000000000001</v>
      </c>
      <c r="F37" s="4">
        <v>0.1</v>
      </c>
      <c r="H37" s="4">
        <v>90.379000000000005</v>
      </c>
      <c r="I37" s="4">
        <v>0.3</v>
      </c>
      <c r="J37" s="16">
        <f t="shared" si="0"/>
        <v>9.0062687621402073</v>
      </c>
      <c r="K37" s="5">
        <v>12.35</v>
      </c>
      <c r="L37" s="5">
        <v>19.350000000000001</v>
      </c>
      <c r="M37" s="7">
        <v>7.242</v>
      </c>
      <c r="N37" s="16">
        <f t="shared" si="1"/>
        <v>111.22741921243156</v>
      </c>
      <c r="O37" s="16">
        <f t="shared" si="2"/>
        <v>174.27130054741303</v>
      </c>
      <c r="P37" s="16">
        <f t="shared" si="3"/>
        <v>65.223398375419379</v>
      </c>
      <c r="Q37" s="16">
        <f t="shared" si="4"/>
        <v>0.27500423457553058</v>
      </c>
      <c r="R37" s="16">
        <f t="shared" si="5"/>
        <v>9.5621787782980423</v>
      </c>
      <c r="S37" s="16">
        <f t="shared" si="6"/>
        <v>-7.7003335539460342E-3</v>
      </c>
      <c r="T37" s="4">
        <f t="shared" si="7"/>
        <v>0.81145759185490274</v>
      </c>
      <c r="U37" s="4">
        <f t="shared" si="8"/>
        <v>15.36575517184856</v>
      </c>
      <c r="V37" s="4">
        <f t="shared" si="9"/>
        <v>-3.9079824217913561E-2</v>
      </c>
    </row>
    <row r="38" spans="1:24" ht="14.25" x14ac:dyDescent="0.2">
      <c r="A38" s="3" t="s">
        <v>4</v>
      </c>
      <c r="B38" s="4">
        <v>4</v>
      </c>
      <c r="C38" s="4">
        <v>3.85</v>
      </c>
      <c r="D38" s="4">
        <v>30.234000000000002</v>
      </c>
      <c r="E38" s="4">
        <v>11.635</v>
      </c>
      <c r="F38" s="4">
        <v>0.1</v>
      </c>
      <c r="H38" s="4">
        <v>90.299000000000007</v>
      </c>
      <c r="I38" s="4">
        <v>0.3</v>
      </c>
      <c r="J38" s="16">
        <f t="shared" si="0"/>
        <v>8.7867640739149131</v>
      </c>
      <c r="K38" s="5">
        <v>12.54</v>
      </c>
      <c r="L38" s="5">
        <v>19.29</v>
      </c>
      <c r="M38" s="7">
        <v>7.3470000000000004</v>
      </c>
      <c r="N38" s="16">
        <f t="shared" si="1"/>
        <v>110.186021486893</v>
      </c>
      <c r="O38" s="16">
        <f t="shared" si="2"/>
        <v>169.49667898581868</v>
      </c>
      <c r="P38" s="16">
        <f t="shared" si="3"/>
        <v>64.556355651052868</v>
      </c>
      <c r="Q38" s="16">
        <f t="shared" si="4"/>
        <v>0.58996961657559921</v>
      </c>
      <c r="R38" s="16">
        <f t="shared" si="5"/>
        <v>11.009534636604034</v>
      </c>
      <c r="S38" s="16">
        <f t="shared" si="6"/>
        <v>0.1939703062231613</v>
      </c>
      <c r="T38" s="4">
        <f t="shared" si="7"/>
        <v>1.7401379765543457</v>
      </c>
      <c r="U38" s="4">
        <f t="shared" si="8"/>
        <v>17.684533358138665</v>
      </c>
      <c r="V38" s="4">
        <f t="shared" si="9"/>
        <v>0.9840244912759144</v>
      </c>
    </row>
    <row r="39" spans="1:24" ht="14.25" x14ac:dyDescent="0.2">
      <c r="A39" s="3" t="s">
        <v>5</v>
      </c>
      <c r="B39" s="4">
        <v>4</v>
      </c>
      <c r="C39" s="4">
        <v>3.74</v>
      </c>
      <c r="D39" s="4">
        <v>30.298999999999999</v>
      </c>
      <c r="E39" s="4">
        <v>12.097</v>
      </c>
      <c r="F39" s="4">
        <v>0.1</v>
      </c>
      <c r="H39" s="4">
        <v>89.728999999999999</v>
      </c>
      <c r="I39" s="4">
        <v>0.3</v>
      </c>
      <c r="J39" s="16">
        <f t="shared" si="0"/>
        <v>8.4422584111763239</v>
      </c>
      <c r="K39" s="5">
        <v>13.04</v>
      </c>
      <c r="L39" s="5">
        <v>19.89</v>
      </c>
      <c r="M39" s="7">
        <v>7.6660000000000004</v>
      </c>
      <c r="N39" s="16">
        <f t="shared" si="1"/>
        <v>110.08704968173926</v>
      </c>
      <c r="O39" s="16">
        <f t="shared" si="2"/>
        <v>167.91651979829709</v>
      </c>
      <c r="P39" s="16">
        <f t="shared" si="3"/>
        <v>64.718352980077697</v>
      </c>
      <c r="Q39" s="16">
        <f t="shared" si="4"/>
        <v>0.62122545800307594</v>
      </c>
      <c r="R39" s="16">
        <f t="shared" si="5"/>
        <v>11.51197643945299</v>
      </c>
      <c r="S39" s="16">
        <f t="shared" si="6"/>
        <v>0.1453037517718401</v>
      </c>
      <c r="T39" s="4">
        <f t="shared" si="7"/>
        <v>1.8283974108036727</v>
      </c>
      <c r="U39" s="4">
        <f t="shared" si="8"/>
        <v>18.451932115846159</v>
      </c>
      <c r="V39" s="4">
        <f t="shared" si="9"/>
        <v>0.73555440027660568</v>
      </c>
    </row>
    <row r="40" spans="1:24" ht="14.25" x14ac:dyDescent="0.2">
      <c r="A40" s="3" t="s">
        <v>6</v>
      </c>
      <c r="B40" s="4">
        <v>5</v>
      </c>
      <c r="C40" s="4">
        <v>4.7</v>
      </c>
      <c r="D40" s="4">
        <v>30.225000000000001</v>
      </c>
      <c r="E40" s="4">
        <v>12.53</v>
      </c>
      <c r="F40" s="4">
        <v>0.1</v>
      </c>
      <c r="H40" s="4">
        <v>89.72</v>
      </c>
      <c r="I40" s="4">
        <v>0.3</v>
      </c>
      <c r="J40" s="16">
        <f t="shared" si="0"/>
        <v>8.1843575418994412</v>
      </c>
      <c r="K40" s="7">
        <v>13.67</v>
      </c>
      <c r="L40" s="5">
        <v>17.920000000000002</v>
      </c>
      <c r="M40" s="7">
        <v>7.9909999999999997</v>
      </c>
      <c r="N40" s="16">
        <f t="shared" si="1"/>
        <v>111.88016759776536</v>
      </c>
      <c r="O40" s="16">
        <f t="shared" si="2"/>
        <v>146.663687150838</v>
      </c>
      <c r="P40" s="16">
        <f t="shared" si="3"/>
        <v>65.401201117318436</v>
      </c>
      <c r="Q40" s="16">
        <f t="shared" si="4"/>
        <v>7.7738333523572192E-2</v>
      </c>
      <c r="R40" s="16">
        <f t="shared" si="5"/>
        <v>17.907529121256232</v>
      </c>
      <c r="S40" s="16">
        <f t="shared" si="6"/>
        <v>-6.1441976669902018E-2</v>
      </c>
      <c r="T40" s="4">
        <f t="shared" si="7"/>
        <v>0.22936046725223758</v>
      </c>
      <c r="U40" s="4">
        <f t="shared" si="8"/>
        <v>28.77329562163704</v>
      </c>
      <c r="V40" s="4">
        <f t="shared" si="9"/>
        <v>-0.31179211969543097</v>
      </c>
    </row>
    <row r="41" spans="1:24" ht="14.25" x14ac:dyDescent="0.2">
      <c r="A41" s="3" t="s">
        <v>7</v>
      </c>
      <c r="B41" s="4">
        <v>5</v>
      </c>
      <c r="C41" s="4">
        <v>4.43</v>
      </c>
      <c r="D41" s="4">
        <v>30.265000000000001</v>
      </c>
      <c r="E41" s="4">
        <v>10.867000000000001</v>
      </c>
      <c r="F41" s="4">
        <v>0.1</v>
      </c>
      <c r="H41" s="4">
        <v>90.55</v>
      </c>
      <c r="I41" s="4">
        <v>0.3</v>
      </c>
      <c r="J41" s="16">
        <f t="shared" si="0"/>
        <v>9.360173000828194</v>
      </c>
      <c r="K41" s="5">
        <v>11.73</v>
      </c>
      <c r="L41" s="7">
        <v>16</v>
      </c>
      <c r="M41" s="7">
        <v>6.8609999999999998</v>
      </c>
      <c r="N41" s="16">
        <f t="shared" si="1"/>
        <v>109.79482929971472</v>
      </c>
      <c r="O41" s="16">
        <f t="shared" si="2"/>
        <v>149.7627680132511</v>
      </c>
      <c r="P41" s="16">
        <f t="shared" si="3"/>
        <v>64.220146958682236</v>
      </c>
      <c r="Q41" s="16">
        <f t="shared" si="4"/>
        <v>0.7089688489436019</v>
      </c>
      <c r="R41" s="16">
        <f t="shared" si="5"/>
        <v>16.993291261517388</v>
      </c>
      <c r="S41" s="16">
        <f t="shared" si="6"/>
        <v>0.29592275165170651</v>
      </c>
      <c r="T41" s="4">
        <f t="shared" si="7"/>
        <v>2.0889888545339907</v>
      </c>
      <c r="U41" s="4">
        <f t="shared" si="8"/>
        <v>27.268237889079693</v>
      </c>
      <c r="V41" s="4">
        <f t="shared" si="9"/>
        <v>1.4996984526366552</v>
      </c>
    </row>
    <row r="42" spans="1:24" ht="14.25" x14ac:dyDescent="0.2">
      <c r="A42" s="3" t="s">
        <v>8</v>
      </c>
      <c r="B42" s="4">
        <v>6</v>
      </c>
      <c r="C42" s="4">
        <v>5.32</v>
      </c>
      <c r="D42" s="4">
        <v>30.172999999999998</v>
      </c>
      <c r="E42" s="4">
        <v>11.84</v>
      </c>
      <c r="F42" s="4">
        <v>0.1</v>
      </c>
      <c r="H42" s="4">
        <v>93.004000000000005</v>
      </c>
      <c r="I42" s="4">
        <v>0.3</v>
      </c>
      <c r="J42" s="16">
        <f t="shared" si="0"/>
        <v>8.8804054054054067</v>
      </c>
      <c r="K42" s="5">
        <v>12.39</v>
      </c>
      <c r="L42" s="5">
        <v>11.44</v>
      </c>
      <c r="M42" s="7">
        <v>7.2309999999999999</v>
      </c>
      <c r="N42" s="16">
        <f t="shared" si="1"/>
        <v>110.028222972973</v>
      </c>
      <c r="O42" s="16">
        <f t="shared" si="2"/>
        <v>101.59183783783784</v>
      </c>
      <c r="P42" s="16">
        <f t="shared" si="3"/>
        <v>64.214211486486491</v>
      </c>
      <c r="Q42" s="16">
        <f t="shared" si="4"/>
        <v>0.63639184179267005</v>
      </c>
      <c r="R42" s="16">
        <f t="shared" si="5"/>
        <v>31.476249562216147</v>
      </c>
      <c r="S42" s="16">
        <f t="shared" si="6"/>
        <v>0.2968141112675497</v>
      </c>
      <c r="T42" s="4">
        <f t="shared" si="7"/>
        <v>1.8808569170882694</v>
      </c>
      <c r="U42" s="4">
        <f t="shared" si="8"/>
        <v>50.662280885600119</v>
      </c>
      <c r="V42" s="4">
        <f t="shared" si="9"/>
        <v>1.5088022281462776</v>
      </c>
    </row>
    <row r="43" spans="1:24" ht="14.25" x14ac:dyDescent="0.2">
      <c r="A43" s="3" t="s">
        <v>9</v>
      </c>
      <c r="B43" s="4">
        <v>6</v>
      </c>
      <c r="C43" s="4">
        <v>5.45</v>
      </c>
      <c r="D43" s="4">
        <v>30.372</v>
      </c>
      <c r="E43" s="4">
        <v>11.051</v>
      </c>
      <c r="F43" s="4">
        <v>0.1</v>
      </c>
      <c r="H43" s="4">
        <v>90.784999999999997</v>
      </c>
      <c r="I43" s="4">
        <v>0.3</v>
      </c>
      <c r="J43" s="16">
        <f t="shared" si="0"/>
        <v>9.2422405212197987</v>
      </c>
      <c r="K43" s="5">
        <v>11.69</v>
      </c>
      <c r="L43" s="5">
        <v>10.91</v>
      </c>
      <c r="M43" s="7">
        <v>6.7880000000000003</v>
      </c>
      <c r="N43" s="16">
        <f t="shared" si="1"/>
        <v>108.04179169305944</v>
      </c>
      <c r="O43" s="16">
        <f t="shared" si="2"/>
        <v>100.832844086508</v>
      </c>
      <c r="P43" s="16">
        <f t="shared" si="3"/>
        <v>62.736328658039994</v>
      </c>
      <c r="Q43" s="16">
        <f t="shared" si="4"/>
        <v>1.2439079455184896</v>
      </c>
      <c r="R43" s="16">
        <f t="shared" si="5"/>
        <v>31.914366466773554</v>
      </c>
      <c r="S43" s="16">
        <f t="shared" si="6"/>
        <v>0.7476342621602281</v>
      </c>
      <c r="T43" s="4">
        <f t="shared" si="7"/>
        <v>3.6522836448114493</v>
      </c>
      <c r="U43" s="4">
        <f t="shared" si="8"/>
        <v>51.030883534293906</v>
      </c>
      <c r="V43" s="4">
        <f t="shared" si="9"/>
        <v>3.7755660265428648</v>
      </c>
    </row>
    <row r="44" spans="1:24" ht="14.25" x14ac:dyDescent="0.2">
      <c r="A44" s="3" t="s">
        <v>10</v>
      </c>
      <c r="B44" s="4">
        <v>7</v>
      </c>
      <c r="C44" s="4">
        <v>7.33</v>
      </c>
      <c r="D44" s="4">
        <v>30.239000000000001</v>
      </c>
      <c r="E44" s="4">
        <v>11.536</v>
      </c>
      <c r="F44" s="4">
        <v>0.1</v>
      </c>
      <c r="H44" s="4">
        <v>92.555000000000007</v>
      </c>
      <c r="I44" s="4">
        <v>0.3</v>
      </c>
      <c r="J44" s="16">
        <f t="shared" si="0"/>
        <v>9.0491504854368934</v>
      </c>
      <c r="K44" s="5">
        <v>11.41</v>
      </c>
      <c r="L44" s="7">
        <v>8.4429999999999996</v>
      </c>
      <c r="M44" s="7">
        <v>3.7639999999999998</v>
      </c>
      <c r="N44" s="16">
        <f t="shared" si="1"/>
        <v>103.25080703883495</v>
      </c>
      <c r="O44" s="16">
        <f t="shared" si="2"/>
        <v>76.401977548543684</v>
      </c>
      <c r="P44" s="16">
        <f t="shared" si="3"/>
        <v>34.061002427184462</v>
      </c>
      <c r="Q44" s="16">
        <f t="shared" si="4"/>
        <v>2.6872066807687909</v>
      </c>
      <c r="R44" s="16">
        <f t="shared" si="5"/>
        <v>39.162262125038673</v>
      </c>
      <c r="S44" s="16">
        <f t="shared" si="6"/>
        <v>9.4154922457633372</v>
      </c>
      <c r="T44" s="4">
        <f t="shared" si="7"/>
        <v>7.9247084472310769</v>
      </c>
      <c r="U44" s="4">
        <f t="shared" si="8"/>
        <v>62.895648033342447</v>
      </c>
      <c r="V44" s="4">
        <f t="shared" si="9"/>
        <v>47.757531413908374</v>
      </c>
    </row>
    <row r="45" spans="1:24" ht="14.25" x14ac:dyDescent="0.2">
      <c r="A45" s="3" t="s">
        <v>11</v>
      </c>
      <c r="B45" s="4">
        <v>7</v>
      </c>
      <c r="C45" s="4">
        <v>7.39</v>
      </c>
      <c r="D45" s="4">
        <v>30.222000000000001</v>
      </c>
      <c r="E45" s="4">
        <v>12.223000000000001</v>
      </c>
      <c r="F45" s="4">
        <v>0.1</v>
      </c>
      <c r="H45" s="4">
        <v>91.558000000000007</v>
      </c>
      <c r="I45" s="4">
        <v>0.3</v>
      </c>
      <c r="J45" s="16">
        <f t="shared" si="0"/>
        <v>8.5151763069622834</v>
      </c>
      <c r="K45" s="5">
        <v>12.34</v>
      </c>
      <c r="L45" s="5">
        <v>8.24</v>
      </c>
      <c r="M45" s="7">
        <v>3.9670000000000001</v>
      </c>
      <c r="N45" s="16">
        <f t="shared" si="1"/>
        <v>105.07727562791457</v>
      </c>
      <c r="O45" s="16">
        <f t="shared" si="2"/>
        <v>70.165052769369211</v>
      </c>
      <c r="P45" s="16">
        <f t="shared" si="3"/>
        <v>33.779704409719379</v>
      </c>
      <c r="Q45" s="16">
        <f t="shared" si="4"/>
        <v>2.1337006286882527</v>
      </c>
      <c r="R45" s="16">
        <f t="shared" si="5"/>
        <v>41.02516898177845</v>
      </c>
      <c r="S45" s="16">
        <f t="shared" si="6"/>
        <v>9.4952128567599079</v>
      </c>
      <c r="T45" s="4">
        <f t="shared" si="7"/>
        <v>6.2959305938218746</v>
      </c>
      <c r="U45" s="4">
        <f t="shared" si="8"/>
        <v>65.924588639611713</v>
      </c>
      <c r="V45" s="4">
        <f t="shared" si="9"/>
        <v>48.188983860798793</v>
      </c>
    </row>
    <row r="46" spans="1:24" ht="14.25" x14ac:dyDescent="0.2">
      <c r="A46" s="3" t="s">
        <v>12</v>
      </c>
      <c r="B46" s="4">
        <v>8</v>
      </c>
      <c r="C46" s="4">
        <v>7.65</v>
      </c>
      <c r="D46" s="4">
        <v>30.23</v>
      </c>
      <c r="E46" s="4">
        <v>12.090999999999999</v>
      </c>
      <c r="F46" s="4">
        <v>0.1</v>
      </c>
      <c r="H46" s="4">
        <v>89.194000000000003</v>
      </c>
      <c r="I46" s="4">
        <v>0.3</v>
      </c>
      <c r="J46" s="16">
        <f t="shared" si="0"/>
        <v>8.401703746588371</v>
      </c>
      <c r="K46" s="7">
        <v>11.9</v>
      </c>
      <c r="L46" s="7">
        <v>9.423</v>
      </c>
      <c r="M46" s="7">
        <v>1.8049999999999999</v>
      </c>
      <c r="N46" s="16">
        <f t="shared" si="1"/>
        <v>99.980274584401613</v>
      </c>
      <c r="O46" s="16">
        <f t="shared" si="2"/>
        <v>79.169254404102219</v>
      </c>
      <c r="P46" s="16">
        <f t="shared" si="3"/>
        <v>15.165075262592008</v>
      </c>
      <c r="Q46" s="16">
        <f t="shared" si="4"/>
        <v>3.6750888514028093</v>
      </c>
      <c r="R46" s="16">
        <f t="shared" si="5"/>
        <v>38.314058511003267</v>
      </c>
      <c r="S46" s="16">
        <f t="shared" si="6"/>
        <v>15.124928705115192</v>
      </c>
      <c r="T46" s="4">
        <f t="shared" si="7"/>
        <v>10.841249614424841</v>
      </c>
      <c r="U46" s="4">
        <f t="shared" si="8"/>
        <v>61.551729750957797</v>
      </c>
      <c r="V46" s="4">
        <f t="shared" si="9"/>
        <v>76.739939768203485</v>
      </c>
    </row>
    <row r="47" spans="1:24" ht="14.25" x14ac:dyDescent="0.2">
      <c r="A47" s="3" t="s">
        <v>13</v>
      </c>
      <c r="B47" s="4">
        <v>8</v>
      </c>
      <c r="C47" s="4">
        <v>7.68</v>
      </c>
      <c r="D47" s="4">
        <v>30.359000000000002</v>
      </c>
      <c r="E47" s="4">
        <v>10.754</v>
      </c>
      <c r="F47" s="4">
        <v>0.1</v>
      </c>
      <c r="H47" s="4">
        <v>90.385000000000005</v>
      </c>
      <c r="I47" s="4">
        <v>0.3</v>
      </c>
      <c r="J47" s="16">
        <f t="shared" si="0"/>
        <v>9.4326762135019546</v>
      </c>
      <c r="K47" s="7">
        <v>10.72</v>
      </c>
      <c r="L47" s="5">
        <v>10.09</v>
      </c>
      <c r="M47" s="7">
        <v>1.2030000000000001</v>
      </c>
      <c r="N47" s="16">
        <f t="shared" si="1"/>
        <v>101.11828900874096</v>
      </c>
      <c r="O47" s="16">
        <f t="shared" si="2"/>
        <v>95.175702994234726</v>
      </c>
      <c r="P47" s="16">
        <f t="shared" si="3"/>
        <v>11.347509484842853</v>
      </c>
      <c r="Q47" s="16">
        <f t="shared" si="4"/>
        <v>3.3452817007407489</v>
      </c>
      <c r="R47" s="16">
        <f t="shared" si="5"/>
        <v>33.618157758315533</v>
      </c>
      <c r="S47" s="16">
        <f t="shared" si="6"/>
        <v>16.348445868188072</v>
      </c>
      <c r="T47" s="4">
        <f t="shared" si="7"/>
        <v>9.8264099931433364</v>
      </c>
      <c r="U47" s="4">
        <f t="shared" si="8"/>
        <v>53.778254230024672</v>
      </c>
      <c r="V47" s="4">
        <f t="shared" si="9"/>
        <v>82.595288877371914</v>
      </c>
    </row>
    <row r="48" spans="1:24" ht="14.25" x14ac:dyDescent="0.2">
      <c r="A48" s="3" t="s">
        <v>14</v>
      </c>
      <c r="B48" s="4">
        <v>9</v>
      </c>
      <c r="C48" s="4">
        <v>8.6199999999999992</v>
      </c>
      <c r="D48" s="4">
        <v>30.228000000000002</v>
      </c>
      <c r="E48" s="4">
        <v>12.112</v>
      </c>
      <c r="F48" s="4">
        <v>0.1</v>
      </c>
      <c r="H48" s="4">
        <v>89.340999999999994</v>
      </c>
      <c r="I48" s="4">
        <v>0.3</v>
      </c>
      <c r="J48" s="16">
        <f t="shared" si="0"/>
        <v>8.4010072655217947</v>
      </c>
      <c r="K48" s="7">
        <v>3.7450000000000001</v>
      </c>
      <c r="L48" s="7">
        <v>1.722</v>
      </c>
      <c r="M48" s="5" t="s">
        <v>103</v>
      </c>
      <c r="N48" s="16">
        <f t="shared" si="1"/>
        <v>31.461772209379124</v>
      </c>
      <c r="O48" s="16">
        <f t="shared" si="2"/>
        <v>14.466534511228531</v>
      </c>
      <c r="P48" s="16" t="e">
        <f t="shared" si="3"/>
        <v>#VALUE!</v>
      </c>
      <c r="Q48" s="16">
        <f t="shared" si="4"/>
        <v>24.386618607488593</v>
      </c>
      <c r="R48" s="16">
        <f t="shared" si="5"/>
        <v>57.869861843402681</v>
      </c>
      <c r="S48" s="16" t="e">
        <f t="shared" si="6"/>
        <v>#VALUE!</v>
      </c>
      <c r="T48" s="4">
        <f t="shared" si="7"/>
        <v>71.943542796175777</v>
      </c>
      <c r="U48" s="4">
        <f t="shared" si="8"/>
        <v>92.974378341170919</v>
      </c>
      <c r="V48" s="4" t="e">
        <f t="shared" si="9"/>
        <v>#VALUE!</v>
      </c>
    </row>
    <row r="49" spans="1:22" ht="14.25" x14ac:dyDescent="0.2">
      <c r="A49" s="3" t="s">
        <v>15</v>
      </c>
      <c r="B49" s="4">
        <v>9</v>
      </c>
      <c r="C49" s="4">
        <v>8.6300000000000008</v>
      </c>
      <c r="D49" s="4">
        <v>30.212</v>
      </c>
      <c r="E49" s="4">
        <v>10.542</v>
      </c>
      <c r="F49" s="4">
        <v>0.1</v>
      </c>
      <c r="H49" s="4">
        <v>91.138999999999996</v>
      </c>
      <c r="I49" s="4">
        <v>0.3</v>
      </c>
      <c r="J49" s="16">
        <f t="shared" si="0"/>
        <v>9.6737810662113439</v>
      </c>
      <c r="K49" s="7">
        <v>3.2879999999999998</v>
      </c>
      <c r="L49" s="7">
        <v>1.6890000000000001</v>
      </c>
      <c r="M49" s="5" t="s">
        <v>57</v>
      </c>
      <c r="N49" s="16">
        <f t="shared" si="1"/>
        <v>31.807392145702899</v>
      </c>
      <c r="O49" s="16">
        <f t="shared" si="2"/>
        <v>16.33901622083096</v>
      </c>
      <c r="P49" s="16" t="e">
        <f t="shared" si="3"/>
        <v>#VALUE!</v>
      </c>
      <c r="Q49" s="16">
        <f t="shared" si="4"/>
        <v>24.269291817258306</v>
      </c>
      <c r="R49" s="16">
        <f t="shared" si="5"/>
        <v>57.273516539567048</v>
      </c>
      <c r="S49" s="16" t="e">
        <f t="shared" si="6"/>
        <v>#VALUE!</v>
      </c>
      <c r="T49" s="4">
        <f t="shared" si="7"/>
        <v>71.635331583923545</v>
      </c>
      <c r="U49" s="4">
        <f t="shared" si="8"/>
        <v>92.065014177657304</v>
      </c>
      <c r="V49" s="4" t="e">
        <f t="shared" si="9"/>
        <v>#VALUE!</v>
      </c>
    </row>
    <row r="50" spans="1:22" ht="14.25" x14ac:dyDescent="0.2">
      <c r="A50" s="3" t="s">
        <v>16</v>
      </c>
      <c r="B50" s="4">
        <v>10</v>
      </c>
      <c r="C50" s="4">
        <v>9.4700000000000006</v>
      </c>
      <c r="D50" s="4">
        <v>30.172999999999998</v>
      </c>
      <c r="E50" s="4">
        <v>12.084</v>
      </c>
      <c r="F50" s="4">
        <v>0.1</v>
      </c>
      <c r="H50" s="4">
        <v>91.48</v>
      </c>
      <c r="I50" s="4">
        <v>0.3</v>
      </c>
      <c r="J50" s="16">
        <f t="shared" si="0"/>
        <v>8.5951671631909967</v>
      </c>
      <c r="K50" s="7">
        <v>0.20899999999999999</v>
      </c>
      <c r="L50" s="7">
        <v>0.51700000000000002</v>
      </c>
      <c r="M50" s="5" t="s">
        <v>28</v>
      </c>
      <c r="N50" s="16">
        <f t="shared" si="1"/>
        <v>1.7963899371069183</v>
      </c>
      <c r="O50" s="16">
        <f t="shared" si="2"/>
        <v>4.4437014233697454</v>
      </c>
      <c r="P50" s="16" t="e">
        <f t="shared" si="3"/>
        <v>#VALUE!</v>
      </c>
      <c r="Q50" s="16">
        <f t="shared" si="4"/>
        <v>33.293182823704534</v>
      </c>
      <c r="R50" s="16">
        <f t="shared" si="5"/>
        <v>60.788756762553597</v>
      </c>
      <c r="S50" s="16" t="e">
        <f t="shared" si="6"/>
        <v>#VALUE!</v>
      </c>
      <c r="T50" s="4">
        <f t="shared" si="7"/>
        <v>98.398045187778834</v>
      </c>
      <c r="U50" s="4">
        <f t="shared" si="8"/>
        <v>97.841932016187826</v>
      </c>
      <c r="V50" s="4" t="e">
        <f t="shared" si="9"/>
        <v>#VALUE!</v>
      </c>
    </row>
    <row r="51" spans="1:22" ht="14.25" x14ac:dyDescent="0.2">
      <c r="A51" s="3" t="s">
        <v>17</v>
      </c>
      <c r="B51" s="4">
        <v>10</v>
      </c>
      <c r="C51" s="4">
        <v>9.4600000000000009</v>
      </c>
      <c r="D51" s="4">
        <v>30.106000000000002</v>
      </c>
      <c r="E51" s="4">
        <v>11.234</v>
      </c>
      <c r="F51" s="4">
        <v>0.1</v>
      </c>
      <c r="H51" s="4">
        <v>90.935000000000002</v>
      </c>
      <c r="I51" s="4">
        <v>0.3</v>
      </c>
      <c r="J51" s="16">
        <f t="shared" si="0"/>
        <v>9.12132811109133</v>
      </c>
      <c r="K51" s="7">
        <v>0.246</v>
      </c>
      <c r="L51" s="7">
        <v>0.65800000000000003</v>
      </c>
      <c r="M51" s="5" t="s">
        <v>28</v>
      </c>
      <c r="N51" s="16">
        <f t="shared" si="1"/>
        <v>2.2438467153284671</v>
      </c>
      <c r="O51" s="16">
        <f t="shared" si="2"/>
        <v>6.0018338970980958</v>
      </c>
      <c r="P51" s="16" t="e">
        <f t="shared" si="3"/>
        <v>#VALUE!</v>
      </c>
      <c r="Q51" s="16">
        <f t="shared" si="4"/>
        <v>33.084543031832887</v>
      </c>
      <c r="R51" s="16">
        <f t="shared" si="5"/>
        <v>60.184682246097495</v>
      </c>
      <c r="S51" s="16" t="e">
        <f t="shared" si="6"/>
        <v>#VALUE!</v>
      </c>
      <c r="T51" s="4">
        <f t="shared" si="7"/>
        <v>97.999019606346678</v>
      </c>
      <c r="U51" s="4">
        <f t="shared" si="8"/>
        <v>97.085230454645625</v>
      </c>
      <c r="V51" s="4" t="e">
        <f t="shared" si="9"/>
        <v>#VALUE!</v>
      </c>
    </row>
    <row r="52" spans="1:22" ht="14.25" x14ac:dyDescent="0.2">
      <c r="A52" s="3" t="s">
        <v>18</v>
      </c>
      <c r="B52" s="4">
        <v>11</v>
      </c>
      <c r="C52" s="4">
        <v>11.33</v>
      </c>
      <c r="D52" s="4">
        <v>30.372</v>
      </c>
      <c r="E52" s="4">
        <v>12.144</v>
      </c>
      <c r="F52" s="4">
        <v>0.1</v>
      </c>
      <c r="H52" s="4">
        <v>91.379000000000005</v>
      </c>
      <c r="I52" s="4">
        <v>0.3</v>
      </c>
      <c r="J52" s="16">
        <f t="shared" si="0"/>
        <v>8.5493247694334649</v>
      </c>
      <c r="K52" s="5" t="s">
        <v>48</v>
      </c>
      <c r="L52" s="5">
        <v>12.96</v>
      </c>
      <c r="M52" s="7">
        <v>0.499</v>
      </c>
      <c r="N52" s="16" t="e">
        <f t="shared" si="1"/>
        <v>#VALUE!</v>
      </c>
      <c r="O52" s="16">
        <f t="shared" si="2"/>
        <v>110.79924901185771</v>
      </c>
      <c r="P52" s="16">
        <f t="shared" si="3"/>
        <v>4.2661130599472994</v>
      </c>
      <c r="Q52" s="16" t="e">
        <f t="shared" si="4"/>
        <v>#VALUE!</v>
      </c>
      <c r="R52" s="16">
        <f t="shared" si="5"/>
        <v>28.887369962846339</v>
      </c>
      <c r="S52" s="16">
        <f t="shared" si="6"/>
        <v>18.506208143612941</v>
      </c>
      <c r="T52" s="4" t="e">
        <f t="shared" si="7"/>
        <v>#VALUE!</v>
      </c>
      <c r="U52" s="4">
        <f t="shared" si="8"/>
        <v>46.190733998145483</v>
      </c>
      <c r="V52" s="4">
        <f t="shared" si="9"/>
        <v>93.456672979737803</v>
      </c>
    </row>
    <row r="53" spans="1:22" ht="14.25" x14ac:dyDescent="0.2">
      <c r="A53" s="3" t="s">
        <v>19</v>
      </c>
      <c r="B53" s="4">
        <v>11</v>
      </c>
      <c r="C53" s="4">
        <v>11.35</v>
      </c>
      <c r="D53" s="4">
        <v>30.315000000000001</v>
      </c>
      <c r="E53" s="4">
        <v>11.186</v>
      </c>
      <c r="F53" s="4">
        <v>0.1</v>
      </c>
      <c r="H53" s="4">
        <v>89.346999999999994</v>
      </c>
      <c r="I53" s="4">
        <v>0.3</v>
      </c>
      <c r="J53" s="16">
        <f t="shared" si="0"/>
        <v>9.014214196316825</v>
      </c>
      <c r="K53" s="5" t="s">
        <v>48</v>
      </c>
      <c r="L53" s="5">
        <v>11.96</v>
      </c>
      <c r="M53" s="7">
        <v>0.46500000000000002</v>
      </c>
      <c r="N53" s="16" t="e">
        <f t="shared" si="1"/>
        <v>#VALUE!</v>
      </c>
      <c r="O53" s="16">
        <f t="shared" si="2"/>
        <v>107.81000178794923</v>
      </c>
      <c r="P53" s="16">
        <f t="shared" si="3"/>
        <v>4.1916096012873236</v>
      </c>
      <c r="Q53" s="16" t="e">
        <f t="shared" si="4"/>
        <v>#VALUE!</v>
      </c>
      <c r="R53" s="16">
        <f t="shared" si="5"/>
        <v>29.739346506374542</v>
      </c>
      <c r="S53" s="16">
        <f t="shared" si="6"/>
        <v>18.494062737638245</v>
      </c>
      <c r="T53" s="4" t="e">
        <f t="shared" si="7"/>
        <v>#VALUE!</v>
      </c>
      <c r="U53" s="4">
        <f t="shared" si="8"/>
        <v>47.642451410051258</v>
      </c>
      <c r="V53" s="4">
        <f t="shared" si="9"/>
        <v>93.570945735124852</v>
      </c>
    </row>
    <row r="54" spans="1:22" ht="14.25" x14ac:dyDescent="0.2">
      <c r="A54" s="3" t="s">
        <v>20</v>
      </c>
      <c r="C54" s="4">
        <v>6.6</v>
      </c>
      <c r="E54" s="4">
        <v>11.568</v>
      </c>
      <c r="H54" s="4">
        <v>90.691000000000003</v>
      </c>
      <c r="I54" s="4">
        <v>0.3</v>
      </c>
      <c r="J54" s="16">
        <f t="shared" si="0"/>
        <v>8.8657503457814659</v>
      </c>
      <c r="K54" s="5">
        <v>12.79</v>
      </c>
      <c r="L54" s="5">
        <v>23.43</v>
      </c>
      <c r="M54" s="7">
        <v>7.4379999999999997</v>
      </c>
      <c r="N54" s="16">
        <f t="shared" si="1"/>
        <v>113.39294692254494</v>
      </c>
      <c r="O54" s="16">
        <f t="shared" si="2"/>
        <v>207.72453060165975</v>
      </c>
      <c r="P54" s="16">
        <f t="shared" si="3"/>
        <v>65.943451071922539</v>
      </c>
    </row>
    <row r="55" spans="1:22" ht="14.25" x14ac:dyDescent="0.2">
      <c r="A55" s="3" t="s">
        <v>21</v>
      </c>
      <c r="C55" s="4">
        <v>5.22</v>
      </c>
      <c r="E55" s="4">
        <v>10.683999999999999</v>
      </c>
      <c r="H55" s="4">
        <v>89.411000000000001</v>
      </c>
      <c r="I55" s="4">
        <v>0.3</v>
      </c>
      <c r="J55" s="16">
        <f t="shared" si="0"/>
        <v>9.3967615125421187</v>
      </c>
      <c r="K55" s="7">
        <v>11.8</v>
      </c>
      <c r="L55" s="5">
        <v>21.72</v>
      </c>
      <c r="M55" s="7">
        <v>6.859</v>
      </c>
      <c r="N55" s="16">
        <f t="shared" si="1"/>
        <v>110.88178584799701</v>
      </c>
      <c r="O55" s="16">
        <f t="shared" si="2"/>
        <v>204.0976600524148</v>
      </c>
      <c r="P55" s="16">
        <f t="shared" si="3"/>
        <v>64.452387214526397</v>
      </c>
    </row>
    <row r="56" spans="1:22" ht="14.25" x14ac:dyDescent="0.2">
      <c r="A56" s="3" t="s">
        <v>22</v>
      </c>
      <c r="C56" s="4">
        <v>5.9</v>
      </c>
      <c r="E56" s="4">
        <v>12.884</v>
      </c>
      <c r="H56" s="4">
        <v>90.293000000000006</v>
      </c>
      <c r="I56" s="4">
        <v>0.3</v>
      </c>
      <c r="J56" s="16">
        <f t="shared" si="0"/>
        <v>8.0314343371623718</v>
      </c>
      <c r="K56" s="5" t="s">
        <v>48</v>
      </c>
      <c r="L56" s="5" t="s">
        <v>28</v>
      </c>
      <c r="M56" s="5" t="s">
        <v>28</v>
      </c>
      <c r="N56" s="16" t="e">
        <f t="shared" si="1"/>
        <v>#VALUE!</v>
      </c>
      <c r="O56" s="16" t="e">
        <f t="shared" si="2"/>
        <v>#VALUE!</v>
      </c>
      <c r="P56" s="16" t="e">
        <f t="shared" si="3"/>
        <v>#VALUE!</v>
      </c>
    </row>
    <row r="57" spans="1:22" ht="14.25" x14ac:dyDescent="0.2">
      <c r="A57" s="3" t="s">
        <v>23</v>
      </c>
      <c r="C57" s="4">
        <v>5.99</v>
      </c>
      <c r="E57" s="4">
        <v>12.215999999999999</v>
      </c>
      <c r="H57" s="4">
        <v>89.984999999999999</v>
      </c>
      <c r="I57" s="4">
        <v>0.3</v>
      </c>
      <c r="J57" s="16">
        <f t="shared" si="0"/>
        <v>8.3907170923379173</v>
      </c>
      <c r="K57" s="5" t="s">
        <v>48</v>
      </c>
      <c r="L57" s="5" t="s">
        <v>28</v>
      </c>
      <c r="M57" s="5" t="s">
        <v>28</v>
      </c>
      <c r="N57" s="16" t="e">
        <f t="shared" si="1"/>
        <v>#VALUE!</v>
      </c>
      <c r="O57" s="16" t="e">
        <f t="shared" si="2"/>
        <v>#VALUE!</v>
      </c>
      <c r="P57" s="16" t="e">
        <f t="shared" si="3"/>
        <v>#VALUE!</v>
      </c>
    </row>
    <row r="58" spans="1:22" x14ac:dyDescent="0.2">
      <c r="N58" s="16">
        <f>AVERAGE(N54:N55)</f>
        <v>112.13736638527098</v>
      </c>
      <c r="O58" s="16">
        <f>AVERAGE(O54:O55)</f>
        <v>205.91109532703729</v>
      </c>
      <c r="P58" s="16">
        <f>AVERAGE(P54:P55)</f>
        <v>65.197919143224468</v>
      </c>
    </row>
    <row r="59" spans="1:22" x14ac:dyDescent="0.2">
      <c r="A59" s="138" t="s">
        <v>125</v>
      </c>
      <c r="B59" s="138"/>
      <c r="C59" s="138"/>
      <c r="D59" s="138"/>
      <c r="E59" s="138"/>
      <c r="F59" s="138"/>
      <c r="G59" s="138"/>
      <c r="H59" s="138"/>
      <c r="I59" s="138"/>
      <c r="J59" s="138"/>
      <c r="K59" s="138"/>
      <c r="L59" s="138"/>
      <c r="M59" s="138"/>
      <c r="N59" s="138"/>
      <c r="O59" s="138"/>
      <c r="P59" s="138"/>
      <c r="Q59" s="138"/>
      <c r="R59" s="138"/>
      <c r="S59" s="138"/>
    </row>
    <row r="60" spans="1:22" s="76" customFormat="1" x14ac:dyDescent="0.2">
      <c r="B60" s="76">
        <v>3</v>
      </c>
      <c r="C60" s="77">
        <f t="shared" ref="C60:V60" si="10">AVERAGE(C36:C37)</f>
        <v>3.3650000000000002</v>
      </c>
      <c r="D60" s="77">
        <f t="shared" si="10"/>
        <v>30.3005</v>
      </c>
      <c r="E60" s="77">
        <f t="shared" si="10"/>
        <v>11.332000000000001</v>
      </c>
      <c r="F60" s="77">
        <f t="shared" si="10"/>
        <v>0.1</v>
      </c>
      <c r="G60" s="77" t="e">
        <f t="shared" si="10"/>
        <v>#DIV/0!</v>
      </c>
      <c r="H60" s="77">
        <f t="shared" si="10"/>
        <v>90.164500000000004</v>
      </c>
      <c r="I60" s="77">
        <f t="shared" si="10"/>
        <v>0.3</v>
      </c>
      <c r="J60" s="77">
        <f t="shared" si="10"/>
        <v>8.9831132133156508</v>
      </c>
      <c r="K60" s="77">
        <f t="shared" si="10"/>
        <v>12.215</v>
      </c>
      <c r="L60" s="77">
        <f t="shared" si="10"/>
        <v>19.145000000000003</v>
      </c>
      <c r="M60" s="77">
        <f t="shared" si="10"/>
        <v>7.1724999999999994</v>
      </c>
      <c r="N60" s="77">
        <f t="shared" si="10"/>
        <v>109.73185389974198</v>
      </c>
      <c r="O60" s="77">
        <f t="shared" si="10"/>
        <v>171.98644935643716</v>
      </c>
      <c r="P60" s="77">
        <f t="shared" si="10"/>
        <v>64.432988833149807</v>
      </c>
      <c r="Q60" s="77">
        <f t="shared" si="10"/>
        <v>0.73005632944817644</v>
      </c>
      <c r="R60" s="77">
        <f t="shared" si="10"/>
        <v>10.281130960506609</v>
      </c>
      <c r="S60" s="77">
        <f t="shared" si="10"/>
        <v>0.23239818009485524</v>
      </c>
      <c r="T60" s="77">
        <f t="shared" si="10"/>
        <v>2.1451480118271862</v>
      </c>
      <c r="U60" s="77">
        <f t="shared" si="10"/>
        <v>16.475385125177187</v>
      </c>
      <c r="V60" s="77">
        <f t="shared" si="10"/>
        <v>1.1732434410894221</v>
      </c>
    </row>
    <row r="61" spans="1:22" s="76" customFormat="1" x14ac:dyDescent="0.2">
      <c r="B61" s="76">
        <v>4</v>
      </c>
      <c r="C61" s="77">
        <f t="shared" ref="C61:V61" si="11">AVERAGE(C38:C39)</f>
        <v>3.7949999999999999</v>
      </c>
      <c r="D61" s="77">
        <f t="shared" si="11"/>
        <v>30.266500000000001</v>
      </c>
      <c r="E61" s="77">
        <f t="shared" si="11"/>
        <v>11.866</v>
      </c>
      <c r="F61" s="77">
        <f t="shared" si="11"/>
        <v>0.1</v>
      </c>
      <c r="G61" s="77" t="e">
        <f t="shared" si="11"/>
        <v>#DIV/0!</v>
      </c>
      <c r="H61" s="77">
        <f t="shared" si="11"/>
        <v>90.01400000000001</v>
      </c>
      <c r="I61" s="77">
        <f t="shared" si="11"/>
        <v>0.3</v>
      </c>
      <c r="J61" s="77">
        <f t="shared" si="11"/>
        <v>8.6145112425456176</v>
      </c>
      <c r="K61" s="77">
        <f t="shared" si="11"/>
        <v>12.79</v>
      </c>
      <c r="L61" s="77">
        <f t="shared" si="11"/>
        <v>19.59</v>
      </c>
      <c r="M61" s="77">
        <f t="shared" si="11"/>
        <v>7.5065000000000008</v>
      </c>
      <c r="N61" s="77">
        <f t="shared" si="11"/>
        <v>110.13653558431614</v>
      </c>
      <c r="O61" s="77">
        <f t="shared" si="11"/>
        <v>168.70659939205788</v>
      </c>
      <c r="P61" s="77">
        <f t="shared" si="11"/>
        <v>64.63735431556529</v>
      </c>
      <c r="Q61" s="77">
        <f t="shared" si="11"/>
        <v>0.60559753728933763</v>
      </c>
      <c r="R61" s="77">
        <f t="shared" si="11"/>
        <v>11.260755538028512</v>
      </c>
      <c r="S61" s="77">
        <f t="shared" si="11"/>
        <v>0.16963702899750072</v>
      </c>
      <c r="T61" s="77">
        <f t="shared" si="11"/>
        <v>1.7842676936790092</v>
      </c>
      <c r="U61" s="77">
        <f t="shared" si="11"/>
        <v>18.068232736992414</v>
      </c>
      <c r="V61" s="77">
        <f t="shared" si="11"/>
        <v>0.85978944577626004</v>
      </c>
    </row>
    <row r="62" spans="1:22" s="76" customFormat="1" x14ac:dyDescent="0.2">
      <c r="B62" s="76">
        <v>5</v>
      </c>
      <c r="C62" s="77">
        <f t="shared" ref="C62:V62" si="12">AVERAGE(C40:C41)</f>
        <v>4.5649999999999995</v>
      </c>
      <c r="D62" s="77">
        <f t="shared" si="12"/>
        <v>30.245000000000001</v>
      </c>
      <c r="E62" s="77">
        <f t="shared" si="12"/>
        <v>11.698499999999999</v>
      </c>
      <c r="F62" s="77">
        <f t="shared" si="12"/>
        <v>0.1</v>
      </c>
      <c r="G62" s="77" t="e">
        <f t="shared" si="12"/>
        <v>#DIV/0!</v>
      </c>
      <c r="H62" s="77">
        <f t="shared" si="12"/>
        <v>90.134999999999991</v>
      </c>
      <c r="I62" s="77">
        <f t="shared" si="12"/>
        <v>0.3</v>
      </c>
      <c r="J62" s="77">
        <f t="shared" si="12"/>
        <v>8.7722652713638176</v>
      </c>
      <c r="K62" s="77">
        <f t="shared" si="12"/>
        <v>12.7</v>
      </c>
      <c r="L62" s="77">
        <f t="shared" si="12"/>
        <v>16.96</v>
      </c>
      <c r="M62" s="77">
        <f t="shared" si="12"/>
        <v>7.4260000000000002</v>
      </c>
      <c r="N62" s="77">
        <f t="shared" si="12"/>
        <v>110.83749844874004</v>
      </c>
      <c r="O62" s="77">
        <f t="shared" si="12"/>
        <v>148.21322758204457</v>
      </c>
      <c r="P62" s="77">
        <f t="shared" si="12"/>
        <v>64.810674038000343</v>
      </c>
      <c r="Q62" s="77">
        <f t="shared" si="12"/>
        <v>0.39335359123358704</v>
      </c>
      <c r="R62" s="77">
        <f t="shared" si="12"/>
        <v>17.450410191386808</v>
      </c>
      <c r="S62" s="77">
        <f t="shared" si="12"/>
        <v>0.11724038749090224</v>
      </c>
      <c r="T62" s="77">
        <f t="shared" si="12"/>
        <v>1.1591746608931142</v>
      </c>
      <c r="U62" s="77">
        <f t="shared" si="12"/>
        <v>28.020766755358366</v>
      </c>
      <c r="V62" s="77">
        <f t="shared" si="12"/>
        <v>0.59395316647061214</v>
      </c>
    </row>
    <row r="63" spans="1:22" s="76" customFormat="1" x14ac:dyDescent="0.2">
      <c r="B63" s="76">
        <v>6</v>
      </c>
      <c r="C63" s="77">
        <f t="shared" ref="C63:V63" si="13">AVERAGE(C42:C43)</f>
        <v>5.3849999999999998</v>
      </c>
      <c r="D63" s="77">
        <f t="shared" si="13"/>
        <v>30.272500000000001</v>
      </c>
      <c r="E63" s="77">
        <f t="shared" si="13"/>
        <v>11.445499999999999</v>
      </c>
      <c r="F63" s="77">
        <f t="shared" si="13"/>
        <v>0.1</v>
      </c>
      <c r="G63" s="77" t="e">
        <f t="shared" si="13"/>
        <v>#DIV/0!</v>
      </c>
      <c r="H63" s="77">
        <f t="shared" si="13"/>
        <v>91.894499999999994</v>
      </c>
      <c r="I63" s="77">
        <f t="shared" si="13"/>
        <v>0.3</v>
      </c>
      <c r="J63" s="77">
        <f t="shared" si="13"/>
        <v>9.0613229633126018</v>
      </c>
      <c r="K63" s="77">
        <f t="shared" si="13"/>
        <v>12.04</v>
      </c>
      <c r="L63" s="77">
        <f t="shared" si="13"/>
        <v>11.175000000000001</v>
      </c>
      <c r="M63" s="77">
        <f t="shared" si="13"/>
        <v>7.0095000000000001</v>
      </c>
      <c r="N63" s="77">
        <f t="shared" si="13"/>
        <v>109.03500733301621</v>
      </c>
      <c r="O63" s="77">
        <f t="shared" si="13"/>
        <v>101.21234096217293</v>
      </c>
      <c r="P63" s="77">
        <f t="shared" si="13"/>
        <v>63.475270072263243</v>
      </c>
      <c r="Q63" s="77">
        <f t="shared" si="13"/>
        <v>0.94014989365557988</v>
      </c>
      <c r="R63" s="77">
        <f t="shared" si="13"/>
        <v>31.695308014494849</v>
      </c>
      <c r="S63" s="77">
        <f t="shared" si="13"/>
        <v>0.52222418671388893</v>
      </c>
      <c r="T63" s="77">
        <f t="shared" si="13"/>
        <v>2.7665702809498596</v>
      </c>
      <c r="U63" s="77">
        <f t="shared" si="13"/>
        <v>50.846582209947016</v>
      </c>
      <c r="V63" s="77">
        <f t="shared" si="13"/>
        <v>2.6421841273445712</v>
      </c>
    </row>
    <row r="64" spans="1:22" s="76" customFormat="1" x14ac:dyDescent="0.2">
      <c r="B64" s="76">
        <v>7</v>
      </c>
      <c r="C64" s="77">
        <f t="shared" ref="C64:V64" si="14">AVERAGE(C44:C45)</f>
        <v>7.3599999999999994</v>
      </c>
      <c r="D64" s="77">
        <f t="shared" si="14"/>
        <v>30.230499999999999</v>
      </c>
      <c r="E64" s="77">
        <f t="shared" si="14"/>
        <v>11.8795</v>
      </c>
      <c r="F64" s="77">
        <f t="shared" si="14"/>
        <v>0.1</v>
      </c>
      <c r="G64" s="77" t="e">
        <f t="shared" si="14"/>
        <v>#DIV/0!</v>
      </c>
      <c r="H64" s="77">
        <f t="shared" si="14"/>
        <v>92.0565</v>
      </c>
      <c r="I64" s="77">
        <f t="shared" si="14"/>
        <v>0.3</v>
      </c>
      <c r="J64" s="77">
        <f t="shared" si="14"/>
        <v>8.7821633961995893</v>
      </c>
      <c r="K64" s="77">
        <f t="shared" si="14"/>
        <v>11.875</v>
      </c>
      <c r="L64" s="77">
        <f t="shared" si="14"/>
        <v>8.3414999999999999</v>
      </c>
      <c r="M64" s="77">
        <f t="shared" si="14"/>
        <v>3.8654999999999999</v>
      </c>
      <c r="N64" s="77">
        <f t="shared" si="14"/>
        <v>104.16404133337477</v>
      </c>
      <c r="O64" s="77">
        <f t="shared" si="14"/>
        <v>73.283515158956448</v>
      </c>
      <c r="P64" s="77">
        <f t="shared" si="14"/>
        <v>33.920353418451924</v>
      </c>
      <c r="Q64" s="77">
        <f t="shared" si="14"/>
        <v>2.4104536547285216</v>
      </c>
      <c r="R64" s="77">
        <f t="shared" si="14"/>
        <v>40.093715553408558</v>
      </c>
      <c r="S64" s="77">
        <f t="shared" si="14"/>
        <v>9.4553525512616226</v>
      </c>
      <c r="T64" s="77">
        <f t="shared" si="14"/>
        <v>7.1103195205264758</v>
      </c>
      <c r="U64" s="77">
        <f t="shared" si="14"/>
        <v>64.410118336477083</v>
      </c>
      <c r="V64" s="77">
        <f t="shared" si="14"/>
        <v>47.973257637353584</v>
      </c>
    </row>
    <row r="65" spans="1:25" s="76" customFormat="1" x14ac:dyDescent="0.2">
      <c r="B65" s="76">
        <v>8</v>
      </c>
      <c r="C65" s="77">
        <f t="shared" ref="C65:V65" si="15">AVERAGE(C46:C47)</f>
        <v>7.665</v>
      </c>
      <c r="D65" s="77">
        <f t="shared" si="15"/>
        <v>30.294499999999999</v>
      </c>
      <c r="E65" s="77">
        <f t="shared" si="15"/>
        <v>11.422499999999999</v>
      </c>
      <c r="F65" s="77">
        <f t="shared" si="15"/>
        <v>0.1</v>
      </c>
      <c r="G65" s="77" t="e">
        <f t="shared" si="15"/>
        <v>#DIV/0!</v>
      </c>
      <c r="H65" s="77">
        <f t="shared" si="15"/>
        <v>89.789500000000004</v>
      </c>
      <c r="I65" s="77">
        <f t="shared" si="15"/>
        <v>0.3</v>
      </c>
      <c r="J65" s="77">
        <f t="shared" si="15"/>
        <v>8.9171899800451619</v>
      </c>
      <c r="K65" s="77">
        <f t="shared" si="15"/>
        <v>11.31</v>
      </c>
      <c r="L65" s="77">
        <f t="shared" si="15"/>
        <v>9.7564999999999991</v>
      </c>
      <c r="M65" s="77">
        <f t="shared" si="15"/>
        <v>1.504</v>
      </c>
      <c r="N65" s="77">
        <f t="shared" si="15"/>
        <v>100.54928179657128</v>
      </c>
      <c r="O65" s="77">
        <f t="shared" si="15"/>
        <v>87.172478699168465</v>
      </c>
      <c r="P65" s="77">
        <f t="shared" si="15"/>
        <v>13.256292373717431</v>
      </c>
      <c r="Q65" s="77">
        <f t="shared" si="15"/>
        <v>3.5101852760717791</v>
      </c>
      <c r="R65" s="77">
        <f t="shared" si="15"/>
        <v>35.9661081346594</v>
      </c>
      <c r="S65" s="77">
        <f t="shared" si="15"/>
        <v>15.736687286651632</v>
      </c>
      <c r="T65" s="77">
        <f t="shared" si="15"/>
        <v>10.333829803784088</v>
      </c>
      <c r="U65" s="77">
        <f t="shared" si="15"/>
        <v>57.664991990491231</v>
      </c>
      <c r="V65" s="77">
        <f t="shared" si="15"/>
        <v>79.667614322787699</v>
      </c>
    </row>
    <row r="66" spans="1:25" s="76" customFormat="1" x14ac:dyDescent="0.2">
      <c r="B66" s="76">
        <v>9</v>
      </c>
      <c r="C66" s="77">
        <f t="shared" ref="C66:V66" si="16">AVERAGE(C48:C49)</f>
        <v>8.625</v>
      </c>
      <c r="D66" s="77">
        <f t="shared" si="16"/>
        <v>30.22</v>
      </c>
      <c r="E66" s="77">
        <f t="shared" si="16"/>
        <v>11.327</v>
      </c>
      <c r="F66" s="77">
        <f t="shared" si="16"/>
        <v>0.1</v>
      </c>
      <c r="G66" s="77" t="e">
        <f t="shared" si="16"/>
        <v>#DIV/0!</v>
      </c>
      <c r="H66" s="77">
        <f t="shared" si="16"/>
        <v>90.24</v>
      </c>
      <c r="I66" s="77">
        <f t="shared" si="16"/>
        <v>0.3</v>
      </c>
      <c r="J66" s="77">
        <f t="shared" si="16"/>
        <v>9.0373941658665693</v>
      </c>
      <c r="K66" s="77">
        <f t="shared" si="16"/>
        <v>3.5164999999999997</v>
      </c>
      <c r="L66" s="77">
        <f t="shared" si="16"/>
        <v>1.7055</v>
      </c>
      <c r="M66" s="77" t="e">
        <f t="shared" si="16"/>
        <v>#DIV/0!</v>
      </c>
      <c r="N66" s="77">
        <f t="shared" si="16"/>
        <v>31.634582177541013</v>
      </c>
      <c r="O66" s="77">
        <f t="shared" si="16"/>
        <v>15.402775366029745</v>
      </c>
      <c r="P66" s="77" t="e">
        <f t="shared" si="16"/>
        <v>#VALUE!</v>
      </c>
      <c r="Q66" s="77">
        <f t="shared" si="16"/>
        <v>24.32795521237345</v>
      </c>
      <c r="R66" s="77">
        <f t="shared" si="16"/>
        <v>57.571689191484865</v>
      </c>
      <c r="S66" s="77" t="e">
        <f t="shared" si="16"/>
        <v>#VALUE!</v>
      </c>
      <c r="T66" s="77">
        <f t="shared" si="16"/>
        <v>71.789437190049654</v>
      </c>
      <c r="U66" s="77">
        <f t="shared" si="16"/>
        <v>92.519696259414104</v>
      </c>
      <c r="V66" s="77" t="e">
        <f t="shared" si="16"/>
        <v>#VALUE!</v>
      </c>
    </row>
    <row r="67" spans="1:25" s="76" customFormat="1" x14ac:dyDescent="0.2">
      <c r="B67" s="76">
        <v>10</v>
      </c>
      <c r="C67" s="77">
        <f t="shared" ref="C67:V67" si="17">AVERAGE(C50:C51)</f>
        <v>9.4649999999999999</v>
      </c>
      <c r="D67" s="77">
        <f t="shared" si="17"/>
        <v>30.139499999999998</v>
      </c>
      <c r="E67" s="77">
        <f t="shared" si="17"/>
        <v>11.658999999999999</v>
      </c>
      <c r="F67" s="77">
        <f t="shared" si="17"/>
        <v>0.1</v>
      </c>
      <c r="G67" s="77" t="e">
        <f t="shared" si="17"/>
        <v>#DIV/0!</v>
      </c>
      <c r="H67" s="77">
        <f t="shared" si="17"/>
        <v>91.20750000000001</v>
      </c>
      <c r="I67" s="77">
        <f t="shared" si="17"/>
        <v>0.3</v>
      </c>
      <c r="J67" s="77">
        <f t="shared" si="17"/>
        <v>8.8582476371411634</v>
      </c>
      <c r="K67" s="77">
        <f t="shared" si="17"/>
        <v>0.22749999999999998</v>
      </c>
      <c r="L67" s="77">
        <f t="shared" si="17"/>
        <v>0.58750000000000002</v>
      </c>
      <c r="M67" s="77" t="e">
        <f t="shared" si="17"/>
        <v>#DIV/0!</v>
      </c>
      <c r="N67" s="77">
        <f t="shared" si="17"/>
        <v>2.0201183262176929</v>
      </c>
      <c r="O67" s="77">
        <f t="shared" si="17"/>
        <v>5.2227676602339201</v>
      </c>
      <c r="P67" s="77" t="e">
        <f t="shared" si="17"/>
        <v>#VALUE!</v>
      </c>
      <c r="Q67" s="77">
        <f t="shared" si="17"/>
        <v>33.18886292776871</v>
      </c>
      <c r="R67" s="77">
        <f t="shared" si="17"/>
        <v>60.486719504325549</v>
      </c>
      <c r="S67" s="77" t="e">
        <f t="shared" si="17"/>
        <v>#VALUE!</v>
      </c>
      <c r="T67" s="77">
        <f t="shared" si="17"/>
        <v>98.198532397062763</v>
      </c>
      <c r="U67" s="77">
        <f t="shared" si="17"/>
        <v>97.463581235416726</v>
      </c>
      <c r="V67" s="77" t="e">
        <f t="shared" si="17"/>
        <v>#VALUE!</v>
      </c>
    </row>
    <row r="68" spans="1:25" s="76" customFormat="1" x14ac:dyDescent="0.2">
      <c r="B68" s="76">
        <v>11</v>
      </c>
      <c r="C68" s="77">
        <f t="shared" ref="C68:V68" si="18">AVERAGE(C52:C53)</f>
        <v>11.34</v>
      </c>
      <c r="D68" s="77">
        <f t="shared" si="18"/>
        <v>30.343499999999999</v>
      </c>
      <c r="E68" s="77">
        <f t="shared" si="18"/>
        <v>11.664999999999999</v>
      </c>
      <c r="F68" s="77">
        <f t="shared" si="18"/>
        <v>0.1</v>
      </c>
      <c r="G68" s="77" t="e">
        <f t="shared" si="18"/>
        <v>#DIV/0!</v>
      </c>
      <c r="H68" s="77">
        <f t="shared" si="18"/>
        <v>90.363</v>
      </c>
      <c r="I68" s="77">
        <f t="shared" si="18"/>
        <v>0.3</v>
      </c>
      <c r="J68" s="77">
        <f t="shared" si="18"/>
        <v>8.7817694828751449</v>
      </c>
      <c r="K68" s="77" t="e">
        <f t="shared" si="18"/>
        <v>#DIV/0!</v>
      </c>
      <c r="L68" s="77">
        <f t="shared" si="18"/>
        <v>12.46</v>
      </c>
      <c r="M68" s="77">
        <f t="shared" si="18"/>
        <v>0.48199999999999998</v>
      </c>
      <c r="N68" s="77" t="e">
        <f t="shared" si="18"/>
        <v>#VALUE!</v>
      </c>
      <c r="O68" s="77">
        <f t="shared" si="18"/>
        <v>109.30462539990347</v>
      </c>
      <c r="P68" s="77">
        <f t="shared" si="18"/>
        <v>4.2288613306173115</v>
      </c>
      <c r="Q68" s="77" t="e">
        <f t="shared" si="18"/>
        <v>#VALUE!</v>
      </c>
      <c r="R68" s="77">
        <f t="shared" si="18"/>
        <v>29.31335823461044</v>
      </c>
      <c r="S68" s="77">
        <f t="shared" si="18"/>
        <v>18.500135440625591</v>
      </c>
      <c r="T68" s="77" t="e">
        <f t="shared" si="18"/>
        <v>#VALUE!</v>
      </c>
      <c r="U68" s="77">
        <f t="shared" si="18"/>
        <v>46.91659270409837</v>
      </c>
      <c r="V68" s="77">
        <f t="shared" si="18"/>
        <v>93.513809357431327</v>
      </c>
    </row>
    <row r="69" spans="1:25" s="76" customFormat="1" x14ac:dyDescent="0.2">
      <c r="A69" s="139" t="s">
        <v>126</v>
      </c>
      <c r="B69" s="139"/>
      <c r="C69" s="139"/>
      <c r="D69" s="139"/>
      <c r="E69" s="139"/>
      <c r="F69" s="139"/>
      <c r="G69" s="139"/>
      <c r="H69" s="139"/>
      <c r="I69" s="139"/>
      <c r="J69" s="139"/>
      <c r="K69" s="139"/>
      <c r="L69" s="139"/>
      <c r="M69" s="139"/>
      <c r="N69" s="139"/>
      <c r="O69" s="139"/>
      <c r="P69" s="139"/>
      <c r="Q69" s="139"/>
      <c r="R69" s="139"/>
      <c r="S69" s="139"/>
      <c r="T69" s="139"/>
      <c r="U69" s="139"/>
      <c r="V69" s="139"/>
    </row>
    <row r="70" spans="1:25" s="76" customFormat="1" x14ac:dyDescent="0.2">
      <c r="B70" s="76">
        <v>3</v>
      </c>
      <c r="C70" s="79">
        <f t="shared" ref="C70:V70" si="19">_xlfn.STDEV.P(C36:C37)</f>
        <v>7.4999999999999956E-2</v>
      </c>
      <c r="D70" s="79">
        <f t="shared" si="19"/>
        <v>7.8500000000000014E-2</v>
      </c>
      <c r="E70" s="79">
        <f t="shared" si="19"/>
        <v>5.9999999999993392E-3</v>
      </c>
      <c r="F70" s="79">
        <f t="shared" si="19"/>
        <v>0</v>
      </c>
      <c r="G70" s="79" t="e">
        <f t="shared" si="19"/>
        <v>#DIV/0!</v>
      </c>
      <c r="H70" s="79">
        <f t="shared" si="19"/>
        <v>0.21450000000000102</v>
      </c>
      <c r="I70" s="79">
        <f t="shared" si="19"/>
        <v>0</v>
      </c>
      <c r="J70" s="79">
        <f t="shared" si="19"/>
        <v>2.3155548824557393E-2</v>
      </c>
      <c r="K70" s="79">
        <f t="shared" si="19"/>
        <v>0.13499999999999979</v>
      </c>
      <c r="L70" s="79">
        <f t="shared" si="19"/>
        <v>0.20500000000000007</v>
      </c>
      <c r="M70" s="79">
        <f t="shared" si="19"/>
        <v>6.9500000000000117E-2</v>
      </c>
      <c r="N70" s="79">
        <f t="shared" si="19"/>
        <v>1.4955653126895783</v>
      </c>
      <c r="O70" s="79">
        <f t="shared" si="19"/>
        <v>2.2848511909758713</v>
      </c>
      <c r="P70" s="79">
        <f t="shared" si="19"/>
        <v>0.79040954226957549</v>
      </c>
      <c r="Q70" s="79">
        <f t="shared" si="19"/>
        <v>0.45505209487264592</v>
      </c>
      <c r="R70" s="79">
        <f t="shared" si="19"/>
        <v>0.71895218220856549</v>
      </c>
      <c r="S70" s="79">
        <f t="shared" si="19"/>
        <v>0.24009851364880128</v>
      </c>
      <c r="T70" s="79">
        <f t="shared" si="19"/>
        <v>1.333690419972283</v>
      </c>
      <c r="U70" s="79">
        <f t="shared" si="19"/>
        <v>1.1096299533286276</v>
      </c>
      <c r="V70" s="79">
        <f t="shared" si="19"/>
        <v>1.2123232653073357</v>
      </c>
    </row>
    <row r="71" spans="1:25" s="76" customFormat="1" x14ac:dyDescent="0.2">
      <c r="B71" s="76">
        <v>4</v>
      </c>
      <c r="C71" s="79">
        <f t="shared" ref="C71:V71" si="20">_xlfn.STDEV.P(C38:C39)</f>
        <v>5.4999999999999938E-2</v>
      </c>
      <c r="D71" s="79">
        <f t="shared" si="20"/>
        <v>3.2499999999998863E-2</v>
      </c>
      <c r="E71" s="79">
        <f t="shared" si="20"/>
        <v>0.23099999999999987</v>
      </c>
      <c r="F71" s="79">
        <f t="shared" si="20"/>
        <v>0</v>
      </c>
      <c r="G71" s="79" t="e">
        <f t="shared" si="20"/>
        <v>#DIV/0!</v>
      </c>
      <c r="H71" s="79">
        <f t="shared" si="20"/>
        <v>0.28500000000000369</v>
      </c>
      <c r="I71" s="79">
        <f t="shared" si="20"/>
        <v>0</v>
      </c>
      <c r="J71" s="79">
        <f t="shared" si="20"/>
        <v>0.17225283136929459</v>
      </c>
      <c r="K71" s="79">
        <f t="shared" si="20"/>
        <v>0.25</v>
      </c>
      <c r="L71" s="79">
        <f t="shared" si="20"/>
        <v>0.30000000000000071</v>
      </c>
      <c r="M71" s="79">
        <f t="shared" si="20"/>
        <v>0.15949999999999998</v>
      </c>
      <c r="N71" s="79">
        <f t="shared" si="20"/>
        <v>4.9485902576869023E-2</v>
      </c>
      <c r="O71" s="79">
        <f t="shared" si="20"/>
        <v>0.79007959376079384</v>
      </c>
      <c r="P71" s="79">
        <f t="shared" si="20"/>
        <v>8.0998664512414109E-2</v>
      </c>
      <c r="Q71" s="79">
        <f t="shared" si="20"/>
        <v>1.5627920713738364E-2</v>
      </c>
      <c r="R71" s="79">
        <f t="shared" si="20"/>
        <v>0.25122090142447817</v>
      </c>
      <c r="S71" s="79">
        <f t="shared" si="20"/>
        <v>2.4333277225660466E-2</v>
      </c>
      <c r="T71" s="79">
        <f t="shared" si="20"/>
        <v>4.4129717124663514E-2</v>
      </c>
      <c r="U71" s="79">
        <f t="shared" si="20"/>
        <v>0.38369937885374661</v>
      </c>
      <c r="V71" s="79">
        <f t="shared" si="20"/>
        <v>0.12423504549965388</v>
      </c>
    </row>
    <row r="72" spans="1:25" s="76" customFormat="1" x14ac:dyDescent="0.2">
      <c r="B72" s="76">
        <v>5</v>
      </c>
      <c r="C72" s="79">
        <f t="shared" ref="C72:V72" si="21">_xlfn.STDEV.P(C40:C41)</f>
        <v>0.13500000000000023</v>
      </c>
      <c r="D72" s="79">
        <f t="shared" si="21"/>
        <v>1.9999999999999574E-2</v>
      </c>
      <c r="E72" s="79">
        <f t="shared" si="21"/>
        <v>0.83149999999999924</v>
      </c>
      <c r="F72" s="79">
        <f t="shared" si="21"/>
        <v>0</v>
      </c>
      <c r="G72" s="79" t="e">
        <f t="shared" si="21"/>
        <v>#DIV/0!</v>
      </c>
      <c r="H72" s="79">
        <f t="shared" si="21"/>
        <v>0.41499999999999915</v>
      </c>
      <c r="I72" s="79">
        <f t="shared" si="21"/>
        <v>0</v>
      </c>
      <c r="J72" s="79">
        <f t="shared" si="21"/>
        <v>0.58790772946437642</v>
      </c>
      <c r="K72" s="79">
        <f t="shared" si="21"/>
        <v>0.96999999999999986</v>
      </c>
      <c r="L72" s="79">
        <f t="shared" si="21"/>
        <v>0.96000000000000085</v>
      </c>
      <c r="M72" s="79">
        <f t="shared" si="21"/>
        <v>0.56499999999999995</v>
      </c>
      <c r="N72" s="79">
        <f t="shared" si="21"/>
        <v>1.0426691490253219</v>
      </c>
      <c r="O72" s="79">
        <f t="shared" si="21"/>
        <v>1.5495404312065517</v>
      </c>
      <c r="P72" s="79">
        <f t="shared" si="21"/>
        <v>0.59052707931810033</v>
      </c>
      <c r="Q72" s="79">
        <f t="shared" si="21"/>
        <v>0.31561525771001481</v>
      </c>
      <c r="R72" s="79">
        <f t="shared" si="21"/>
        <v>0.45711892986942182</v>
      </c>
      <c r="S72" s="79">
        <f t="shared" si="21"/>
        <v>0.17868236416080427</v>
      </c>
      <c r="T72" s="79">
        <f t="shared" si="21"/>
        <v>0.92981419364087659</v>
      </c>
      <c r="U72" s="79">
        <f t="shared" si="21"/>
        <v>0.75252886627867355</v>
      </c>
      <c r="V72" s="79">
        <f t="shared" si="21"/>
        <v>0.90574528616604311</v>
      </c>
      <c r="X72" s="76">
        <v>0</v>
      </c>
      <c r="Y72" s="76">
        <v>0</v>
      </c>
    </row>
    <row r="73" spans="1:25" s="76" customFormat="1" x14ac:dyDescent="0.2">
      <c r="B73" s="76">
        <v>6</v>
      </c>
      <c r="C73" s="79">
        <f t="shared" ref="C73:V73" si="22">_xlfn.STDEV.P(C42:C43)</f>
        <v>6.4999999999999947E-2</v>
      </c>
      <c r="D73" s="79">
        <f t="shared" si="22"/>
        <v>9.950000000000081E-2</v>
      </c>
      <c r="E73" s="79">
        <f t="shared" si="22"/>
        <v>0.39449999999999985</v>
      </c>
      <c r="F73" s="79">
        <f t="shared" si="22"/>
        <v>0</v>
      </c>
      <c r="G73" s="79" t="e">
        <f t="shared" si="22"/>
        <v>#DIV/0!</v>
      </c>
      <c r="H73" s="79">
        <f t="shared" si="22"/>
        <v>1.1095000000000041</v>
      </c>
      <c r="I73" s="79">
        <f t="shared" si="22"/>
        <v>0</v>
      </c>
      <c r="J73" s="79">
        <f t="shared" si="22"/>
        <v>0.18091755790719599</v>
      </c>
      <c r="K73" s="79">
        <f t="shared" si="22"/>
        <v>0.35000000000000053</v>
      </c>
      <c r="L73" s="79">
        <f t="shared" si="22"/>
        <v>0.26499999999999968</v>
      </c>
      <c r="M73" s="79">
        <f t="shared" si="22"/>
        <v>0.22149999999999981</v>
      </c>
      <c r="N73" s="79">
        <f t="shared" si="22"/>
        <v>0.99321563995678019</v>
      </c>
      <c r="O73" s="79">
        <f t="shared" si="22"/>
        <v>0.37949687566491974</v>
      </c>
      <c r="P73" s="79">
        <f t="shared" si="22"/>
        <v>0.73894141422324822</v>
      </c>
      <c r="Q73" s="79">
        <f t="shared" si="22"/>
        <v>0.3037580518629095</v>
      </c>
      <c r="R73" s="79">
        <f t="shared" si="22"/>
        <v>0.2190584522787038</v>
      </c>
      <c r="S73" s="79">
        <f t="shared" si="22"/>
        <v>0.22541007544633923</v>
      </c>
      <c r="T73" s="79">
        <f t="shared" si="22"/>
        <v>0.88571336386158905</v>
      </c>
      <c r="U73" s="79">
        <f t="shared" si="22"/>
        <v>0.18430132434689384</v>
      </c>
      <c r="V73" s="79">
        <f t="shared" si="22"/>
        <v>1.1333818991982936</v>
      </c>
    </row>
    <row r="74" spans="1:25" s="76" customFormat="1" x14ac:dyDescent="0.2">
      <c r="B74" s="76">
        <v>7</v>
      </c>
      <c r="C74" s="79">
        <f t="shared" ref="C74:V74" si="23">_xlfn.STDEV.P(C44:C45)</f>
        <v>2.9999999999999805E-2</v>
      </c>
      <c r="D74" s="79">
        <f t="shared" si="23"/>
        <v>8.49999999999973E-3</v>
      </c>
      <c r="E74" s="79">
        <f t="shared" si="23"/>
        <v>0.34350000000000058</v>
      </c>
      <c r="F74" s="79">
        <f t="shared" si="23"/>
        <v>0</v>
      </c>
      <c r="G74" s="79" t="e">
        <f t="shared" si="23"/>
        <v>#DIV/0!</v>
      </c>
      <c r="H74" s="79">
        <f t="shared" si="23"/>
        <v>0.49849999999999994</v>
      </c>
      <c r="I74" s="79">
        <f t="shared" si="23"/>
        <v>0</v>
      </c>
      <c r="J74" s="79">
        <f t="shared" si="23"/>
        <v>0.26698708923730496</v>
      </c>
      <c r="K74" s="79">
        <f t="shared" si="23"/>
        <v>0.46499999999999986</v>
      </c>
      <c r="L74" s="79">
        <f t="shared" si="23"/>
        <v>0.1014999999999997</v>
      </c>
      <c r="M74" s="79">
        <f t="shared" si="23"/>
        <v>0.10150000000000015</v>
      </c>
      <c r="N74" s="79">
        <f t="shared" si="23"/>
        <v>0.9132342945398122</v>
      </c>
      <c r="O74" s="79">
        <f t="shared" si="23"/>
        <v>3.1184623895872363</v>
      </c>
      <c r="P74" s="79">
        <f t="shared" si="23"/>
        <v>0.1406490087325416</v>
      </c>
      <c r="Q74" s="79">
        <f t="shared" si="23"/>
        <v>0.27675302604027241</v>
      </c>
      <c r="R74" s="79">
        <f t="shared" si="23"/>
        <v>0.93145342836988831</v>
      </c>
      <c r="S74" s="79">
        <f t="shared" si="23"/>
        <v>3.9860305498285342E-2</v>
      </c>
      <c r="T74" s="79">
        <f t="shared" si="23"/>
        <v>0.81438892670460006</v>
      </c>
      <c r="U74" s="79">
        <f t="shared" si="23"/>
        <v>1.5144703031346332</v>
      </c>
      <c r="V74" s="79">
        <f t="shared" si="23"/>
        <v>0.21572622344520909</v>
      </c>
    </row>
    <row r="75" spans="1:25" s="76" customFormat="1" x14ac:dyDescent="0.2">
      <c r="B75" s="76">
        <v>8</v>
      </c>
      <c r="C75" s="79">
        <f t="shared" ref="C75:V75" si="24">_xlfn.STDEV.P(C46:C47)</f>
        <v>1.499999999999968E-2</v>
      </c>
      <c r="D75" s="79">
        <f t="shared" si="24"/>
        <v>6.4500000000000668E-2</v>
      </c>
      <c r="E75" s="79">
        <f t="shared" si="24"/>
        <v>0.66849999999999987</v>
      </c>
      <c r="F75" s="79">
        <f t="shared" si="24"/>
        <v>0</v>
      </c>
      <c r="G75" s="79" t="e">
        <f t="shared" si="24"/>
        <v>#DIV/0!</v>
      </c>
      <c r="H75" s="79">
        <f t="shared" si="24"/>
        <v>0.59550000000000125</v>
      </c>
      <c r="I75" s="79">
        <f t="shared" si="24"/>
        <v>0</v>
      </c>
      <c r="J75" s="79">
        <f t="shared" si="24"/>
        <v>0.51548623345679179</v>
      </c>
      <c r="K75" s="79">
        <f t="shared" si="24"/>
        <v>0.58999999999999986</v>
      </c>
      <c r="L75" s="79">
        <f t="shared" si="24"/>
        <v>0.33349999999999991</v>
      </c>
      <c r="M75" s="79">
        <f t="shared" si="24"/>
        <v>0.30099999999999988</v>
      </c>
      <c r="N75" s="79">
        <f t="shared" si="24"/>
        <v>0.56900721216967298</v>
      </c>
      <c r="O75" s="79">
        <f t="shared" si="24"/>
        <v>8.0032242950662535</v>
      </c>
      <c r="P75" s="79">
        <f t="shared" si="24"/>
        <v>1.9087828888745839</v>
      </c>
      <c r="Q75" s="79">
        <f t="shared" si="24"/>
        <v>0.16490357533103017</v>
      </c>
      <c r="R75" s="79">
        <f t="shared" si="24"/>
        <v>2.3479503763438672</v>
      </c>
      <c r="S75" s="79">
        <f t="shared" si="24"/>
        <v>0.61175858153644036</v>
      </c>
      <c r="T75" s="79">
        <f t="shared" si="24"/>
        <v>0.50741981064075237</v>
      </c>
      <c r="U75" s="79">
        <f t="shared" si="24"/>
        <v>3.8867377604665627</v>
      </c>
      <c r="V75" s="79">
        <f t="shared" si="24"/>
        <v>2.9276745545842147</v>
      </c>
    </row>
    <row r="76" spans="1:25" s="76" customFormat="1" x14ac:dyDescent="0.2">
      <c r="B76" s="76">
        <v>9</v>
      </c>
      <c r="C76" s="79">
        <f t="shared" ref="C76:V76" si="25">_xlfn.STDEV.P(C48:C49)</f>
        <v>5.0000000000007816E-3</v>
      </c>
      <c r="D76" s="79">
        <f t="shared" si="25"/>
        <v>8.0000000000008953E-3</v>
      </c>
      <c r="E76" s="79">
        <f t="shared" si="25"/>
        <v>0.78500000000000014</v>
      </c>
      <c r="F76" s="79">
        <f t="shared" si="25"/>
        <v>0</v>
      </c>
      <c r="G76" s="79" t="e">
        <f t="shared" si="25"/>
        <v>#DIV/0!</v>
      </c>
      <c r="H76" s="79">
        <f t="shared" si="25"/>
        <v>0.89900000000000091</v>
      </c>
      <c r="I76" s="79">
        <f t="shared" si="25"/>
        <v>0</v>
      </c>
      <c r="J76" s="79">
        <f t="shared" si="25"/>
        <v>0.63638690034477463</v>
      </c>
      <c r="K76" s="79">
        <f t="shared" si="25"/>
        <v>0.22850000000000015</v>
      </c>
      <c r="L76" s="79">
        <f t="shared" si="25"/>
        <v>1.6499999999999959E-2</v>
      </c>
      <c r="M76" s="79" t="e">
        <f t="shared" si="25"/>
        <v>#DIV/0!</v>
      </c>
      <c r="N76" s="79">
        <f t="shared" si="25"/>
        <v>0.17280996816188754</v>
      </c>
      <c r="O76" s="79">
        <f t="shared" si="25"/>
        <v>0.93624085480121444</v>
      </c>
      <c r="P76" s="79" t="e">
        <f t="shared" si="25"/>
        <v>#VALUE!</v>
      </c>
      <c r="Q76" s="79">
        <f t="shared" si="25"/>
        <v>5.8663395115143402E-2</v>
      </c>
      <c r="R76" s="79">
        <f t="shared" si="25"/>
        <v>0.29817265191781672</v>
      </c>
      <c r="S76" s="79" t="e">
        <f t="shared" si="25"/>
        <v>#VALUE!</v>
      </c>
      <c r="T76" s="79">
        <f t="shared" si="25"/>
        <v>0.1541056061261159</v>
      </c>
      <c r="U76" s="79">
        <f t="shared" si="25"/>
        <v>0.45468208175680758</v>
      </c>
      <c r="V76" s="79" t="e">
        <f t="shared" si="25"/>
        <v>#VALUE!</v>
      </c>
    </row>
    <row r="77" spans="1:25" s="76" customFormat="1" x14ac:dyDescent="0.2">
      <c r="B77" s="76">
        <v>10</v>
      </c>
      <c r="C77" s="79">
        <f t="shared" ref="C77:V77" si="26">_xlfn.STDEV.P(C50:C51)</f>
        <v>4.9999999999998934E-3</v>
      </c>
      <c r="D77" s="79">
        <f t="shared" si="26"/>
        <v>3.3499999999998309E-2</v>
      </c>
      <c r="E77" s="79">
        <f t="shared" si="26"/>
        <v>0.42499999999999982</v>
      </c>
      <c r="F77" s="79">
        <f t="shared" si="26"/>
        <v>0</v>
      </c>
      <c r="G77" s="79" t="e">
        <f t="shared" si="26"/>
        <v>#DIV/0!</v>
      </c>
      <c r="H77" s="79">
        <f t="shared" si="26"/>
        <v>0.27250000000000085</v>
      </c>
      <c r="I77" s="79">
        <f t="shared" si="26"/>
        <v>0</v>
      </c>
      <c r="J77" s="79">
        <f t="shared" si="26"/>
        <v>0.26308047395016665</v>
      </c>
      <c r="K77" s="79">
        <f t="shared" si="26"/>
        <v>1.8500000000000003E-2</v>
      </c>
      <c r="L77" s="79">
        <f t="shared" si="26"/>
        <v>7.0499999999999674E-2</v>
      </c>
      <c r="M77" s="79" t="e">
        <f t="shared" si="26"/>
        <v>#DIV/0!</v>
      </c>
      <c r="N77" s="79">
        <f t="shared" si="26"/>
        <v>0.223728389110773</v>
      </c>
      <c r="O77" s="79">
        <f t="shared" si="26"/>
        <v>0.77906623686417809</v>
      </c>
      <c r="P77" s="79" t="e">
        <f t="shared" si="26"/>
        <v>#VALUE!</v>
      </c>
      <c r="Q77" s="79">
        <f t="shared" si="26"/>
        <v>0.10431989593582358</v>
      </c>
      <c r="R77" s="79">
        <f t="shared" si="26"/>
        <v>0.30203725822805083</v>
      </c>
      <c r="S77" s="79" t="e">
        <f t="shared" si="26"/>
        <v>#VALUE!</v>
      </c>
      <c r="T77" s="79">
        <f t="shared" si="26"/>
        <v>0.19951279071607786</v>
      </c>
      <c r="U77" s="79">
        <f t="shared" si="26"/>
        <v>0.3783507807711004</v>
      </c>
      <c r="V77" s="79" t="e">
        <f t="shared" si="26"/>
        <v>#VALUE!</v>
      </c>
    </row>
    <row r="78" spans="1:25" s="76" customFormat="1" x14ac:dyDescent="0.2">
      <c r="B78" s="76">
        <v>11</v>
      </c>
      <c r="C78" s="79">
        <f t="shared" ref="C78:V78" si="27">_xlfn.STDEV.P(C52:C53)</f>
        <v>9.9999999999997868E-3</v>
      </c>
      <c r="D78" s="79">
        <f t="shared" si="27"/>
        <v>2.8499999999999304E-2</v>
      </c>
      <c r="E78" s="79">
        <f t="shared" si="27"/>
        <v>0.47900000000000009</v>
      </c>
      <c r="F78" s="79">
        <f t="shared" si="27"/>
        <v>0</v>
      </c>
      <c r="G78" s="79" t="e">
        <f t="shared" si="27"/>
        <v>#DIV/0!</v>
      </c>
      <c r="H78" s="79">
        <f t="shared" si="27"/>
        <v>1.0160000000000053</v>
      </c>
      <c r="I78" s="79">
        <f t="shared" si="27"/>
        <v>0</v>
      </c>
      <c r="J78" s="79">
        <f t="shared" si="27"/>
        <v>0.23244471344168005</v>
      </c>
      <c r="K78" s="79" t="e">
        <f t="shared" si="27"/>
        <v>#DIV/0!</v>
      </c>
      <c r="L78" s="79">
        <f t="shared" si="27"/>
        <v>0.5</v>
      </c>
      <c r="M78" s="79">
        <f t="shared" si="27"/>
        <v>1.6999999999999987E-2</v>
      </c>
      <c r="N78" s="79" t="e">
        <f t="shared" si="27"/>
        <v>#VALUE!</v>
      </c>
      <c r="O78" s="79">
        <f t="shared" si="27"/>
        <v>1.4946236119542391</v>
      </c>
      <c r="P78" s="79">
        <f t="shared" si="27"/>
        <v>3.7251729329987882E-2</v>
      </c>
      <c r="Q78" s="79" t="e">
        <f t="shared" si="27"/>
        <v>#VALUE!</v>
      </c>
      <c r="R78" s="79">
        <f t="shared" si="27"/>
        <v>0.42598827176410126</v>
      </c>
      <c r="S78" s="79">
        <f t="shared" si="27"/>
        <v>6.0727029873479665E-3</v>
      </c>
      <c r="T78" s="79" t="e">
        <f t="shared" si="27"/>
        <v>#VALUE!</v>
      </c>
      <c r="U78" s="79">
        <f t="shared" si="27"/>
        <v>0.72585870595288782</v>
      </c>
      <c r="V78" s="79">
        <f t="shared" si="27"/>
        <v>5.713637769352431E-2</v>
      </c>
    </row>
  </sheetData>
  <mergeCells count="61">
    <mergeCell ref="R2:R3"/>
    <mergeCell ref="S2:S3"/>
    <mergeCell ref="H2:H3"/>
    <mergeCell ref="I2:I3"/>
    <mergeCell ref="J2:J3"/>
    <mergeCell ref="K2:K3"/>
    <mergeCell ref="L2:L3"/>
    <mergeCell ref="M2:M3"/>
    <mergeCell ref="A3:B3"/>
    <mergeCell ref="N2:N3"/>
    <mergeCell ref="O2:O3"/>
    <mergeCell ref="P2:P3"/>
    <mergeCell ref="Q2:Q3"/>
    <mergeCell ref="A2:B2"/>
    <mergeCell ref="C2:C3"/>
    <mergeCell ref="D2:D3"/>
    <mergeCell ref="E2:E3"/>
    <mergeCell ref="F2:F3"/>
    <mergeCell ref="G2:G3"/>
    <mergeCell ref="T2:T3"/>
    <mergeCell ref="U2:U3"/>
    <mergeCell ref="V2:V3"/>
    <mergeCell ref="W2:W3"/>
    <mergeCell ref="X2:X3"/>
    <mergeCell ref="A15:B15"/>
    <mergeCell ref="A4:B4"/>
    <mergeCell ref="A5:B5"/>
    <mergeCell ref="A6:B6"/>
    <mergeCell ref="A7:B7"/>
    <mergeCell ref="A8:B8"/>
    <mergeCell ref="A9:B9"/>
    <mergeCell ref="A10:B10"/>
    <mergeCell ref="A11:B11"/>
    <mergeCell ref="A12:B12"/>
    <mergeCell ref="A13:B13"/>
    <mergeCell ref="A14:B14"/>
    <mergeCell ref="A27:B27"/>
    <mergeCell ref="A16:B16"/>
    <mergeCell ref="A17:B17"/>
    <mergeCell ref="A18:B18"/>
    <mergeCell ref="A19:B19"/>
    <mergeCell ref="A20:B20"/>
    <mergeCell ref="A21:B21"/>
    <mergeCell ref="A22:B22"/>
    <mergeCell ref="A23:B23"/>
    <mergeCell ref="A24:B24"/>
    <mergeCell ref="A25:B25"/>
    <mergeCell ref="A26:B26"/>
    <mergeCell ref="A28:B28"/>
    <mergeCell ref="A29:B29"/>
    <mergeCell ref="A30:B30"/>
    <mergeCell ref="A31:B31"/>
    <mergeCell ref="A32:B32"/>
    <mergeCell ref="A69:V69"/>
    <mergeCell ref="E34:J34"/>
    <mergeCell ref="K34:M34"/>
    <mergeCell ref="N34:P34"/>
    <mergeCell ref="Q34:S34"/>
    <mergeCell ref="T34:V34"/>
    <mergeCell ref="A59:S59"/>
    <mergeCell ref="A34:D3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AA8400-0C82-4AA5-A18B-D8F3804862AB}">
  <sheetPr>
    <pageSetUpPr fitToPage="1"/>
  </sheetPr>
  <dimension ref="A1:G285"/>
  <sheetViews>
    <sheetView workbookViewId="0"/>
  </sheetViews>
  <sheetFormatPr defaultRowHeight="12.75" x14ac:dyDescent="0.2"/>
  <cols>
    <col min="1" max="1" width="33.5703125" style="39" customWidth="1"/>
    <col min="2" max="2" width="0.28515625" style="39" customWidth="1"/>
    <col min="3" max="3" width="18.140625" style="39" customWidth="1"/>
    <col min="4" max="4" width="14.85546875" style="39" customWidth="1"/>
    <col min="5" max="5" width="13.42578125" style="39" customWidth="1"/>
    <col min="6" max="6" width="1.5703125" style="39" customWidth="1"/>
    <col min="7" max="7" width="25.7109375" style="39" customWidth="1"/>
    <col min="8" max="16384" width="9.140625" style="4"/>
  </cols>
  <sheetData>
    <row r="1" spans="1:7" ht="15.75" x14ac:dyDescent="0.25">
      <c r="A1" s="33" t="s">
        <v>195</v>
      </c>
      <c r="B1" s="34" t="s">
        <v>196</v>
      </c>
      <c r="C1" s="34"/>
      <c r="D1" s="34"/>
      <c r="E1" s="34"/>
      <c r="F1" s="34"/>
      <c r="G1" s="34"/>
    </row>
    <row r="2" spans="1:7" ht="15.75" x14ac:dyDescent="0.25">
      <c r="A2" s="80" t="s">
        <v>197</v>
      </c>
      <c r="B2" s="81"/>
      <c r="C2" s="81"/>
      <c r="D2" s="81"/>
      <c r="E2" s="34"/>
      <c r="F2" s="34"/>
      <c r="G2" s="34"/>
    </row>
    <row r="3" spans="1:7" ht="15" x14ac:dyDescent="0.25">
      <c r="A3" s="34"/>
      <c r="B3" s="36"/>
      <c r="C3" s="36"/>
      <c r="D3" s="36"/>
      <c r="E3" s="36"/>
      <c r="F3" s="36"/>
      <c r="G3" s="36"/>
    </row>
    <row r="4" spans="1:7" ht="15" x14ac:dyDescent="0.25">
      <c r="A4" s="36"/>
      <c r="B4" s="36"/>
      <c r="C4" s="36"/>
      <c r="D4" s="34"/>
      <c r="E4" s="37"/>
      <c r="F4" s="37"/>
      <c r="G4" s="38"/>
    </row>
    <row r="5" spans="1:7" ht="15" x14ac:dyDescent="0.25">
      <c r="A5" s="37" t="s">
        <v>198</v>
      </c>
      <c r="B5" s="36"/>
      <c r="C5" s="36" t="s">
        <v>199</v>
      </c>
      <c r="D5" s="34"/>
      <c r="E5" s="37" t="s">
        <v>200</v>
      </c>
      <c r="F5" s="37"/>
      <c r="G5" s="38" t="s">
        <v>201</v>
      </c>
    </row>
    <row r="6" spans="1:7" ht="15" x14ac:dyDescent="0.25">
      <c r="A6" s="37"/>
      <c r="B6" s="36"/>
      <c r="C6" s="36"/>
      <c r="D6" s="34"/>
      <c r="E6" s="37"/>
      <c r="F6" s="37"/>
      <c r="G6" s="36"/>
    </row>
    <row r="7" spans="1:7" ht="15" x14ac:dyDescent="0.25">
      <c r="A7" s="37"/>
      <c r="B7" s="36"/>
      <c r="D7" s="34"/>
      <c r="E7" s="37"/>
      <c r="F7" s="37"/>
      <c r="G7" s="38"/>
    </row>
    <row r="8" spans="1:7" ht="15" x14ac:dyDescent="0.25">
      <c r="A8" s="34"/>
      <c r="B8" s="36"/>
      <c r="D8" s="34"/>
      <c r="E8" s="37" t="s">
        <v>202</v>
      </c>
      <c r="F8" s="34"/>
      <c r="G8" s="38" t="s">
        <v>203</v>
      </c>
    </row>
    <row r="9" spans="1:7" ht="15" x14ac:dyDescent="0.25">
      <c r="A9" s="34"/>
      <c r="B9" s="36"/>
      <c r="C9" s="38"/>
      <c r="D9" s="34"/>
      <c r="E9" s="34"/>
      <c r="F9" s="34"/>
      <c r="G9" s="38"/>
    </row>
    <row r="10" spans="1:7" ht="15" x14ac:dyDescent="0.25">
      <c r="A10" s="37" t="s">
        <v>204</v>
      </c>
      <c r="B10" s="36"/>
      <c r="C10" s="36" t="s">
        <v>205</v>
      </c>
      <c r="D10" s="34"/>
      <c r="E10" s="37" t="s">
        <v>206</v>
      </c>
      <c r="F10" s="37"/>
      <c r="G10" s="40">
        <v>43235</v>
      </c>
    </row>
    <row r="11" spans="1:7" ht="15" x14ac:dyDescent="0.25">
      <c r="A11" s="37"/>
      <c r="B11" s="36"/>
      <c r="D11" s="34"/>
      <c r="E11" s="37"/>
      <c r="F11" s="37"/>
      <c r="G11" s="41"/>
    </row>
    <row r="12" spans="1:7" ht="15" x14ac:dyDescent="0.25">
      <c r="A12" s="34"/>
      <c r="B12" s="36"/>
      <c r="D12" s="34"/>
      <c r="E12" s="34"/>
      <c r="F12" s="34"/>
      <c r="G12" s="38"/>
    </row>
    <row r="13" spans="1:7" ht="15" x14ac:dyDescent="0.25">
      <c r="A13" s="34"/>
      <c r="B13" s="36"/>
      <c r="C13" s="38"/>
      <c r="D13" s="34"/>
      <c r="E13" s="34"/>
      <c r="F13" s="34"/>
      <c r="G13" s="38"/>
    </row>
    <row r="14" spans="1:7" ht="15" x14ac:dyDescent="0.25">
      <c r="A14" s="37" t="s">
        <v>207</v>
      </c>
      <c r="B14" s="36"/>
      <c r="C14" s="38" t="s">
        <v>208</v>
      </c>
      <c r="D14" s="34"/>
      <c r="E14" s="37" t="s">
        <v>209</v>
      </c>
      <c r="F14" s="37"/>
      <c r="G14" s="42" t="s">
        <v>199</v>
      </c>
    </row>
    <row r="15" spans="1:7" ht="15" x14ac:dyDescent="0.25">
      <c r="A15" s="37" t="s">
        <v>210</v>
      </c>
      <c r="B15" s="36"/>
      <c r="C15" s="43" t="s">
        <v>211</v>
      </c>
      <c r="D15" s="34"/>
      <c r="E15" s="37" t="s">
        <v>212</v>
      </c>
      <c r="F15" s="37"/>
      <c r="G15" s="39" t="s">
        <v>213</v>
      </c>
    </row>
    <row r="16" spans="1:7" ht="15" x14ac:dyDescent="0.25">
      <c r="A16" s="34"/>
      <c r="B16" s="36"/>
      <c r="C16" s="38"/>
      <c r="D16" s="36"/>
      <c r="E16" s="36"/>
      <c r="F16" s="36"/>
      <c r="G16" s="39" t="s">
        <v>214</v>
      </c>
    </row>
    <row r="17" spans="1:7" ht="14.25" x14ac:dyDescent="0.2">
      <c r="A17" s="36"/>
      <c r="B17" s="36"/>
      <c r="C17" s="38"/>
      <c r="D17" s="36"/>
      <c r="E17" s="36"/>
      <c r="F17" s="36"/>
      <c r="G17" s="39" t="s">
        <v>215</v>
      </c>
    </row>
    <row r="18" spans="1:7" ht="14.25" x14ac:dyDescent="0.2">
      <c r="A18" s="36"/>
      <c r="B18" s="36"/>
      <c r="C18" s="38"/>
      <c r="D18" s="36"/>
      <c r="E18" s="36"/>
      <c r="F18" s="36"/>
      <c r="G18" s="39" t="s">
        <v>216</v>
      </c>
    </row>
    <row r="19" spans="1:7" ht="15" x14ac:dyDescent="0.2">
      <c r="A19" s="44" t="s">
        <v>217</v>
      </c>
      <c r="B19" s="36"/>
      <c r="C19" s="82" t="s">
        <v>218</v>
      </c>
      <c r="D19" s="83"/>
      <c r="E19" s="83"/>
      <c r="F19" s="83"/>
      <c r="G19" s="83"/>
    </row>
    <row r="20" spans="1:7" ht="15" x14ac:dyDescent="0.25">
      <c r="A20" s="37" t="s">
        <v>219</v>
      </c>
      <c r="B20" s="38"/>
      <c r="C20" s="40">
        <v>43137</v>
      </c>
      <c r="D20" s="36"/>
      <c r="E20" s="37" t="s">
        <v>220</v>
      </c>
      <c r="F20" s="37"/>
      <c r="G20" s="46">
        <v>7471</v>
      </c>
    </row>
    <row r="21" spans="1:7" ht="29.25" x14ac:dyDescent="0.25">
      <c r="A21" s="37" t="s">
        <v>221</v>
      </c>
      <c r="B21" s="47"/>
      <c r="C21" s="40">
        <v>43213</v>
      </c>
      <c r="D21" s="36"/>
      <c r="E21" s="37" t="s">
        <v>222</v>
      </c>
      <c r="F21" s="37"/>
      <c r="G21" s="48" t="s">
        <v>223</v>
      </c>
    </row>
    <row r="22" spans="1:7" ht="15" x14ac:dyDescent="0.25">
      <c r="A22" s="37" t="s">
        <v>224</v>
      </c>
      <c r="B22" s="47"/>
      <c r="C22" s="40" t="s">
        <v>225</v>
      </c>
      <c r="D22" s="36"/>
      <c r="E22" s="37" t="s">
        <v>226</v>
      </c>
      <c r="F22" s="37"/>
      <c r="G22" s="38" t="s">
        <v>227</v>
      </c>
    </row>
    <row r="23" spans="1:7" ht="15" x14ac:dyDescent="0.25">
      <c r="A23" s="37" t="s">
        <v>228</v>
      </c>
      <c r="B23" s="49"/>
      <c r="C23" s="38">
        <v>20</v>
      </c>
      <c r="D23" s="36"/>
      <c r="E23" s="37" t="s">
        <v>229</v>
      </c>
      <c r="F23" s="37"/>
      <c r="G23" s="38" t="s">
        <v>230</v>
      </c>
    </row>
    <row r="24" spans="1:7" ht="15" x14ac:dyDescent="0.25">
      <c r="A24" s="36"/>
      <c r="B24" s="36"/>
      <c r="C24" s="50"/>
      <c r="D24" s="36"/>
      <c r="E24" s="37"/>
      <c r="F24" s="37"/>
      <c r="G24" s="36"/>
    </row>
    <row r="25" spans="1:7" ht="15" x14ac:dyDescent="0.25">
      <c r="A25" s="37" t="s">
        <v>231</v>
      </c>
      <c r="B25" s="36"/>
      <c r="C25" s="84" t="s">
        <v>232</v>
      </c>
      <c r="D25" s="85"/>
      <c r="E25" s="85"/>
      <c r="F25" s="85"/>
      <c r="G25" s="85"/>
    </row>
    <row r="26" spans="1:7" ht="14.25" x14ac:dyDescent="0.2">
      <c r="A26" s="51"/>
      <c r="B26" s="36"/>
      <c r="C26" s="84" t="s">
        <v>233</v>
      </c>
      <c r="D26" s="85"/>
      <c r="E26" s="85"/>
      <c r="F26" s="85"/>
      <c r="G26" s="85"/>
    </row>
    <row r="27" spans="1:7" ht="14.25" x14ac:dyDescent="0.2">
      <c r="A27" s="36"/>
      <c r="B27" s="36"/>
      <c r="C27" s="86"/>
      <c r="D27" s="86"/>
      <c r="E27" s="86"/>
      <c r="F27" s="86"/>
      <c r="G27" s="86"/>
    </row>
    <row r="28" spans="1:7" ht="14.25" x14ac:dyDescent="0.2">
      <c r="A28" s="36"/>
      <c r="B28" s="36"/>
      <c r="C28" s="36"/>
      <c r="D28" s="36"/>
      <c r="E28" s="38"/>
      <c r="F28" s="38"/>
      <c r="G28" s="36"/>
    </row>
    <row r="29" spans="1:7" x14ac:dyDescent="0.2">
      <c r="A29" s="87" t="s">
        <v>234</v>
      </c>
      <c r="B29" s="87"/>
      <c r="C29" s="87"/>
      <c r="D29" s="87"/>
      <c r="E29" s="87"/>
      <c r="F29" s="87"/>
      <c r="G29" s="87"/>
    </row>
    <row r="30" spans="1:7" x14ac:dyDescent="0.2">
      <c r="A30" s="87"/>
      <c r="B30" s="87"/>
      <c r="C30" s="87"/>
      <c r="D30" s="87"/>
      <c r="E30" s="87"/>
      <c r="F30" s="87"/>
      <c r="G30" s="87"/>
    </row>
    <row r="31" spans="1:7" x14ac:dyDescent="0.2">
      <c r="A31" s="87"/>
      <c r="B31" s="87"/>
      <c r="C31" s="87"/>
      <c r="D31" s="87"/>
      <c r="E31" s="87"/>
      <c r="F31" s="87"/>
      <c r="G31" s="87"/>
    </row>
    <row r="32" spans="1:7" x14ac:dyDescent="0.2">
      <c r="A32" s="87"/>
      <c r="B32" s="87"/>
      <c r="C32" s="87"/>
      <c r="D32" s="87"/>
      <c r="E32" s="87"/>
      <c r="F32" s="87"/>
      <c r="G32" s="87"/>
    </row>
    <row r="33" spans="1:7" ht="15" x14ac:dyDescent="0.2">
      <c r="A33" s="52"/>
      <c r="B33" s="52"/>
      <c r="C33" s="52"/>
      <c r="D33" s="52"/>
      <c r="E33" s="52"/>
      <c r="F33" s="52"/>
      <c r="G33" s="52"/>
    </row>
    <row r="34" spans="1:7" ht="15" x14ac:dyDescent="0.2">
      <c r="A34" s="52"/>
      <c r="B34" s="52"/>
      <c r="C34" s="52"/>
      <c r="D34" s="52"/>
      <c r="E34" s="52"/>
      <c r="F34" s="52"/>
      <c r="G34" s="52"/>
    </row>
    <row r="35" spans="1:7" ht="15" x14ac:dyDescent="0.2">
      <c r="A35" s="52"/>
      <c r="B35" s="52"/>
      <c r="C35" s="52"/>
      <c r="D35" s="52"/>
      <c r="E35" s="52"/>
      <c r="F35" s="52"/>
      <c r="G35" s="52"/>
    </row>
    <row r="36" spans="1:7" ht="15" x14ac:dyDescent="0.2">
      <c r="A36" s="52"/>
      <c r="B36" s="52"/>
      <c r="C36" s="52"/>
      <c r="D36" s="52"/>
      <c r="E36" s="52"/>
      <c r="F36" s="52"/>
      <c r="G36" s="52"/>
    </row>
    <row r="37" spans="1:7" ht="15" x14ac:dyDescent="0.2">
      <c r="A37" s="52"/>
      <c r="B37" s="52"/>
      <c r="C37" s="52"/>
      <c r="D37" s="52"/>
      <c r="E37" s="52"/>
      <c r="F37" s="52"/>
      <c r="G37" s="52"/>
    </row>
    <row r="38" spans="1:7" ht="15" x14ac:dyDescent="0.2">
      <c r="A38" s="52"/>
      <c r="B38" s="52"/>
      <c r="C38" s="52"/>
      <c r="D38" s="52"/>
      <c r="E38" s="52"/>
      <c r="F38" s="52"/>
      <c r="G38" s="52"/>
    </row>
    <row r="39" spans="1:7" ht="15" x14ac:dyDescent="0.2">
      <c r="A39" s="52"/>
      <c r="B39" s="52"/>
      <c r="C39" s="52"/>
      <c r="D39" s="52"/>
      <c r="E39" s="52"/>
      <c r="F39" s="52"/>
      <c r="G39" s="52"/>
    </row>
    <row r="40" spans="1:7" ht="15" x14ac:dyDescent="0.2">
      <c r="A40" s="52"/>
      <c r="B40" s="52"/>
      <c r="C40" s="52"/>
      <c r="D40" s="52"/>
      <c r="E40" s="52"/>
      <c r="F40" s="52"/>
      <c r="G40" s="52"/>
    </row>
    <row r="41" spans="1:7" ht="15" x14ac:dyDescent="0.2">
      <c r="A41" s="52"/>
      <c r="B41" s="52"/>
      <c r="C41" s="52"/>
      <c r="D41" s="52"/>
      <c r="E41" s="52"/>
      <c r="F41" s="52"/>
      <c r="G41" s="52"/>
    </row>
    <row r="42" spans="1:7" ht="15" x14ac:dyDescent="0.2">
      <c r="A42" s="52"/>
      <c r="B42" s="52"/>
      <c r="C42" s="52"/>
      <c r="D42" s="52"/>
      <c r="E42" s="52"/>
      <c r="F42" s="52"/>
      <c r="G42" s="52"/>
    </row>
    <row r="43" spans="1:7" ht="15" x14ac:dyDescent="0.2">
      <c r="A43" s="52"/>
      <c r="B43" s="52"/>
      <c r="C43" s="52"/>
      <c r="D43" s="52"/>
      <c r="E43" s="52"/>
      <c r="F43" s="52"/>
      <c r="G43" s="52"/>
    </row>
    <row r="44" spans="1:7" ht="15" x14ac:dyDescent="0.2">
      <c r="A44" s="52"/>
      <c r="B44" s="52"/>
      <c r="C44" s="52"/>
      <c r="D44" s="52"/>
      <c r="E44" s="52"/>
      <c r="F44" s="52"/>
      <c r="G44" s="52"/>
    </row>
    <row r="45" spans="1:7" ht="15" x14ac:dyDescent="0.2">
      <c r="A45" s="52"/>
      <c r="B45" s="52"/>
      <c r="C45" s="52"/>
      <c r="D45" s="52"/>
      <c r="E45" s="52"/>
      <c r="F45" s="52"/>
      <c r="G45" s="52"/>
    </row>
    <row r="46" spans="1:7" ht="15" x14ac:dyDescent="0.2">
      <c r="A46" s="52"/>
      <c r="B46" s="52"/>
      <c r="C46" s="52"/>
      <c r="D46" s="52"/>
      <c r="E46" s="52"/>
      <c r="F46" s="52"/>
      <c r="G46" s="52"/>
    </row>
    <row r="47" spans="1:7" ht="15" x14ac:dyDescent="0.2">
      <c r="A47" s="52"/>
      <c r="B47" s="52"/>
      <c r="C47" s="52"/>
      <c r="D47" s="52"/>
      <c r="E47" s="52"/>
      <c r="F47" s="52"/>
      <c r="G47" s="52"/>
    </row>
    <row r="48" spans="1:7" ht="15" x14ac:dyDescent="0.2">
      <c r="A48" s="52"/>
      <c r="B48" s="52"/>
      <c r="C48" s="52"/>
      <c r="D48" s="52"/>
      <c r="E48" s="52"/>
      <c r="F48" s="52"/>
      <c r="G48" s="52"/>
    </row>
    <row r="49" spans="1:7" ht="15" x14ac:dyDescent="0.2">
      <c r="A49" s="52"/>
      <c r="B49" s="52"/>
      <c r="C49" s="52"/>
      <c r="D49" s="52"/>
      <c r="E49" s="52"/>
      <c r="F49" s="52"/>
      <c r="G49" s="52"/>
    </row>
    <row r="50" spans="1:7" ht="15" x14ac:dyDescent="0.2">
      <c r="A50" s="52"/>
      <c r="B50" s="52"/>
      <c r="C50" s="52"/>
      <c r="D50" s="52"/>
      <c r="E50" s="52"/>
      <c r="F50" s="52"/>
      <c r="G50" s="52"/>
    </row>
    <row r="51" spans="1:7" ht="15" x14ac:dyDescent="0.2">
      <c r="A51" s="52"/>
      <c r="B51" s="52"/>
      <c r="C51" s="52"/>
      <c r="D51" s="52"/>
      <c r="E51" s="52"/>
      <c r="F51" s="52"/>
      <c r="G51" s="52"/>
    </row>
    <row r="52" spans="1:7" ht="15" x14ac:dyDescent="0.2">
      <c r="A52" s="52"/>
      <c r="B52" s="52"/>
      <c r="C52" s="52"/>
      <c r="D52" s="52"/>
      <c r="E52" s="52"/>
      <c r="F52" s="52"/>
      <c r="G52" s="52"/>
    </row>
    <row r="53" spans="1:7" ht="15" x14ac:dyDescent="0.2">
      <c r="A53" s="52"/>
      <c r="B53" s="52"/>
      <c r="C53" s="52"/>
      <c r="D53" s="52"/>
      <c r="E53" s="52"/>
      <c r="F53" s="52"/>
      <c r="G53" s="52"/>
    </row>
    <row r="54" spans="1:7" ht="15" x14ac:dyDescent="0.2">
      <c r="A54" s="52"/>
      <c r="B54" s="52"/>
      <c r="C54" s="52"/>
      <c r="D54" s="52"/>
      <c r="E54" s="52"/>
      <c r="F54" s="52"/>
      <c r="G54" s="52"/>
    </row>
    <row r="55" spans="1:7" ht="15" x14ac:dyDescent="0.2">
      <c r="A55" s="52"/>
      <c r="B55" s="52"/>
      <c r="C55" s="52"/>
      <c r="D55" s="52"/>
      <c r="E55" s="52"/>
      <c r="F55" s="52"/>
      <c r="G55" s="52"/>
    </row>
    <row r="56" spans="1:7" ht="15" x14ac:dyDescent="0.2">
      <c r="A56" s="52"/>
      <c r="B56" s="52"/>
      <c r="C56" s="52"/>
      <c r="D56" s="52"/>
      <c r="E56" s="52"/>
      <c r="F56" s="52"/>
      <c r="G56" s="52"/>
    </row>
    <row r="57" spans="1:7" ht="15" x14ac:dyDescent="0.2">
      <c r="A57" s="52"/>
      <c r="B57" s="52"/>
      <c r="C57" s="52"/>
      <c r="D57" s="52"/>
      <c r="E57" s="52"/>
      <c r="F57" s="52"/>
      <c r="G57" s="52"/>
    </row>
    <row r="58" spans="1:7" ht="15" x14ac:dyDescent="0.2">
      <c r="A58" s="52"/>
      <c r="B58" s="52"/>
      <c r="C58" s="52"/>
      <c r="D58" s="52"/>
      <c r="E58" s="52"/>
      <c r="F58" s="52"/>
      <c r="G58" s="52"/>
    </row>
    <row r="59" spans="1:7" ht="15" x14ac:dyDescent="0.2">
      <c r="A59" s="52"/>
      <c r="B59" s="52"/>
      <c r="C59" s="52"/>
      <c r="D59" s="52"/>
      <c r="E59" s="52"/>
      <c r="F59" s="52"/>
      <c r="G59" s="52"/>
    </row>
    <row r="60" spans="1:7" ht="15" x14ac:dyDescent="0.2">
      <c r="A60" s="52"/>
      <c r="B60" s="52"/>
      <c r="C60" s="52"/>
      <c r="D60" s="52"/>
      <c r="E60" s="52"/>
      <c r="F60" s="52"/>
      <c r="G60" s="52"/>
    </row>
    <row r="61" spans="1:7" ht="15" x14ac:dyDescent="0.2">
      <c r="A61" s="52"/>
      <c r="B61" s="52"/>
      <c r="C61" s="52"/>
      <c r="D61" s="52"/>
      <c r="E61" s="52"/>
      <c r="F61" s="52"/>
      <c r="G61" s="52"/>
    </row>
    <row r="62" spans="1:7" ht="15" x14ac:dyDescent="0.2">
      <c r="A62" s="52"/>
      <c r="B62" s="52"/>
      <c r="C62" s="52"/>
      <c r="D62" s="52"/>
      <c r="E62" s="52"/>
      <c r="F62" s="52"/>
      <c r="G62" s="52"/>
    </row>
    <row r="63" spans="1:7" ht="15" x14ac:dyDescent="0.2">
      <c r="A63" s="52"/>
      <c r="B63" s="52"/>
      <c r="C63" s="52"/>
      <c r="D63" s="52"/>
      <c r="E63" s="52"/>
      <c r="F63" s="52"/>
      <c r="G63" s="52"/>
    </row>
    <row r="64" spans="1:7" ht="15" x14ac:dyDescent="0.2">
      <c r="A64" s="52"/>
      <c r="B64" s="52"/>
      <c r="C64" s="52"/>
      <c r="D64" s="52"/>
      <c r="E64" s="52"/>
      <c r="F64" s="52"/>
      <c r="G64" s="52"/>
    </row>
    <row r="65" spans="1:7" ht="15" x14ac:dyDescent="0.2">
      <c r="A65" s="52"/>
      <c r="B65" s="52"/>
      <c r="C65" s="52"/>
      <c r="D65" s="52"/>
      <c r="E65" s="52"/>
      <c r="F65" s="52"/>
      <c r="G65" s="52"/>
    </row>
    <row r="66" spans="1:7" ht="15" x14ac:dyDescent="0.2">
      <c r="A66" s="52"/>
      <c r="B66" s="52"/>
      <c r="C66" s="52"/>
      <c r="D66" s="52"/>
      <c r="E66" s="52"/>
      <c r="F66" s="52"/>
      <c r="G66" s="52"/>
    </row>
    <row r="67" spans="1:7" ht="15" x14ac:dyDescent="0.2">
      <c r="A67" s="52"/>
      <c r="B67" s="52"/>
      <c r="C67" s="52"/>
      <c r="D67" s="52"/>
      <c r="E67" s="52"/>
      <c r="F67" s="52"/>
      <c r="G67" s="52"/>
    </row>
    <row r="68" spans="1:7" ht="15" x14ac:dyDescent="0.2">
      <c r="A68" s="52"/>
      <c r="B68" s="52"/>
      <c r="C68" s="52"/>
      <c r="D68" s="52"/>
      <c r="E68" s="52"/>
      <c r="F68" s="52"/>
      <c r="G68" s="52"/>
    </row>
    <row r="69" spans="1:7" ht="15" x14ac:dyDescent="0.2">
      <c r="A69" s="52"/>
      <c r="B69" s="52"/>
      <c r="C69" s="52"/>
      <c r="D69" s="52"/>
      <c r="E69" s="52"/>
      <c r="F69" s="52"/>
      <c r="G69" s="52"/>
    </row>
    <row r="70" spans="1:7" ht="15" x14ac:dyDescent="0.2">
      <c r="A70" s="52"/>
      <c r="B70" s="52"/>
      <c r="C70" s="52"/>
      <c r="D70" s="52"/>
      <c r="E70" s="52"/>
      <c r="F70" s="52"/>
      <c r="G70" s="52"/>
    </row>
    <row r="71" spans="1:7" ht="15" x14ac:dyDescent="0.2">
      <c r="A71" s="52"/>
      <c r="B71" s="52"/>
      <c r="C71" s="52"/>
      <c r="D71" s="52"/>
      <c r="E71" s="52"/>
      <c r="F71" s="52"/>
      <c r="G71" s="52"/>
    </row>
    <row r="72" spans="1:7" ht="15" x14ac:dyDescent="0.2">
      <c r="A72" s="52"/>
      <c r="B72" s="52"/>
      <c r="C72" s="52"/>
      <c r="D72" s="52"/>
      <c r="E72" s="52"/>
      <c r="F72" s="52"/>
      <c r="G72" s="52"/>
    </row>
    <row r="73" spans="1:7" ht="15" x14ac:dyDescent="0.2">
      <c r="A73" s="52"/>
      <c r="B73" s="52"/>
      <c r="C73" s="52"/>
      <c r="D73" s="52"/>
      <c r="E73" s="52"/>
      <c r="F73" s="52"/>
      <c r="G73" s="52"/>
    </row>
    <row r="74" spans="1:7" ht="15" x14ac:dyDescent="0.2">
      <c r="A74" s="52"/>
      <c r="B74" s="52"/>
      <c r="C74" s="52"/>
      <c r="D74" s="52"/>
      <c r="E74" s="52"/>
      <c r="F74" s="52"/>
      <c r="G74" s="52"/>
    </row>
    <row r="75" spans="1:7" ht="15" x14ac:dyDescent="0.2">
      <c r="A75" s="52"/>
      <c r="B75" s="52"/>
      <c r="C75" s="52"/>
      <c r="D75" s="52"/>
      <c r="E75" s="52"/>
      <c r="F75" s="52"/>
      <c r="G75" s="52"/>
    </row>
    <row r="76" spans="1:7" ht="15" x14ac:dyDescent="0.2">
      <c r="A76" s="52"/>
      <c r="B76" s="52"/>
      <c r="C76" s="52"/>
      <c r="D76" s="52"/>
      <c r="E76" s="52"/>
      <c r="F76" s="52"/>
      <c r="G76" s="52"/>
    </row>
    <row r="77" spans="1:7" ht="15" x14ac:dyDescent="0.2">
      <c r="A77" s="52"/>
      <c r="B77" s="52"/>
      <c r="C77" s="52"/>
      <c r="D77" s="52"/>
      <c r="E77" s="52"/>
      <c r="F77" s="52"/>
      <c r="G77" s="52"/>
    </row>
    <row r="78" spans="1:7" ht="15" x14ac:dyDescent="0.2">
      <c r="A78" s="52"/>
      <c r="B78" s="52"/>
      <c r="C78" s="52"/>
      <c r="D78" s="52"/>
      <c r="E78" s="52"/>
      <c r="F78" s="52"/>
      <c r="G78" s="52"/>
    </row>
    <row r="79" spans="1:7" ht="15" x14ac:dyDescent="0.2">
      <c r="A79" s="52"/>
      <c r="B79" s="52"/>
      <c r="C79" s="52"/>
      <c r="D79" s="52"/>
      <c r="E79" s="52"/>
      <c r="F79" s="52"/>
      <c r="G79" s="52"/>
    </row>
    <row r="80" spans="1:7" ht="15" x14ac:dyDescent="0.2">
      <c r="A80" s="52"/>
      <c r="B80" s="52"/>
      <c r="C80" s="52"/>
      <c r="D80" s="52"/>
      <c r="E80" s="52"/>
      <c r="F80" s="52"/>
      <c r="G80" s="52"/>
    </row>
    <row r="81" spans="1:7" ht="15" x14ac:dyDescent="0.2">
      <c r="A81" s="52"/>
      <c r="B81" s="52"/>
      <c r="C81" s="52"/>
      <c r="D81" s="52"/>
      <c r="E81" s="52"/>
      <c r="F81" s="52"/>
      <c r="G81" s="52"/>
    </row>
    <row r="82" spans="1:7" ht="15" x14ac:dyDescent="0.2">
      <c r="A82" s="52"/>
      <c r="B82" s="52"/>
      <c r="C82" s="52"/>
      <c r="D82" s="52"/>
      <c r="E82" s="52"/>
      <c r="F82" s="52"/>
      <c r="G82" s="52"/>
    </row>
    <row r="83" spans="1:7" ht="15" x14ac:dyDescent="0.2">
      <c r="A83" s="52"/>
      <c r="B83" s="52"/>
      <c r="C83" s="52"/>
      <c r="D83" s="52"/>
      <c r="E83" s="52"/>
      <c r="F83" s="52"/>
      <c r="G83" s="52"/>
    </row>
    <row r="84" spans="1:7" ht="15" x14ac:dyDescent="0.2">
      <c r="A84" s="52"/>
      <c r="B84" s="52"/>
      <c r="C84" s="52"/>
      <c r="D84" s="52"/>
      <c r="E84" s="52"/>
      <c r="F84" s="52"/>
      <c r="G84" s="52"/>
    </row>
    <row r="85" spans="1:7" ht="15" x14ac:dyDescent="0.2">
      <c r="A85" s="52"/>
      <c r="B85" s="52"/>
      <c r="C85" s="52"/>
      <c r="D85" s="52"/>
      <c r="E85" s="52"/>
      <c r="F85" s="52"/>
      <c r="G85" s="52"/>
    </row>
    <row r="86" spans="1:7" ht="15" x14ac:dyDescent="0.2">
      <c r="A86" s="52"/>
      <c r="B86" s="52"/>
      <c r="C86" s="52"/>
      <c r="D86" s="52"/>
      <c r="E86" s="52"/>
      <c r="F86" s="52"/>
      <c r="G86" s="52"/>
    </row>
    <row r="87" spans="1:7" ht="15" x14ac:dyDescent="0.2">
      <c r="A87" s="52"/>
      <c r="B87" s="52"/>
      <c r="C87" s="52"/>
      <c r="D87" s="52"/>
      <c r="E87" s="52"/>
      <c r="F87" s="52"/>
      <c r="G87" s="52"/>
    </row>
    <row r="88" spans="1:7" ht="15" x14ac:dyDescent="0.2">
      <c r="A88" s="52"/>
      <c r="B88" s="52"/>
      <c r="C88" s="52"/>
      <c r="D88" s="52"/>
      <c r="E88" s="52"/>
      <c r="F88" s="52"/>
      <c r="G88" s="52"/>
    </row>
    <row r="89" spans="1:7" ht="15" x14ac:dyDescent="0.2">
      <c r="A89" s="52"/>
      <c r="B89" s="52"/>
      <c r="C89" s="52"/>
      <c r="D89" s="52"/>
      <c r="E89" s="52"/>
      <c r="F89" s="52"/>
      <c r="G89" s="52"/>
    </row>
    <row r="90" spans="1:7" ht="15" x14ac:dyDescent="0.2">
      <c r="A90" s="52"/>
      <c r="B90" s="52"/>
      <c r="C90" s="52"/>
      <c r="D90" s="52"/>
      <c r="E90" s="52"/>
      <c r="F90" s="52"/>
      <c r="G90" s="52"/>
    </row>
    <row r="91" spans="1:7" ht="15" x14ac:dyDescent="0.2">
      <c r="A91" s="52"/>
      <c r="B91" s="52"/>
      <c r="C91" s="52"/>
      <c r="D91" s="52"/>
      <c r="E91" s="52"/>
      <c r="F91" s="52"/>
      <c r="G91" s="52"/>
    </row>
    <row r="92" spans="1:7" ht="15" x14ac:dyDescent="0.2">
      <c r="A92" s="52"/>
      <c r="B92" s="52"/>
      <c r="C92" s="52"/>
      <c r="D92" s="52"/>
      <c r="E92" s="52"/>
      <c r="F92" s="52"/>
      <c r="G92" s="52"/>
    </row>
    <row r="93" spans="1:7" ht="15" x14ac:dyDescent="0.2">
      <c r="A93" s="52"/>
      <c r="B93" s="52"/>
      <c r="C93" s="52"/>
      <c r="D93" s="52"/>
      <c r="E93" s="52"/>
      <c r="F93" s="52"/>
      <c r="G93" s="52"/>
    </row>
    <row r="94" spans="1:7" ht="15" x14ac:dyDescent="0.2">
      <c r="A94" s="52"/>
      <c r="B94" s="52"/>
      <c r="C94" s="52"/>
      <c r="D94" s="52"/>
      <c r="E94" s="52"/>
      <c r="F94" s="52"/>
      <c r="G94" s="52"/>
    </row>
    <row r="95" spans="1:7" ht="15" x14ac:dyDescent="0.2">
      <c r="A95" s="52"/>
      <c r="B95" s="52"/>
      <c r="C95" s="52"/>
      <c r="D95" s="52"/>
      <c r="E95" s="52"/>
      <c r="F95" s="52"/>
      <c r="G95" s="52"/>
    </row>
    <row r="96" spans="1:7" ht="15" x14ac:dyDescent="0.2">
      <c r="A96" s="52"/>
      <c r="B96" s="52"/>
      <c r="C96" s="52"/>
      <c r="D96" s="52"/>
      <c r="E96" s="52"/>
      <c r="F96" s="52"/>
      <c r="G96" s="52"/>
    </row>
    <row r="97" spans="1:7" ht="15" x14ac:dyDescent="0.2">
      <c r="A97" s="52"/>
      <c r="B97" s="52"/>
      <c r="C97" s="52"/>
      <c r="D97" s="52"/>
      <c r="E97" s="52"/>
      <c r="F97" s="52"/>
      <c r="G97" s="52"/>
    </row>
    <row r="98" spans="1:7" ht="15" x14ac:dyDescent="0.2">
      <c r="A98" s="52"/>
      <c r="B98" s="52"/>
      <c r="C98" s="52"/>
      <c r="D98" s="52"/>
      <c r="E98" s="52"/>
      <c r="F98" s="52"/>
      <c r="G98" s="52"/>
    </row>
    <row r="99" spans="1:7" ht="15" x14ac:dyDescent="0.2">
      <c r="A99" s="52"/>
      <c r="B99" s="52"/>
      <c r="C99" s="52"/>
      <c r="D99" s="52"/>
      <c r="E99" s="52"/>
      <c r="F99" s="52"/>
      <c r="G99" s="52"/>
    </row>
    <row r="100" spans="1:7" ht="15" x14ac:dyDescent="0.2">
      <c r="A100" s="52"/>
      <c r="B100" s="52"/>
      <c r="C100" s="52"/>
      <c r="D100" s="52"/>
      <c r="E100" s="52"/>
      <c r="F100" s="52"/>
      <c r="G100" s="52"/>
    </row>
    <row r="101" spans="1:7" ht="15" x14ac:dyDescent="0.2">
      <c r="A101" s="52"/>
      <c r="B101" s="52"/>
      <c r="C101" s="52"/>
      <c r="D101" s="52"/>
      <c r="E101" s="52"/>
      <c r="F101" s="52"/>
      <c r="G101" s="52"/>
    </row>
    <row r="102" spans="1:7" ht="15" x14ac:dyDescent="0.2">
      <c r="A102" s="52"/>
      <c r="B102" s="52"/>
      <c r="C102" s="52"/>
      <c r="D102" s="52"/>
      <c r="E102" s="52"/>
      <c r="F102" s="52"/>
      <c r="G102" s="52"/>
    </row>
    <row r="103" spans="1:7" ht="15" x14ac:dyDescent="0.2">
      <c r="A103" s="52"/>
      <c r="B103" s="52"/>
      <c r="C103" s="52"/>
      <c r="D103" s="52"/>
      <c r="E103" s="52"/>
      <c r="F103" s="52"/>
      <c r="G103" s="52"/>
    </row>
    <row r="104" spans="1:7" ht="15" x14ac:dyDescent="0.2">
      <c r="A104" s="52"/>
      <c r="B104" s="52"/>
      <c r="C104" s="52"/>
      <c r="D104" s="52"/>
      <c r="E104" s="52"/>
      <c r="F104" s="52"/>
      <c r="G104" s="52"/>
    </row>
    <row r="105" spans="1:7" ht="15" x14ac:dyDescent="0.2">
      <c r="A105" s="52"/>
      <c r="B105" s="52"/>
      <c r="C105" s="52"/>
      <c r="D105" s="52"/>
      <c r="E105" s="52"/>
      <c r="F105" s="52"/>
      <c r="G105" s="52"/>
    </row>
    <row r="106" spans="1:7" ht="15" x14ac:dyDescent="0.2">
      <c r="A106" s="52"/>
      <c r="B106" s="52"/>
      <c r="C106" s="52"/>
      <c r="D106" s="52"/>
      <c r="E106" s="52"/>
      <c r="F106" s="52"/>
      <c r="G106" s="52"/>
    </row>
    <row r="107" spans="1:7" ht="15" x14ac:dyDescent="0.2">
      <c r="A107" s="52"/>
      <c r="B107" s="52"/>
      <c r="C107" s="52"/>
      <c r="D107" s="52"/>
      <c r="E107" s="52"/>
      <c r="F107" s="52"/>
      <c r="G107" s="52"/>
    </row>
    <row r="108" spans="1:7" ht="15" x14ac:dyDescent="0.2">
      <c r="A108" s="52"/>
      <c r="B108" s="52"/>
      <c r="C108" s="52"/>
      <c r="D108" s="52"/>
      <c r="E108" s="52"/>
      <c r="F108" s="52"/>
      <c r="G108" s="52"/>
    </row>
    <row r="109" spans="1:7" ht="15" x14ac:dyDescent="0.2">
      <c r="A109" s="52"/>
      <c r="B109" s="52"/>
      <c r="C109" s="52"/>
      <c r="D109" s="52"/>
      <c r="E109" s="52"/>
      <c r="F109" s="52"/>
      <c r="G109" s="52"/>
    </row>
    <row r="110" spans="1:7" ht="15" x14ac:dyDescent="0.2">
      <c r="A110" s="52"/>
      <c r="B110" s="52"/>
      <c r="C110" s="52"/>
      <c r="D110" s="52"/>
      <c r="E110" s="52"/>
      <c r="F110" s="52"/>
      <c r="G110" s="52"/>
    </row>
    <row r="111" spans="1:7" ht="15" x14ac:dyDescent="0.2">
      <c r="A111" s="52"/>
      <c r="B111" s="52"/>
      <c r="C111" s="52"/>
      <c r="D111" s="52"/>
      <c r="E111" s="52"/>
      <c r="F111" s="52"/>
      <c r="G111" s="52"/>
    </row>
    <row r="112" spans="1:7" ht="15" x14ac:dyDescent="0.2">
      <c r="A112" s="52"/>
      <c r="B112" s="52"/>
      <c r="C112" s="52"/>
      <c r="D112" s="52"/>
      <c r="E112" s="52"/>
      <c r="F112" s="52"/>
      <c r="G112" s="52"/>
    </row>
    <row r="113" spans="1:7" ht="15" x14ac:dyDescent="0.2">
      <c r="A113" s="52"/>
      <c r="B113" s="52"/>
      <c r="C113" s="52"/>
      <c r="D113" s="52"/>
      <c r="E113" s="52"/>
      <c r="F113" s="52"/>
      <c r="G113" s="52"/>
    </row>
    <row r="114" spans="1:7" ht="15" x14ac:dyDescent="0.2">
      <c r="A114" s="52"/>
      <c r="B114" s="52"/>
      <c r="C114" s="52"/>
      <c r="D114" s="52"/>
      <c r="E114" s="52"/>
      <c r="F114" s="52"/>
      <c r="G114" s="52"/>
    </row>
    <row r="115" spans="1:7" ht="15" x14ac:dyDescent="0.2">
      <c r="A115" s="52"/>
      <c r="B115" s="52"/>
      <c r="C115" s="52"/>
      <c r="D115" s="52"/>
      <c r="E115" s="52"/>
      <c r="F115" s="52"/>
      <c r="G115" s="52"/>
    </row>
    <row r="116" spans="1:7" ht="15" x14ac:dyDescent="0.2">
      <c r="A116" s="52"/>
      <c r="B116" s="52"/>
      <c r="C116" s="52"/>
      <c r="D116" s="52"/>
      <c r="E116" s="52"/>
      <c r="F116" s="52"/>
      <c r="G116" s="52"/>
    </row>
    <row r="117" spans="1:7" ht="15" x14ac:dyDescent="0.2">
      <c r="A117" s="52"/>
      <c r="B117" s="52"/>
      <c r="C117" s="52"/>
      <c r="D117" s="52"/>
      <c r="E117" s="52"/>
      <c r="F117" s="52"/>
      <c r="G117" s="52"/>
    </row>
    <row r="118" spans="1:7" ht="15" x14ac:dyDescent="0.2">
      <c r="A118" s="52"/>
      <c r="B118" s="52"/>
      <c r="C118" s="52"/>
      <c r="D118" s="52"/>
      <c r="E118" s="52"/>
      <c r="F118" s="52"/>
      <c r="G118" s="52"/>
    </row>
    <row r="119" spans="1:7" ht="15" x14ac:dyDescent="0.2">
      <c r="A119" s="52"/>
      <c r="B119" s="52"/>
      <c r="C119" s="52"/>
      <c r="D119" s="52"/>
      <c r="E119" s="52"/>
      <c r="F119" s="52"/>
      <c r="G119" s="52"/>
    </row>
    <row r="120" spans="1:7" ht="15" x14ac:dyDescent="0.2">
      <c r="A120" s="52"/>
      <c r="B120" s="52"/>
      <c r="C120" s="52"/>
      <c r="D120" s="52"/>
      <c r="E120" s="52"/>
      <c r="F120" s="52"/>
      <c r="G120" s="52"/>
    </row>
    <row r="121" spans="1:7" ht="15" x14ac:dyDescent="0.2">
      <c r="A121" s="52"/>
      <c r="B121" s="52"/>
      <c r="C121" s="52"/>
      <c r="D121" s="52"/>
      <c r="E121" s="52"/>
      <c r="F121" s="52"/>
      <c r="G121" s="52"/>
    </row>
    <row r="122" spans="1:7" ht="15" x14ac:dyDescent="0.2">
      <c r="A122" s="52"/>
      <c r="B122" s="52"/>
      <c r="C122" s="52"/>
      <c r="D122" s="52"/>
      <c r="E122" s="52"/>
      <c r="F122" s="52"/>
      <c r="G122" s="52"/>
    </row>
    <row r="123" spans="1:7" ht="15" x14ac:dyDescent="0.2">
      <c r="A123" s="52"/>
      <c r="B123" s="52"/>
      <c r="C123" s="52"/>
      <c r="D123" s="52"/>
      <c r="E123" s="52"/>
      <c r="F123" s="52"/>
      <c r="G123" s="52"/>
    </row>
    <row r="124" spans="1:7" ht="15" x14ac:dyDescent="0.2">
      <c r="A124" s="52"/>
      <c r="B124" s="52"/>
      <c r="C124" s="52"/>
      <c r="D124" s="52"/>
      <c r="E124" s="52"/>
      <c r="F124" s="52"/>
      <c r="G124" s="52"/>
    </row>
    <row r="125" spans="1:7" ht="15" x14ac:dyDescent="0.2">
      <c r="A125" s="52"/>
      <c r="B125" s="52"/>
      <c r="C125" s="52"/>
      <c r="D125" s="52"/>
      <c r="E125" s="52"/>
      <c r="F125" s="52"/>
      <c r="G125" s="52"/>
    </row>
    <row r="126" spans="1:7" ht="15" x14ac:dyDescent="0.2">
      <c r="A126" s="52"/>
      <c r="B126" s="52"/>
      <c r="C126" s="52"/>
      <c r="D126" s="52"/>
      <c r="E126" s="52"/>
      <c r="F126" s="52"/>
      <c r="G126" s="52"/>
    </row>
    <row r="127" spans="1:7" ht="15" x14ac:dyDescent="0.2">
      <c r="A127" s="52"/>
      <c r="B127" s="52"/>
      <c r="C127" s="52"/>
      <c r="D127" s="52"/>
      <c r="E127" s="52"/>
      <c r="F127" s="52"/>
      <c r="G127" s="52"/>
    </row>
    <row r="128" spans="1:7" ht="15" x14ac:dyDescent="0.2">
      <c r="A128" s="52"/>
      <c r="B128" s="52"/>
      <c r="C128" s="52"/>
      <c r="D128" s="52"/>
      <c r="E128" s="52"/>
      <c r="F128" s="52"/>
      <c r="G128" s="52"/>
    </row>
    <row r="129" spans="1:7" ht="15" x14ac:dyDescent="0.2">
      <c r="A129" s="52"/>
      <c r="B129" s="52"/>
      <c r="C129" s="52"/>
      <c r="D129" s="52"/>
      <c r="E129" s="52"/>
      <c r="F129" s="52"/>
      <c r="G129" s="52"/>
    </row>
    <row r="130" spans="1:7" ht="15" x14ac:dyDescent="0.2">
      <c r="A130" s="52"/>
      <c r="B130" s="52"/>
      <c r="C130" s="52"/>
      <c r="D130" s="52"/>
      <c r="E130" s="52"/>
      <c r="F130" s="52"/>
      <c r="G130" s="52"/>
    </row>
    <row r="131" spans="1:7" ht="15" x14ac:dyDescent="0.2">
      <c r="A131" s="52"/>
      <c r="B131" s="52"/>
      <c r="C131" s="52"/>
      <c r="D131" s="52"/>
      <c r="E131" s="52"/>
      <c r="F131" s="52"/>
      <c r="G131" s="52"/>
    </row>
    <row r="132" spans="1:7" ht="15" x14ac:dyDescent="0.2">
      <c r="A132" s="52"/>
      <c r="B132" s="52"/>
      <c r="C132" s="52"/>
      <c r="D132" s="52"/>
      <c r="E132" s="52"/>
      <c r="F132" s="52"/>
      <c r="G132" s="52"/>
    </row>
    <row r="133" spans="1:7" ht="15" x14ac:dyDescent="0.2">
      <c r="A133" s="52"/>
      <c r="B133" s="52"/>
      <c r="C133" s="52"/>
      <c r="D133" s="52"/>
      <c r="E133" s="52"/>
      <c r="F133" s="52"/>
      <c r="G133" s="52"/>
    </row>
    <row r="134" spans="1:7" ht="15" x14ac:dyDescent="0.2">
      <c r="A134" s="52"/>
      <c r="B134" s="52"/>
      <c r="C134" s="52"/>
      <c r="D134" s="52"/>
      <c r="E134" s="52"/>
      <c r="F134" s="52"/>
      <c r="G134" s="52"/>
    </row>
    <row r="135" spans="1:7" ht="15" x14ac:dyDescent="0.2">
      <c r="A135" s="52"/>
      <c r="B135" s="52"/>
      <c r="C135" s="52"/>
      <c r="D135" s="52"/>
      <c r="E135" s="52"/>
      <c r="F135" s="52"/>
      <c r="G135" s="52"/>
    </row>
    <row r="136" spans="1:7" ht="15" x14ac:dyDescent="0.2">
      <c r="A136" s="52"/>
      <c r="B136" s="52"/>
      <c r="C136" s="52"/>
      <c r="D136" s="52"/>
      <c r="E136" s="52"/>
      <c r="F136" s="52"/>
      <c r="G136" s="52"/>
    </row>
    <row r="137" spans="1:7" ht="15" x14ac:dyDescent="0.2">
      <c r="A137" s="52"/>
      <c r="B137" s="52"/>
      <c r="C137" s="52"/>
      <c r="D137" s="52"/>
      <c r="E137" s="52"/>
      <c r="F137" s="52"/>
      <c r="G137" s="52"/>
    </row>
    <row r="138" spans="1:7" ht="15" x14ac:dyDescent="0.2">
      <c r="A138" s="52"/>
      <c r="B138" s="52"/>
      <c r="C138" s="52"/>
      <c r="D138" s="52"/>
      <c r="E138" s="52"/>
      <c r="F138" s="52"/>
      <c r="G138" s="52"/>
    </row>
    <row r="139" spans="1:7" ht="15" x14ac:dyDescent="0.2">
      <c r="A139" s="52"/>
      <c r="B139" s="52"/>
      <c r="C139" s="52"/>
      <c r="D139" s="52"/>
      <c r="E139" s="52"/>
      <c r="F139" s="52"/>
      <c r="G139" s="52"/>
    </row>
    <row r="140" spans="1:7" ht="15" x14ac:dyDescent="0.2">
      <c r="A140" s="52"/>
      <c r="B140" s="52"/>
      <c r="C140" s="52"/>
      <c r="D140" s="52"/>
      <c r="E140" s="52"/>
      <c r="F140" s="52"/>
      <c r="G140" s="52"/>
    </row>
    <row r="141" spans="1:7" ht="15" x14ac:dyDescent="0.2">
      <c r="A141" s="52"/>
      <c r="B141" s="52"/>
      <c r="C141" s="52"/>
      <c r="D141" s="52"/>
      <c r="E141" s="52"/>
      <c r="F141" s="52"/>
      <c r="G141" s="52"/>
    </row>
    <row r="142" spans="1:7" ht="15" x14ac:dyDescent="0.2">
      <c r="A142" s="52"/>
      <c r="B142" s="52"/>
      <c r="C142" s="52"/>
      <c r="D142" s="52"/>
      <c r="E142" s="52"/>
      <c r="F142" s="52"/>
      <c r="G142" s="52"/>
    </row>
    <row r="143" spans="1:7" ht="15" x14ac:dyDescent="0.2">
      <c r="A143" s="52"/>
      <c r="B143" s="52"/>
      <c r="C143" s="52"/>
      <c r="D143" s="52"/>
      <c r="E143" s="52"/>
      <c r="F143" s="52"/>
      <c r="G143" s="52"/>
    </row>
    <row r="144" spans="1:7" ht="15" x14ac:dyDescent="0.2">
      <c r="A144" s="52"/>
      <c r="B144" s="52"/>
      <c r="C144" s="52"/>
      <c r="D144" s="52"/>
      <c r="E144" s="52"/>
      <c r="F144" s="52"/>
      <c r="G144" s="52"/>
    </row>
    <row r="145" spans="1:7" ht="15" x14ac:dyDescent="0.2">
      <c r="A145" s="52"/>
      <c r="B145" s="52"/>
      <c r="C145" s="52"/>
      <c r="D145" s="52"/>
      <c r="E145" s="52"/>
      <c r="F145" s="52"/>
      <c r="G145" s="52"/>
    </row>
    <row r="146" spans="1:7" ht="15" x14ac:dyDescent="0.2">
      <c r="A146" s="52"/>
      <c r="B146" s="52"/>
      <c r="C146" s="52"/>
      <c r="D146" s="52"/>
      <c r="E146" s="52"/>
      <c r="F146" s="52"/>
      <c r="G146" s="52"/>
    </row>
    <row r="147" spans="1:7" ht="15" x14ac:dyDescent="0.2">
      <c r="A147" s="52"/>
      <c r="B147" s="52"/>
      <c r="C147" s="52"/>
      <c r="D147" s="52"/>
      <c r="E147" s="52"/>
      <c r="F147" s="52"/>
      <c r="G147" s="52"/>
    </row>
    <row r="148" spans="1:7" ht="15" x14ac:dyDescent="0.2">
      <c r="A148" s="52"/>
      <c r="B148" s="52"/>
      <c r="C148" s="52"/>
      <c r="D148" s="52"/>
      <c r="E148" s="52"/>
      <c r="F148" s="52"/>
      <c r="G148" s="52"/>
    </row>
    <row r="149" spans="1:7" ht="15" x14ac:dyDescent="0.2">
      <c r="A149" s="52"/>
      <c r="B149" s="52"/>
      <c r="C149" s="52"/>
      <c r="D149" s="52"/>
      <c r="E149" s="52"/>
      <c r="F149" s="52"/>
      <c r="G149" s="52"/>
    </row>
    <row r="150" spans="1:7" ht="15" x14ac:dyDescent="0.2">
      <c r="A150" s="52"/>
      <c r="B150" s="52"/>
      <c r="C150" s="52"/>
      <c r="D150" s="52"/>
      <c r="E150" s="52"/>
      <c r="F150" s="52"/>
      <c r="G150" s="52"/>
    </row>
    <row r="151" spans="1:7" ht="15" x14ac:dyDescent="0.2">
      <c r="A151" s="52"/>
      <c r="B151" s="52"/>
      <c r="C151" s="52"/>
      <c r="D151" s="52"/>
      <c r="E151" s="52"/>
      <c r="F151" s="52"/>
      <c r="G151" s="52"/>
    </row>
    <row r="152" spans="1:7" ht="15" x14ac:dyDescent="0.2">
      <c r="A152" s="52"/>
      <c r="B152" s="52"/>
      <c r="C152" s="52"/>
      <c r="D152" s="52"/>
      <c r="E152" s="52"/>
      <c r="F152" s="52"/>
      <c r="G152" s="52"/>
    </row>
    <row r="153" spans="1:7" ht="15" x14ac:dyDescent="0.2">
      <c r="A153" s="52"/>
      <c r="B153" s="52"/>
      <c r="C153" s="52"/>
      <c r="D153" s="52"/>
      <c r="E153" s="52"/>
      <c r="F153" s="52"/>
      <c r="G153" s="52"/>
    </row>
    <row r="154" spans="1:7" ht="15" x14ac:dyDescent="0.2">
      <c r="A154" s="52"/>
      <c r="B154" s="52"/>
      <c r="C154" s="52"/>
      <c r="D154" s="52"/>
      <c r="E154" s="52"/>
      <c r="F154" s="52"/>
      <c r="G154" s="52"/>
    </row>
    <row r="155" spans="1:7" ht="15" x14ac:dyDescent="0.2">
      <c r="A155" s="52"/>
      <c r="B155" s="52"/>
      <c r="C155" s="52"/>
      <c r="D155" s="52"/>
      <c r="E155" s="52"/>
      <c r="F155" s="52"/>
      <c r="G155" s="52"/>
    </row>
    <row r="156" spans="1:7" ht="15" x14ac:dyDescent="0.2">
      <c r="A156" s="52"/>
      <c r="B156" s="52"/>
      <c r="C156" s="52"/>
      <c r="D156" s="52"/>
      <c r="E156" s="52"/>
      <c r="F156" s="52"/>
      <c r="G156" s="52"/>
    </row>
    <row r="157" spans="1:7" ht="15" x14ac:dyDescent="0.2">
      <c r="A157" s="52"/>
      <c r="B157" s="52"/>
      <c r="C157" s="52"/>
      <c r="D157" s="52"/>
      <c r="E157" s="52"/>
      <c r="F157" s="52"/>
      <c r="G157" s="52"/>
    </row>
    <row r="158" spans="1:7" ht="15" x14ac:dyDescent="0.2">
      <c r="A158" s="52"/>
      <c r="B158" s="52"/>
      <c r="C158" s="52"/>
      <c r="D158" s="52"/>
      <c r="E158" s="52"/>
      <c r="F158" s="52"/>
      <c r="G158" s="52"/>
    </row>
    <row r="159" spans="1:7" ht="15" x14ac:dyDescent="0.2">
      <c r="A159" s="52"/>
      <c r="B159" s="52"/>
      <c r="C159" s="52"/>
      <c r="D159" s="52"/>
      <c r="E159" s="52"/>
      <c r="F159" s="52"/>
      <c r="G159" s="52"/>
    </row>
    <row r="160" spans="1:7" ht="15" x14ac:dyDescent="0.2">
      <c r="A160" s="52"/>
      <c r="B160" s="52"/>
      <c r="C160" s="52"/>
      <c r="D160" s="52"/>
      <c r="E160" s="52"/>
      <c r="F160" s="52"/>
      <c r="G160" s="52"/>
    </row>
    <row r="161" spans="1:7" ht="15" x14ac:dyDescent="0.2">
      <c r="A161" s="52"/>
      <c r="B161" s="52"/>
      <c r="C161" s="52"/>
      <c r="D161" s="52"/>
      <c r="E161" s="52"/>
      <c r="F161" s="52"/>
      <c r="G161" s="52"/>
    </row>
    <row r="162" spans="1:7" ht="15" x14ac:dyDescent="0.2">
      <c r="A162" s="52"/>
      <c r="B162" s="52"/>
      <c r="C162" s="52"/>
      <c r="D162" s="52"/>
      <c r="E162" s="52"/>
      <c r="F162" s="52"/>
      <c r="G162" s="52"/>
    </row>
    <row r="163" spans="1:7" ht="15" x14ac:dyDescent="0.2">
      <c r="A163" s="52"/>
      <c r="B163" s="52"/>
      <c r="C163" s="52"/>
      <c r="D163" s="52"/>
      <c r="E163" s="52"/>
      <c r="F163" s="52"/>
      <c r="G163" s="52"/>
    </row>
    <row r="164" spans="1:7" ht="15" x14ac:dyDescent="0.2">
      <c r="A164" s="52"/>
      <c r="B164" s="52"/>
      <c r="C164" s="52"/>
      <c r="D164" s="52"/>
      <c r="E164" s="52"/>
      <c r="F164" s="52"/>
      <c r="G164" s="52"/>
    </row>
    <row r="165" spans="1:7" ht="15" x14ac:dyDescent="0.2">
      <c r="A165" s="52"/>
      <c r="B165" s="52"/>
      <c r="C165" s="52"/>
      <c r="D165" s="52"/>
      <c r="E165" s="52"/>
      <c r="F165" s="52"/>
      <c r="G165" s="52"/>
    </row>
    <row r="166" spans="1:7" ht="15" x14ac:dyDescent="0.2">
      <c r="A166" s="52"/>
      <c r="B166" s="52"/>
      <c r="C166" s="52"/>
      <c r="D166" s="52"/>
      <c r="E166" s="52"/>
      <c r="F166" s="52"/>
      <c r="G166" s="52"/>
    </row>
    <row r="167" spans="1:7" ht="15" x14ac:dyDescent="0.2">
      <c r="A167" s="52"/>
      <c r="B167" s="52"/>
      <c r="C167" s="52"/>
      <c r="D167" s="52"/>
      <c r="E167" s="52"/>
      <c r="F167" s="52"/>
      <c r="G167" s="52"/>
    </row>
    <row r="168" spans="1:7" ht="15" x14ac:dyDescent="0.2">
      <c r="A168" s="52"/>
      <c r="B168" s="52"/>
      <c r="C168" s="52"/>
      <c r="D168" s="52"/>
      <c r="E168" s="52"/>
      <c r="F168" s="52"/>
      <c r="G168" s="52"/>
    </row>
    <row r="169" spans="1:7" ht="15" x14ac:dyDescent="0.2">
      <c r="A169" s="52"/>
      <c r="B169" s="52"/>
      <c r="C169" s="52"/>
      <c r="D169" s="52"/>
      <c r="E169" s="52"/>
      <c r="F169" s="52"/>
      <c r="G169" s="52"/>
    </row>
    <row r="170" spans="1:7" ht="15" x14ac:dyDescent="0.2">
      <c r="A170" s="52"/>
      <c r="B170" s="52"/>
      <c r="C170" s="52"/>
      <c r="D170" s="52"/>
      <c r="E170" s="52"/>
      <c r="F170" s="52"/>
      <c r="G170" s="52"/>
    </row>
    <row r="171" spans="1:7" ht="15" x14ac:dyDescent="0.2">
      <c r="A171" s="52"/>
      <c r="B171" s="52"/>
      <c r="C171" s="52"/>
      <c r="D171" s="52"/>
      <c r="E171" s="52"/>
      <c r="F171" s="52"/>
      <c r="G171" s="52"/>
    </row>
    <row r="172" spans="1:7" ht="15" x14ac:dyDescent="0.2">
      <c r="A172" s="52"/>
      <c r="B172" s="52"/>
      <c r="C172" s="52"/>
      <c r="D172" s="52"/>
      <c r="E172" s="52"/>
      <c r="F172" s="52"/>
      <c r="G172" s="52"/>
    </row>
    <row r="173" spans="1:7" ht="15" x14ac:dyDescent="0.2">
      <c r="A173" s="52"/>
      <c r="B173" s="52"/>
      <c r="C173" s="52"/>
      <c r="D173" s="52"/>
      <c r="E173" s="52"/>
      <c r="F173" s="52"/>
      <c r="G173" s="52"/>
    </row>
    <row r="174" spans="1:7" ht="15" x14ac:dyDescent="0.2">
      <c r="A174" s="52"/>
      <c r="B174" s="52"/>
      <c r="C174" s="52"/>
      <c r="D174" s="52"/>
      <c r="E174" s="52"/>
      <c r="F174" s="52"/>
      <c r="G174" s="52"/>
    </row>
    <row r="175" spans="1:7" ht="15" x14ac:dyDescent="0.2">
      <c r="A175" s="52"/>
      <c r="B175" s="52"/>
      <c r="C175" s="52"/>
      <c r="D175" s="52"/>
      <c r="E175" s="52"/>
      <c r="F175" s="52"/>
      <c r="G175" s="52"/>
    </row>
    <row r="176" spans="1:7" ht="15" x14ac:dyDescent="0.2">
      <c r="A176" s="52"/>
      <c r="B176" s="52"/>
      <c r="C176" s="52"/>
      <c r="D176" s="52"/>
      <c r="E176" s="52"/>
      <c r="F176" s="52"/>
      <c r="G176" s="52"/>
    </row>
    <row r="177" spans="1:7" ht="15" x14ac:dyDescent="0.2">
      <c r="A177" s="52"/>
      <c r="B177" s="52"/>
      <c r="C177" s="52"/>
      <c r="D177" s="52"/>
      <c r="E177" s="52"/>
      <c r="F177" s="52"/>
      <c r="G177" s="52"/>
    </row>
    <row r="178" spans="1:7" ht="15" x14ac:dyDescent="0.2">
      <c r="A178" s="52"/>
      <c r="B178" s="52"/>
      <c r="C178" s="52"/>
      <c r="D178" s="52"/>
      <c r="E178" s="52"/>
      <c r="F178" s="52"/>
      <c r="G178" s="52"/>
    </row>
    <row r="179" spans="1:7" ht="15" x14ac:dyDescent="0.2">
      <c r="A179" s="52"/>
      <c r="B179" s="52"/>
      <c r="C179" s="52"/>
      <c r="D179" s="52"/>
      <c r="E179" s="52"/>
      <c r="F179" s="52"/>
      <c r="G179" s="52"/>
    </row>
    <row r="180" spans="1:7" ht="15" x14ac:dyDescent="0.2">
      <c r="A180" s="52"/>
      <c r="B180" s="52"/>
      <c r="C180" s="52"/>
      <c r="D180" s="52"/>
      <c r="E180" s="52"/>
      <c r="F180" s="52"/>
      <c r="G180" s="52"/>
    </row>
    <row r="181" spans="1:7" ht="15" x14ac:dyDescent="0.2">
      <c r="A181" s="52"/>
      <c r="B181" s="52"/>
      <c r="C181" s="52"/>
      <c r="D181" s="52"/>
      <c r="E181" s="52"/>
      <c r="F181" s="52"/>
      <c r="G181" s="52"/>
    </row>
    <row r="182" spans="1:7" ht="15" x14ac:dyDescent="0.2">
      <c r="A182" s="52"/>
      <c r="B182" s="52"/>
      <c r="C182" s="52"/>
      <c r="D182" s="52"/>
      <c r="E182" s="52"/>
      <c r="F182" s="52"/>
      <c r="G182" s="52"/>
    </row>
    <row r="183" spans="1:7" ht="15" x14ac:dyDescent="0.2">
      <c r="A183" s="52"/>
      <c r="B183" s="52"/>
      <c r="C183" s="52"/>
      <c r="D183" s="52"/>
      <c r="E183" s="52"/>
      <c r="F183" s="52"/>
      <c r="G183" s="52"/>
    </row>
    <row r="184" spans="1:7" ht="15" x14ac:dyDescent="0.2">
      <c r="A184" s="52"/>
      <c r="B184" s="52"/>
      <c r="C184" s="52"/>
      <c r="D184" s="52"/>
      <c r="E184" s="52"/>
      <c r="F184" s="52"/>
      <c r="G184" s="52"/>
    </row>
    <row r="185" spans="1:7" ht="15" x14ac:dyDescent="0.2">
      <c r="A185" s="52"/>
      <c r="B185" s="52"/>
      <c r="C185" s="52"/>
      <c r="D185" s="52"/>
      <c r="E185" s="52"/>
      <c r="F185" s="52"/>
      <c r="G185" s="52"/>
    </row>
    <row r="186" spans="1:7" ht="15" x14ac:dyDescent="0.2">
      <c r="A186" s="52"/>
      <c r="B186" s="52"/>
      <c r="C186" s="52"/>
      <c r="D186" s="52"/>
      <c r="E186" s="52"/>
      <c r="F186" s="52"/>
      <c r="G186" s="52"/>
    </row>
    <row r="187" spans="1:7" ht="15" x14ac:dyDescent="0.2">
      <c r="A187" s="52"/>
      <c r="B187" s="52"/>
      <c r="C187" s="52"/>
      <c r="D187" s="52"/>
      <c r="E187" s="52"/>
      <c r="F187" s="52"/>
      <c r="G187" s="52"/>
    </row>
    <row r="188" spans="1:7" ht="15" x14ac:dyDescent="0.2">
      <c r="A188" s="52"/>
      <c r="B188" s="52"/>
      <c r="C188" s="52"/>
      <c r="D188" s="52"/>
      <c r="E188" s="52"/>
      <c r="F188" s="52"/>
      <c r="G188" s="52"/>
    </row>
    <row r="189" spans="1:7" ht="15" x14ac:dyDescent="0.2">
      <c r="A189" s="52"/>
      <c r="B189" s="52"/>
      <c r="C189" s="52"/>
      <c r="D189" s="52"/>
      <c r="E189" s="52"/>
      <c r="F189" s="52"/>
      <c r="G189" s="52"/>
    </row>
    <row r="190" spans="1:7" ht="15" x14ac:dyDescent="0.2">
      <c r="A190" s="52"/>
      <c r="B190" s="52"/>
      <c r="C190" s="52"/>
      <c r="D190" s="52"/>
      <c r="E190" s="52"/>
      <c r="F190" s="52"/>
      <c r="G190" s="52"/>
    </row>
    <row r="191" spans="1:7" ht="15" x14ac:dyDescent="0.2">
      <c r="A191" s="52"/>
      <c r="B191" s="52"/>
      <c r="C191" s="52"/>
      <c r="D191" s="52"/>
      <c r="E191" s="52"/>
      <c r="F191" s="52"/>
      <c r="G191" s="52"/>
    </row>
    <row r="192" spans="1:7" ht="15" x14ac:dyDescent="0.2">
      <c r="A192" s="52"/>
      <c r="B192" s="52"/>
      <c r="C192" s="52"/>
      <c r="D192" s="52"/>
      <c r="E192" s="52"/>
      <c r="F192" s="52"/>
      <c r="G192" s="52"/>
    </row>
    <row r="193" spans="1:7" ht="15" x14ac:dyDescent="0.2">
      <c r="A193" s="52"/>
      <c r="B193" s="52"/>
      <c r="C193" s="52"/>
      <c r="D193" s="52"/>
      <c r="E193" s="52"/>
      <c r="F193" s="52"/>
      <c r="G193" s="52"/>
    </row>
    <row r="194" spans="1:7" ht="15" x14ac:dyDescent="0.2">
      <c r="A194" s="52"/>
      <c r="B194" s="52"/>
      <c r="C194" s="52"/>
      <c r="D194" s="52"/>
      <c r="E194" s="52"/>
      <c r="F194" s="52"/>
      <c r="G194" s="52"/>
    </row>
    <row r="195" spans="1:7" ht="15" x14ac:dyDescent="0.2">
      <c r="A195" s="52"/>
      <c r="B195" s="52"/>
      <c r="C195" s="52"/>
      <c r="D195" s="52"/>
      <c r="E195" s="52"/>
      <c r="F195" s="52"/>
      <c r="G195" s="52"/>
    </row>
    <row r="196" spans="1:7" ht="15" x14ac:dyDescent="0.2">
      <c r="A196" s="52"/>
      <c r="B196" s="52"/>
      <c r="C196" s="52"/>
      <c r="D196" s="52"/>
      <c r="E196" s="52"/>
      <c r="F196" s="52"/>
      <c r="G196" s="52"/>
    </row>
    <row r="197" spans="1:7" ht="15" x14ac:dyDescent="0.2">
      <c r="A197" s="52"/>
      <c r="B197" s="52"/>
      <c r="C197" s="52"/>
      <c r="D197" s="52"/>
      <c r="E197" s="52"/>
      <c r="F197" s="52"/>
      <c r="G197" s="52"/>
    </row>
    <row r="198" spans="1:7" ht="15" x14ac:dyDescent="0.2">
      <c r="A198" s="52"/>
      <c r="B198" s="52"/>
      <c r="C198" s="52"/>
      <c r="D198" s="52"/>
      <c r="E198" s="52"/>
      <c r="F198" s="52"/>
      <c r="G198" s="52"/>
    </row>
    <row r="199" spans="1:7" ht="15" x14ac:dyDescent="0.2">
      <c r="A199" s="52"/>
      <c r="B199" s="52"/>
      <c r="C199" s="52"/>
      <c r="D199" s="52"/>
      <c r="E199" s="52"/>
      <c r="F199" s="52"/>
      <c r="G199" s="52"/>
    </row>
    <row r="200" spans="1:7" ht="15" x14ac:dyDescent="0.2">
      <c r="A200" s="52"/>
      <c r="B200" s="52"/>
      <c r="C200" s="52"/>
      <c r="D200" s="52"/>
      <c r="E200" s="52"/>
      <c r="F200" s="52"/>
      <c r="G200" s="52"/>
    </row>
    <row r="201" spans="1:7" ht="15" x14ac:dyDescent="0.2">
      <c r="A201" s="52"/>
      <c r="B201" s="52"/>
      <c r="C201" s="52"/>
      <c r="D201" s="52"/>
      <c r="E201" s="52"/>
      <c r="F201" s="52"/>
      <c r="G201" s="52"/>
    </row>
    <row r="202" spans="1:7" ht="15" x14ac:dyDescent="0.2">
      <c r="A202" s="52"/>
      <c r="B202" s="52"/>
      <c r="C202" s="52"/>
      <c r="D202" s="52"/>
      <c r="E202" s="52"/>
      <c r="F202" s="52"/>
      <c r="G202" s="52"/>
    </row>
    <row r="203" spans="1:7" ht="15" x14ac:dyDescent="0.2">
      <c r="A203" s="52"/>
      <c r="B203" s="52"/>
      <c r="C203" s="52"/>
      <c r="D203" s="52"/>
      <c r="E203" s="52"/>
      <c r="F203" s="52"/>
      <c r="G203" s="52"/>
    </row>
    <row r="204" spans="1:7" ht="15" x14ac:dyDescent="0.2">
      <c r="A204" s="52"/>
      <c r="B204" s="52"/>
      <c r="C204" s="52"/>
      <c r="D204" s="52"/>
      <c r="E204" s="52"/>
      <c r="F204" s="52"/>
      <c r="G204" s="52"/>
    </row>
    <row r="205" spans="1:7" ht="15" x14ac:dyDescent="0.2">
      <c r="A205" s="52"/>
      <c r="B205" s="52"/>
      <c r="C205" s="52"/>
      <c r="D205" s="52"/>
      <c r="E205" s="52"/>
      <c r="F205" s="52"/>
      <c r="G205" s="52"/>
    </row>
    <row r="206" spans="1:7" ht="15" x14ac:dyDescent="0.2">
      <c r="A206" s="52"/>
      <c r="B206" s="52"/>
      <c r="C206" s="52"/>
      <c r="D206" s="52"/>
      <c r="E206" s="52"/>
      <c r="F206" s="52"/>
      <c r="G206" s="52"/>
    </row>
    <row r="207" spans="1:7" ht="15" x14ac:dyDescent="0.2">
      <c r="A207" s="52"/>
      <c r="B207" s="52"/>
      <c r="C207" s="52"/>
      <c r="D207" s="52"/>
      <c r="E207" s="52"/>
      <c r="F207" s="52"/>
      <c r="G207" s="52"/>
    </row>
    <row r="208" spans="1:7" ht="15" x14ac:dyDescent="0.2">
      <c r="A208" s="52"/>
      <c r="B208" s="52"/>
      <c r="C208" s="52"/>
      <c r="D208" s="52"/>
      <c r="E208" s="52"/>
      <c r="F208" s="52"/>
      <c r="G208" s="52"/>
    </row>
    <row r="209" spans="1:7" ht="15" x14ac:dyDescent="0.2">
      <c r="A209" s="52"/>
      <c r="B209" s="52"/>
      <c r="C209" s="52"/>
      <c r="D209" s="52"/>
      <c r="E209" s="52"/>
      <c r="F209" s="52"/>
      <c r="G209" s="52"/>
    </row>
    <row r="210" spans="1:7" ht="15" x14ac:dyDescent="0.2">
      <c r="A210" s="52"/>
      <c r="B210" s="52"/>
      <c r="C210" s="52"/>
      <c r="D210" s="52"/>
      <c r="E210" s="52"/>
      <c r="F210" s="52"/>
      <c r="G210" s="52"/>
    </row>
    <row r="211" spans="1:7" ht="15" x14ac:dyDescent="0.2">
      <c r="A211" s="52"/>
      <c r="B211" s="52"/>
      <c r="C211" s="52"/>
      <c r="D211" s="52"/>
      <c r="E211" s="52"/>
      <c r="F211" s="52"/>
      <c r="G211" s="52"/>
    </row>
    <row r="212" spans="1:7" ht="15" x14ac:dyDescent="0.2">
      <c r="A212" s="52"/>
      <c r="B212" s="52"/>
      <c r="C212" s="52"/>
      <c r="D212" s="52"/>
      <c r="E212" s="52"/>
      <c r="F212" s="52"/>
      <c r="G212" s="52"/>
    </row>
    <row r="213" spans="1:7" ht="15" x14ac:dyDescent="0.2">
      <c r="A213" s="52"/>
      <c r="B213" s="52"/>
      <c r="C213" s="52"/>
      <c r="D213" s="52"/>
      <c r="E213" s="52"/>
      <c r="F213" s="52"/>
      <c r="G213" s="52"/>
    </row>
    <row r="214" spans="1:7" ht="15" x14ac:dyDescent="0.2">
      <c r="A214" s="52"/>
      <c r="B214" s="52"/>
      <c r="C214" s="52"/>
      <c r="D214" s="52"/>
      <c r="E214" s="52"/>
      <c r="F214" s="52"/>
      <c r="G214" s="52"/>
    </row>
    <row r="215" spans="1:7" ht="15" x14ac:dyDescent="0.2">
      <c r="A215" s="52"/>
      <c r="B215" s="52"/>
      <c r="C215" s="52"/>
      <c r="D215" s="52"/>
      <c r="E215" s="52"/>
      <c r="F215" s="52"/>
      <c r="G215" s="52"/>
    </row>
    <row r="216" spans="1:7" ht="15" x14ac:dyDescent="0.2">
      <c r="A216" s="52"/>
      <c r="B216" s="52"/>
      <c r="C216" s="52"/>
      <c r="D216" s="52"/>
      <c r="E216" s="52"/>
      <c r="F216" s="52"/>
      <c r="G216" s="52"/>
    </row>
    <row r="217" spans="1:7" ht="15" x14ac:dyDescent="0.2">
      <c r="A217" s="52"/>
      <c r="B217" s="52"/>
      <c r="C217" s="52"/>
      <c r="D217" s="52"/>
      <c r="E217" s="52"/>
      <c r="F217" s="52"/>
      <c r="G217" s="52"/>
    </row>
    <row r="218" spans="1:7" ht="15" x14ac:dyDescent="0.2">
      <c r="A218" s="52"/>
      <c r="B218" s="52"/>
      <c r="C218" s="52"/>
      <c r="D218" s="52"/>
      <c r="E218" s="52"/>
      <c r="F218" s="52"/>
      <c r="G218" s="52"/>
    </row>
    <row r="219" spans="1:7" ht="15" x14ac:dyDescent="0.2">
      <c r="A219" s="52"/>
      <c r="B219" s="52"/>
      <c r="C219" s="52"/>
      <c r="D219" s="52"/>
      <c r="E219" s="52"/>
      <c r="F219" s="52"/>
      <c r="G219" s="52"/>
    </row>
    <row r="220" spans="1:7" ht="15" x14ac:dyDescent="0.2">
      <c r="A220" s="52"/>
      <c r="B220" s="52"/>
      <c r="C220" s="52"/>
      <c r="D220" s="52"/>
      <c r="E220" s="52"/>
      <c r="F220" s="52"/>
      <c r="G220" s="52"/>
    </row>
    <row r="221" spans="1:7" ht="15" x14ac:dyDescent="0.2">
      <c r="A221" s="52"/>
      <c r="B221" s="52"/>
      <c r="C221" s="52"/>
      <c r="D221" s="52"/>
      <c r="E221" s="52"/>
      <c r="F221" s="52"/>
      <c r="G221" s="52"/>
    </row>
    <row r="222" spans="1:7" ht="15" x14ac:dyDescent="0.2">
      <c r="A222" s="52"/>
      <c r="B222" s="52"/>
      <c r="C222" s="52"/>
      <c r="D222" s="52"/>
      <c r="E222" s="52"/>
      <c r="F222" s="52"/>
      <c r="G222" s="52"/>
    </row>
    <row r="223" spans="1:7" ht="15" x14ac:dyDescent="0.2">
      <c r="A223" s="52"/>
      <c r="B223" s="52"/>
      <c r="C223" s="52"/>
      <c r="D223" s="52"/>
      <c r="E223" s="52"/>
      <c r="F223" s="52"/>
      <c r="G223" s="52"/>
    </row>
    <row r="224" spans="1:7" ht="15" x14ac:dyDescent="0.2">
      <c r="A224" s="52"/>
      <c r="B224" s="52"/>
      <c r="C224" s="52"/>
      <c r="D224" s="52"/>
      <c r="E224" s="52"/>
      <c r="F224" s="52"/>
      <c r="G224" s="52"/>
    </row>
    <row r="225" spans="1:7" ht="15" x14ac:dyDescent="0.2">
      <c r="A225" s="52"/>
      <c r="B225" s="52"/>
      <c r="C225" s="52"/>
      <c r="D225" s="52"/>
      <c r="E225" s="52"/>
      <c r="F225" s="52"/>
      <c r="G225" s="52"/>
    </row>
    <row r="226" spans="1:7" ht="15" x14ac:dyDescent="0.2">
      <c r="A226" s="52"/>
      <c r="B226" s="52"/>
      <c r="C226" s="52"/>
      <c r="D226" s="52"/>
      <c r="E226" s="52"/>
      <c r="F226" s="52"/>
      <c r="G226" s="52"/>
    </row>
    <row r="227" spans="1:7" ht="15" x14ac:dyDescent="0.2">
      <c r="A227" s="52"/>
      <c r="B227" s="52"/>
      <c r="C227" s="52"/>
      <c r="D227" s="52"/>
      <c r="E227" s="52"/>
      <c r="F227" s="52"/>
      <c r="G227" s="52"/>
    </row>
    <row r="228" spans="1:7" ht="15" x14ac:dyDescent="0.2">
      <c r="A228" s="52"/>
      <c r="B228" s="52"/>
      <c r="C228" s="52"/>
      <c r="D228" s="52"/>
      <c r="E228" s="52"/>
      <c r="F228" s="52"/>
      <c r="G228" s="52"/>
    </row>
    <row r="229" spans="1:7" ht="15" x14ac:dyDescent="0.2">
      <c r="A229" s="52"/>
      <c r="B229" s="52"/>
      <c r="C229" s="52"/>
      <c r="D229" s="52"/>
      <c r="E229" s="52"/>
      <c r="F229" s="52"/>
      <c r="G229" s="52"/>
    </row>
    <row r="230" spans="1:7" ht="15" x14ac:dyDescent="0.2">
      <c r="A230" s="52"/>
      <c r="B230" s="52"/>
      <c r="C230" s="52"/>
      <c r="D230" s="52"/>
      <c r="E230" s="52"/>
      <c r="F230" s="52"/>
      <c r="G230" s="52"/>
    </row>
    <row r="231" spans="1:7" ht="15" x14ac:dyDescent="0.2">
      <c r="A231" s="52"/>
      <c r="B231" s="52"/>
      <c r="C231" s="52"/>
      <c r="D231" s="52"/>
      <c r="E231" s="52"/>
      <c r="F231" s="52"/>
      <c r="G231" s="52"/>
    </row>
    <row r="232" spans="1:7" ht="15" x14ac:dyDescent="0.2">
      <c r="A232" s="52"/>
      <c r="B232" s="52"/>
      <c r="C232" s="52"/>
      <c r="D232" s="52"/>
      <c r="E232" s="52"/>
      <c r="F232" s="52"/>
      <c r="G232" s="52"/>
    </row>
    <row r="233" spans="1:7" ht="15" x14ac:dyDescent="0.2">
      <c r="A233" s="52"/>
      <c r="B233" s="52"/>
      <c r="C233" s="52"/>
      <c r="D233" s="52"/>
      <c r="E233" s="52"/>
      <c r="F233" s="52"/>
      <c r="G233" s="52"/>
    </row>
    <row r="234" spans="1:7" ht="15" x14ac:dyDescent="0.2">
      <c r="A234" s="52"/>
      <c r="B234" s="52"/>
      <c r="C234" s="52"/>
      <c r="D234" s="52"/>
      <c r="E234" s="52"/>
      <c r="F234" s="52"/>
      <c r="G234" s="52"/>
    </row>
    <row r="235" spans="1:7" ht="15" x14ac:dyDescent="0.2">
      <c r="A235" s="52"/>
      <c r="B235" s="52"/>
      <c r="C235" s="52"/>
      <c r="D235" s="52"/>
      <c r="E235" s="52"/>
      <c r="F235" s="52"/>
      <c r="G235" s="52"/>
    </row>
    <row r="236" spans="1:7" ht="15" x14ac:dyDescent="0.2">
      <c r="A236" s="52"/>
      <c r="B236" s="52"/>
      <c r="C236" s="52"/>
      <c r="D236" s="52"/>
      <c r="E236" s="52"/>
      <c r="F236" s="52"/>
      <c r="G236" s="52"/>
    </row>
    <row r="237" spans="1:7" ht="15" x14ac:dyDescent="0.2">
      <c r="A237" s="52"/>
      <c r="B237" s="52"/>
      <c r="C237" s="52"/>
      <c r="D237" s="52"/>
      <c r="E237" s="52"/>
      <c r="F237" s="52"/>
      <c r="G237" s="52"/>
    </row>
    <row r="238" spans="1:7" ht="15" x14ac:dyDescent="0.2">
      <c r="A238" s="52"/>
      <c r="B238" s="52"/>
      <c r="C238" s="52"/>
      <c r="D238" s="52"/>
      <c r="E238" s="52"/>
      <c r="F238" s="52"/>
      <c r="G238" s="52"/>
    </row>
    <row r="239" spans="1:7" ht="15" x14ac:dyDescent="0.2">
      <c r="A239" s="52"/>
      <c r="B239" s="52"/>
      <c r="C239" s="52"/>
      <c r="D239" s="52"/>
      <c r="E239" s="52"/>
      <c r="F239" s="52"/>
      <c r="G239" s="52"/>
    </row>
    <row r="240" spans="1:7" ht="15" x14ac:dyDescent="0.2">
      <c r="A240" s="52"/>
      <c r="B240" s="52"/>
      <c r="C240" s="52"/>
      <c r="D240" s="52"/>
      <c r="E240" s="52"/>
      <c r="F240" s="52"/>
      <c r="G240" s="52"/>
    </row>
    <row r="241" spans="1:7" ht="15" x14ac:dyDescent="0.2">
      <c r="A241" s="52"/>
      <c r="B241" s="52"/>
      <c r="C241" s="52"/>
      <c r="D241" s="52"/>
      <c r="E241" s="52"/>
      <c r="F241" s="52"/>
      <c r="G241" s="52"/>
    </row>
    <row r="242" spans="1:7" ht="15" x14ac:dyDescent="0.2">
      <c r="A242" s="52"/>
      <c r="B242" s="52"/>
      <c r="C242" s="52"/>
      <c r="D242" s="52"/>
      <c r="E242" s="52"/>
      <c r="F242" s="52"/>
      <c r="G242" s="52"/>
    </row>
    <row r="243" spans="1:7" ht="15" x14ac:dyDescent="0.2">
      <c r="A243" s="52"/>
      <c r="B243" s="52"/>
      <c r="C243" s="52"/>
      <c r="D243" s="52"/>
      <c r="E243" s="52"/>
      <c r="F243" s="52"/>
      <c r="G243" s="52"/>
    </row>
    <row r="244" spans="1:7" ht="15" x14ac:dyDescent="0.2">
      <c r="A244" s="52"/>
      <c r="B244" s="52"/>
      <c r="C244" s="52"/>
      <c r="D244" s="52"/>
      <c r="E244" s="52"/>
      <c r="F244" s="52"/>
      <c r="G244" s="52"/>
    </row>
    <row r="245" spans="1:7" ht="15" x14ac:dyDescent="0.2">
      <c r="A245" s="52"/>
      <c r="B245" s="52"/>
      <c r="C245" s="52"/>
      <c r="D245" s="52"/>
      <c r="E245" s="52"/>
      <c r="F245" s="52"/>
      <c r="G245" s="52"/>
    </row>
    <row r="246" spans="1:7" ht="15" x14ac:dyDescent="0.2">
      <c r="A246" s="52"/>
      <c r="B246" s="52"/>
      <c r="C246" s="52"/>
      <c r="D246" s="52"/>
      <c r="E246" s="52"/>
      <c r="F246" s="52"/>
      <c r="G246" s="52"/>
    </row>
    <row r="247" spans="1:7" ht="15" x14ac:dyDescent="0.2">
      <c r="A247" s="52"/>
      <c r="B247" s="52"/>
      <c r="C247" s="52"/>
      <c r="D247" s="52"/>
      <c r="E247" s="52"/>
      <c r="F247" s="52"/>
      <c r="G247" s="52"/>
    </row>
    <row r="248" spans="1:7" ht="15" x14ac:dyDescent="0.2">
      <c r="A248" s="52"/>
      <c r="B248" s="52"/>
      <c r="C248" s="52"/>
      <c r="D248" s="52"/>
      <c r="E248" s="52"/>
      <c r="F248" s="52"/>
      <c r="G248" s="52"/>
    </row>
    <row r="249" spans="1:7" ht="15" x14ac:dyDescent="0.2">
      <c r="A249" s="52"/>
      <c r="B249" s="52"/>
      <c r="C249" s="52"/>
      <c r="D249" s="52"/>
      <c r="E249" s="52"/>
      <c r="F249" s="52"/>
      <c r="G249" s="52"/>
    </row>
    <row r="250" spans="1:7" ht="15" x14ac:dyDescent="0.2">
      <c r="A250" s="52"/>
      <c r="B250" s="52"/>
      <c r="C250" s="52"/>
      <c r="D250" s="52"/>
      <c r="E250" s="52"/>
      <c r="F250" s="52"/>
      <c r="G250" s="52"/>
    </row>
    <row r="251" spans="1:7" ht="15" x14ac:dyDescent="0.2">
      <c r="A251" s="52"/>
      <c r="B251" s="52"/>
      <c r="C251" s="52"/>
      <c r="D251" s="52"/>
      <c r="E251" s="52"/>
      <c r="F251" s="52"/>
      <c r="G251" s="52"/>
    </row>
    <row r="252" spans="1:7" ht="15" x14ac:dyDescent="0.2">
      <c r="A252" s="52"/>
      <c r="B252" s="52"/>
      <c r="C252" s="52"/>
      <c r="D252" s="52"/>
      <c r="E252" s="52"/>
      <c r="F252" s="52"/>
      <c r="G252" s="52"/>
    </row>
    <row r="253" spans="1:7" ht="15" x14ac:dyDescent="0.2">
      <c r="A253" s="52"/>
      <c r="B253" s="52"/>
      <c r="C253" s="52"/>
      <c r="D253" s="52"/>
      <c r="E253" s="52"/>
      <c r="F253" s="52"/>
      <c r="G253" s="52"/>
    </row>
    <row r="254" spans="1:7" ht="15" x14ac:dyDescent="0.2">
      <c r="A254" s="52"/>
      <c r="B254" s="52"/>
      <c r="C254" s="52"/>
      <c r="D254" s="52"/>
      <c r="E254" s="52"/>
      <c r="F254" s="52"/>
      <c r="G254" s="52"/>
    </row>
    <row r="255" spans="1:7" ht="15" x14ac:dyDescent="0.2">
      <c r="A255" s="52"/>
      <c r="B255" s="52"/>
      <c r="C255" s="52"/>
      <c r="D255" s="52"/>
      <c r="E255" s="52"/>
      <c r="F255" s="52"/>
      <c r="G255" s="52"/>
    </row>
    <row r="256" spans="1:7" ht="15" x14ac:dyDescent="0.2">
      <c r="A256" s="52"/>
      <c r="B256" s="52"/>
      <c r="C256" s="52"/>
      <c r="D256" s="52"/>
      <c r="E256" s="52"/>
      <c r="F256" s="52"/>
      <c r="G256" s="52"/>
    </row>
    <row r="257" spans="1:7" ht="15" x14ac:dyDescent="0.2">
      <c r="A257" s="52"/>
      <c r="B257" s="52"/>
      <c r="C257" s="52"/>
      <c r="D257" s="52"/>
      <c r="E257" s="52"/>
      <c r="F257" s="52"/>
      <c r="G257" s="52"/>
    </row>
    <row r="258" spans="1:7" ht="15" x14ac:dyDescent="0.2">
      <c r="A258" s="52"/>
      <c r="B258" s="52"/>
      <c r="C258" s="52"/>
      <c r="D258" s="52"/>
      <c r="E258" s="52"/>
      <c r="F258" s="52"/>
      <c r="G258" s="52"/>
    </row>
    <row r="259" spans="1:7" ht="15" x14ac:dyDescent="0.2">
      <c r="A259" s="52"/>
      <c r="B259" s="52"/>
      <c r="C259" s="52"/>
      <c r="D259" s="52"/>
      <c r="E259" s="52"/>
      <c r="F259" s="52"/>
      <c r="G259" s="52"/>
    </row>
    <row r="260" spans="1:7" ht="15" x14ac:dyDescent="0.2">
      <c r="A260" s="52"/>
      <c r="B260" s="52"/>
      <c r="C260" s="52"/>
      <c r="D260" s="52"/>
      <c r="E260" s="52"/>
      <c r="F260" s="52"/>
      <c r="G260" s="52"/>
    </row>
    <row r="261" spans="1:7" ht="15" x14ac:dyDescent="0.2">
      <c r="A261" s="52"/>
      <c r="B261" s="52"/>
      <c r="C261" s="52"/>
      <c r="D261" s="52"/>
      <c r="E261" s="52"/>
      <c r="F261" s="52"/>
      <c r="G261" s="52"/>
    </row>
    <row r="262" spans="1:7" ht="15" x14ac:dyDescent="0.2">
      <c r="A262" s="52"/>
      <c r="B262" s="52"/>
      <c r="C262" s="52"/>
      <c r="D262" s="52"/>
      <c r="E262" s="52"/>
      <c r="F262" s="52"/>
      <c r="G262" s="52"/>
    </row>
    <row r="263" spans="1:7" ht="15" x14ac:dyDescent="0.2">
      <c r="A263" s="52"/>
      <c r="B263" s="52"/>
      <c r="C263" s="52"/>
      <c r="D263" s="52"/>
      <c r="E263" s="52"/>
      <c r="F263" s="52"/>
      <c r="G263" s="52"/>
    </row>
    <row r="264" spans="1:7" ht="15" x14ac:dyDescent="0.2">
      <c r="A264" s="52"/>
      <c r="B264" s="52"/>
      <c r="C264" s="52"/>
      <c r="D264" s="52"/>
      <c r="E264" s="52"/>
      <c r="F264" s="52"/>
      <c r="G264" s="52"/>
    </row>
    <row r="265" spans="1:7" ht="15" x14ac:dyDescent="0.2">
      <c r="A265" s="52"/>
      <c r="B265" s="52"/>
      <c r="C265" s="52"/>
      <c r="D265" s="52"/>
      <c r="E265" s="52"/>
      <c r="F265" s="52"/>
      <c r="G265" s="52"/>
    </row>
    <row r="266" spans="1:7" ht="15" x14ac:dyDescent="0.2">
      <c r="A266" s="52"/>
      <c r="B266" s="52"/>
      <c r="C266" s="52"/>
      <c r="D266" s="52"/>
      <c r="E266" s="52"/>
      <c r="F266" s="52"/>
      <c r="G266" s="52"/>
    </row>
    <row r="267" spans="1:7" ht="15" x14ac:dyDescent="0.2">
      <c r="A267" s="52"/>
      <c r="B267" s="52"/>
      <c r="C267" s="52"/>
      <c r="D267" s="52"/>
      <c r="E267" s="52"/>
      <c r="F267" s="52"/>
      <c r="G267" s="52"/>
    </row>
    <row r="268" spans="1:7" ht="15" x14ac:dyDescent="0.2">
      <c r="A268" s="52"/>
      <c r="B268" s="52"/>
      <c r="C268" s="52"/>
      <c r="D268" s="52"/>
      <c r="E268" s="52"/>
      <c r="F268" s="52"/>
      <c r="G268" s="52"/>
    </row>
    <row r="269" spans="1:7" ht="15" x14ac:dyDescent="0.2">
      <c r="A269" s="52"/>
      <c r="B269" s="52"/>
      <c r="C269" s="52"/>
      <c r="D269" s="52"/>
      <c r="E269" s="52"/>
      <c r="F269" s="52"/>
      <c r="G269" s="52"/>
    </row>
    <row r="270" spans="1:7" ht="15" x14ac:dyDescent="0.2">
      <c r="A270" s="52"/>
      <c r="B270" s="52"/>
      <c r="C270" s="52"/>
      <c r="D270" s="52"/>
      <c r="E270" s="52"/>
      <c r="F270" s="52"/>
      <c r="G270" s="52"/>
    </row>
    <row r="271" spans="1:7" ht="15" x14ac:dyDescent="0.2">
      <c r="A271" s="52"/>
      <c r="B271" s="52"/>
      <c r="C271" s="52"/>
      <c r="D271" s="52"/>
      <c r="E271" s="52"/>
      <c r="F271" s="52"/>
      <c r="G271" s="52"/>
    </row>
    <row r="272" spans="1:7" ht="15" x14ac:dyDescent="0.2">
      <c r="A272" s="52"/>
      <c r="B272" s="52"/>
      <c r="C272" s="52"/>
      <c r="D272" s="52"/>
      <c r="E272" s="52"/>
      <c r="F272" s="52"/>
      <c r="G272" s="52"/>
    </row>
    <row r="273" spans="1:7" ht="15" x14ac:dyDescent="0.2">
      <c r="A273" s="52"/>
      <c r="B273" s="52"/>
      <c r="C273" s="52"/>
      <c r="D273" s="52"/>
      <c r="E273" s="52"/>
      <c r="F273" s="52"/>
      <c r="G273" s="52"/>
    </row>
    <row r="274" spans="1:7" ht="15" x14ac:dyDescent="0.2">
      <c r="A274" s="52"/>
      <c r="B274" s="52"/>
      <c r="C274" s="52"/>
      <c r="D274" s="52"/>
      <c r="E274" s="52"/>
      <c r="F274" s="52"/>
      <c r="G274" s="52"/>
    </row>
    <row r="275" spans="1:7" ht="15" x14ac:dyDescent="0.2">
      <c r="A275" s="52"/>
      <c r="B275" s="52"/>
      <c r="C275" s="52"/>
      <c r="D275" s="52"/>
      <c r="E275" s="52"/>
      <c r="F275" s="52"/>
      <c r="G275" s="52"/>
    </row>
    <row r="276" spans="1:7" ht="15" x14ac:dyDescent="0.2">
      <c r="A276" s="52"/>
      <c r="B276" s="52"/>
      <c r="C276" s="52"/>
      <c r="D276" s="52"/>
      <c r="E276" s="52"/>
      <c r="F276" s="52"/>
      <c r="G276" s="52"/>
    </row>
    <row r="277" spans="1:7" ht="15" x14ac:dyDescent="0.2">
      <c r="A277" s="52"/>
      <c r="B277" s="52"/>
      <c r="C277" s="52"/>
      <c r="D277" s="52"/>
      <c r="E277" s="52"/>
      <c r="F277" s="52"/>
      <c r="G277" s="52"/>
    </row>
    <row r="278" spans="1:7" ht="15" x14ac:dyDescent="0.2">
      <c r="A278" s="52"/>
      <c r="B278" s="52"/>
      <c r="C278" s="52"/>
      <c r="D278" s="52"/>
      <c r="E278" s="52"/>
      <c r="F278" s="52"/>
      <c r="G278" s="52"/>
    </row>
    <row r="279" spans="1:7" ht="15" x14ac:dyDescent="0.2">
      <c r="A279" s="52"/>
      <c r="B279" s="52"/>
      <c r="C279" s="52"/>
      <c r="D279" s="52"/>
      <c r="E279" s="52"/>
      <c r="F279" s="52"/>
      <c r="G279" s="52"/>
    </row>
    <row r="280" spans="1:7" ht="15" x14ac:dyDescent="0.2">
      <c r="A280" s="52"/>
      <c r="B280" s="52"/>
      <c r="C280" s="52"/>
      <c r="D280" s="52"/>
      <c r="E280" s="52"/>
      <c r="F280" s="52"/>
      <c r="G280" s="52"/>
    </row>
    <row r="281" spans="1:7" ht="15" x14ac:dyDescent="0.2">
      <c r="A281" s="52"/>
      <c r="B281" s="52"/>
      <c r="C281" s="52"/>
      <c r="D281" s="52"/>
      <c r="E281" s="52"/>
      <c r="F281" s="52"/>
      <c r="G281" s="52"/>
    </row>
    <row r="282" spans="1:7" ht="15" x14ac:dyDescent="0.2">
      <c r="A282" s="52"/>
      <c r="B282" s="52"/>
      <c r="C282" s="52"/>
      <c r="D282" s="52"/>
      <c r="E282" s="52"/>
      <c r="F282" s="52"/>
      <c r="G282" s="52"/>
    </row>
    <row r="283" spans="1:7" ht="15" x14ac:dyDescent="0.2">
      <c r="A283" s="52"/>
      <c r="B283" s="52"/>
      <c r="C283" s="52"/>
      <c r="D283" s="52"/>
      <c r="E283" s="52"/>
      <c r="F283" s="52"/>
      <c r="G283" s="52"/>
    </row>
    <row r="284" spans="1:7" ht="15" x14ac:dyDescent="0.2">
      <c r="A284" s="52"/>
      <c r="B284" s="52"/>
      <c r="C284" s="52"/>
      <c r="D284" s="52"/>
      <c r="E284" s="52"/>
      <c r="F284" s="52"/>
      <c r="G284" s="52"/>
    </row>
    <row r="285" spans="1:7" ht="15" x14ac:dyDescent="0.2">
      <c r="A285" s="52"/>
      <c r="B285" s="52"/>
      <c r="C285" s="52"/>
      <c r="D285" s="52"/>
      <c r="E285" s="52"/>
      <c r="F285" s="52"/>
      <c r="G285" s="52"/>
    </row>
  </sheetData>
  <mergeCells count="6">
    <mergeCell ref="A29:G32"/>
    <mergeCell ref="A2:D2"/>
    <mergeCell ref="C19:G19"/>
    <mergeCell ref="C25:G25"/>
    <mergeCell ref="C26:G26"/>
    <mergeCell ref="C27:G27"/>
  </mergeCells>
  <pageMargins left="0.7" right="0.7" top="0.75" bottom="0.75" header="0.3" footer="0.3"/>
  <pageSetup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ECF6EF-D40F-4281-967D-DCE1BC4BA9E7}">
  <dimension ref="A1:AT48"/>
  <sheetViews>
    <sheetView zoomScale="85" zoomScaleNormal="85" workbookViewId="0">
      <pane xSplit="6" ySplit="13" topLeftCell="AN25" activePane="bottomRight" state="frozen"/>
      <selection pane="topRight" activeCell="G1" sqref="G1"/>
      <selection pane="bottomLeft" activeCell="A14" sqref="A14"/>
      <selection pane="bottomRight" activeCell="A7" sqref="A7:AT42"/>
    </sheetView>
  </sheetViews>
  <sheetFormatPr defaultRowHeight="12.75" x14ac:dyDescent="0.2"/>
  <cols>
    <col min="1" max="1" width="26.85546875" style="4" customWidth="1"/>
    <col min="2" max="2" width="4.7109375" style="4" customWidth="1"/>
    <col min="3" max="3" width="16.140625" style="4" customWidth="1"/>
    <col min="4" max="4" width="16.5703125" style="4" customWidth="1"/>
    <col min="5" max="5" width="11.85546875" style="4" customWidth="1"/>
    <col min="6" max="6" width="12.140625" style="4" customWidth="1"/>
    <col min="7" max="7" width="15.7109375" style="4" customWidth="1"/>
    <col min="8" max="8" width="7.7109375" style="4" customWidth="1"/>
    <col min="9" max="9" width="15.7109375" style="4" customWidth="1"/>
    <col min="10" max="10" width="7.7109375" style="4" customWidth="1"/>
    <col min="11" max="11" width="15.28515625" style="4" customWidth="1"/>
    <col min="12" max="12" width="7" style="4" customWidth="1"/>
    <col min="13" max="13" width="15" style="4" customWidth="1"/>
    <col min="14" max="14" width="7.140625" style="4" customWidth="1"/>
    <col min="15" max="15" width="15.7109375" style="4" customWidth="1"/>
    <col min="16" max="16" width="7.7109375" style="4" customWidth="1"/>
    <col min="17" max="17" width="15.7109375" style="4" customWidth="1"/>
    <col min="18" max="18" width="7.7109375" style="4" customWidth="1"/>
    <col min="19" max="19" width="15" style="4" customWidth="1"/>
    <col min="20" max="20" width="7.140625" style="4" customWidth="1"/>
    <col min="21" max="21" width="15" style="4" customWidth="1"/>
    <col min="22" max="22" width="7.7109375" style="4" customWidth="1"/>
    <col min="23" max="23" width="15.7109375" style="4" customWidth="1"/>
    <col min="24" max="24" width="7.7109375" style="4" customWidth="1"/>
    <col min="25" max="25" width="15.7109375" style="4" customWidth="1"/>
    <col min="26" max="26" width="7.7109375" style="4" customWidth="1"/>
    <col min="27" max="27" width="15.7109375" style="4" customWidth="1"/>
    <col min="28" max="28" width="7.7109375" style="4" customWidth="1"/>
    <col min="29" max="29" width="15.7109375" style="4" customWidth="1"/>
    <col min="30" max="30" width="7.7109375" style="4" customWidth="1"/>
    <col min="31" max="31" width="15.7109375" style="4" customWidth="1"/>
    <col min="32" max="32" width="9.140625" style="4"/>
    <col min="33" max="33" width="15.7109375" style="4" customWidth="1"/>
    <col min="34" max="34" width="9.140625" style="4"/>
    <col min="35" max="35" width="15.7109375" style="4" customWidth="1"/>
    <col min="36" max="36" width="9.140625" style="4"/>
    <col min="37" max="37" width="14.140625" style="4" customWidth="1"/>
    <col min="38" max="38" width="7.85546875" style="4" customWidth="1"/>
    <col min="39" max="39" width="15.7109375" style="4" customWidth="1"/>
    <col min="40" max="40" width="9.140625" style="4"/>
    <col min="41" max="41" width="15.7109375" style="4" customWidth="1"/>
    <col min="42" max="42" width="9.140625" style="4"/>
    <col min="43" max="43" width="15.7109375" style="4" customWidth="1"/>
    <col min="44" max="44" width="9.140625" style="4"/>
    <col min="45" max="45" width="15.7109375" style="4" customWidth="1"/>
    <col min="46" max="16384" width="9.140625" style="4"/>
  </cols>
  <sheetData>
    <row r="1" spans="1:46" ht="23.25" x14ac:dyDescent="0.2">
      <c r="A1" s="106" t="s">
        <v>197</v>
      </c>
      <c r="B1" s="107"/>
      <c r="C1" s="107"/>
      <c r="D1" s="107"/>
      <c r="E1" s="107"/>
      <c r="F1" s="107"/>
    </row>
    <row r="2" spans="1:46" ht="23.25" x14ac:dyDescent="0.2">
      <c r="A2" s="106" t="s">
        <v>235</v>
      </c>
      <c r="B2" s="107"/>
      <c r="C2" s="107"/>
      <c r="D2" s="107"/>
      <c r="E2" s="107"/>
      <c r="F2" s="107"/>
    </row>
    <row r="3" spans="1:46" ht="13.5" thickBot="1" x14ac:dyDescent="0.25"/>
    <row r="4" spans="1:46" ht="16.5" thickBot="1" x14ac:dyDescent="0.3">
      <c r="A4" s="1" t="s">
        <v>236</v>
      </c>
      <c r="B4" s="99" t="s">
        <v>237</v>
      </c>
      <c r="C4" s="100"/>
      <c r="D4" s="53" t="s">
        <v>238</v>
      </c>
      <c r="E4" s="108">
        <v>43234</v>
      </c>
      <c r="F4" s="109"/>
      <c r="M4" s="104"/>
      <c r="N4" s="104"/>
      <c r="S4" s="104"/>
      <c r="T4" s="104"/>
      <c r="AA4" s="104"/>
      <c r="AB4" s="104"/>
      <c r="AE4" s="104"/>
      <c r="AF4" s="104"/>
    </row>
    <row r="5" spans="1:46" ht="15" thickBot="1" x14ac:dyDescent="0.25">
      <c r="A5" s="54"/>
      <c r="O5" s="55"/>
      <c r="W5" s="55"/>
    </row>
    <row r="6" spans="1:46" ht="18.75" thickBot="1" x14ac:dyDescent="0.3">
      <c r="A6" s="1" t="s">
        <v>239</v>
      </c>
      <c r="B6" s="99" t="s">
        <v>208</v>
      </c>
      <c r="C6" s="100"/>
      <c r="G6" s="105" t="s">
        <v>240</v>
      </c>
      <c r="H6" s="105"/>
      <c r="I6" s="105"/>
      <c r="J6" s="105"/>
      <c r="K6" s="105"/>
      <c r="L6" s="105"/>
      <c r="M6" s="105"/>
      <c r="N6" s="105"/>
      <c r="O6" s="103"/>
      <c r="P6" s="103"/>
      <c r="Q6" s="103"/>
      <c r="R6" s="103"/>
      <c r="S6" s="103"/>
      <c r="T6" s="103"/>
      <c r="U6" s="103"/>
      <c r="V6" s="103"/>
      <c r="W6" s="103"/>
      <c r="X6" s="103"/>
      <c r="Y6" s="103"/>
      <c r="Z6" s="103"/>
      <c r="AA6" s="103"/>
      <c r="AB6" s="103"/>
      <c r="AC6" s="103"/>
      <c r="AD6" s="103"/>
      <c r="AE6" s="103"/>
      <c r="AF6" s="103"/>
      <c r="AG6" s="103"/>
      <c r="AH6" s="103"/>
      <c r="AI6" s="103"/>
      <c r="AJ6" s="103"/>
      <c r="AK6" s="103"/>
      <c r="AL6" s="103"/>
    </row>
    <row r="7" spans="1:46" ht="13.5" thickBot="1" x14ac:dyDescent="0.25">
      <c r="A7" s="18"/>
    </row>
    <row r="8" spans="1:46" ht="16.5" customHeight="1" thickBot="1" x14ac:dyDescent="0.3">
      <c r="A8" s="1" t="s">
        <v>0</v>
      </c>
      <c r="B8" s="99" t="s">
        <v>127</v>
      </c>
      <c r="C8" s="100"/>
      <c r="E8" s="19" t="s">
        <v>128</v>
      </c>
      <c r="F8" s="20"/>
      <c r="G8" s="101">
        <v>1</v>
      </c>
      <c r="H8" s="102"/>
      <c r="I8" s="101">
        <v>2</v>
      </c>
      <c r="J8" s="102"/>
      <c r="K8" s="101">
        <v>3</v>
      </c>
      <c r="L8" s="102"/>
      <c r="M8" s="101">
        <v>5</v>
      </c>
      <c r="N8" s="102"/>
      <c r="O8" s="101">
        <v>4</v>
      </c>
      <c r="P8" s="102"/>
      <c r="Q8" s="101">
        <v>6</v>
      </c>
      <c r="R8" s="102"/>
      <c r="S8" s="101">
        <v>8</v>
      </c>
      <c r="T8" s="102"/>
      <c r="U8" s="101">
        <v>7</v>
      </c>
      <c r="V8" s="102"/>
      <c r="W8" s="101">
        <v>10</v>
      </c>
      <c r="X8" s="102"/>
      <c r="Y8" s="101">
        <v>9</v>
      </c>
      <c r="Z8" s="102"/>
      <c r="AA8" s="101">
        <v>11</v>
      </c>
      <c r="AB8" s="102"/>
      <c r="AC8" s="101">
        <v>12</v>
      </c>
      <c r="AD8" s="102"/>
      <c r="AE8" s="101">
        <v>14</v>
      </c>
      <c r="AF8" s="102"/>
      <c r="AG8" s="101">
        <v>13</v>
      </c>
      <c r="AH8" s="102"/>
      <c r="AI8" s="101">
        <v>15</v>
      </c>
      <c r="AJ8" s="102"/>
      <c r="AK8" s="101">
        <v>16</v>
      </c>
      <c r="AL8" s="102"/>
      <c r="AM8" s="101">
        <v>17</v>
      </c>
      <c r="AN8" s="102"/>
      <c r="AO8" s="101">
        <v>18</v>
      </c>
      <c r="AP8" s="102"/>
      <c r="AQ8" s="101">
        <v>19</v>
      </c>
      <c r="AR8" s="102"/>
      <c r="AS8" s="101">
        <v>20</v>
      </c>
      <c r="AT8" s="102"/>
    </row>
    <row r="9" spans="1:46" ht="15.75" thickBot="1" x14ac:dyDescent="0.25">
      <c r="E9" s="19" t="s">
        <v>241</v>
      </c>
      <c r="F9" s="19"/>
      <c r="G9" s="88" t="s">
        <v>242</v>
      </c>
      <c r="H9" s="88"/>
      <c r="I9" s="88" t="s">
        <v>243</v>
      </c>
      <c r="J9" s="88"/>
      <c r="K9" s="88" t="s">
        <v>244</v>
      </c>
      <c r="L9" s="88"/>
      <c r="M9" s="88" t="s">
        <v>245</v>
      </c>
      <c r="N9" s="88"/>
      <c r="O9" s="88" t="s">
        <v>246</v>
      </c>
      <c r="P9" s="88"/>
      <c r="Q9" s="88" t="s">
        <v>247</v>
      </c>
      <c r="R9" s="88"/>
      <c r="S9" s="88" t="s">
        <v>248</v>
      </c>
      <c r="T9" s="88"/>
      <c r="U9" s="88" t="s">
        <v>249</v>
      </c>
      <c r="V9" s="88"/>
      <c r="W9" s="88" t="s">
        <v>250</v>
      </c>
      <c r="X9" s="88"/>
      <c r="Y9" s="88" t="s">
        <v>251</v>
      </c>
      <c r="Z9" s="88"/>
      <c r="AA9" s="88" t="s">
        <v>252</v>
      </c>
      <c r="AB9" s="88"/>
      <c r="AC9" s="88" t="s">
        <v>253</v>
      </c>
      <c r="AD9" s="88"/>
      <c r="AE9" s="88" t="s">
        <v>254</v>
      </c>
      <c r="AF9" s="88"/>
      <c r="AG9" s="88" t="s">
        <v>255</v>
      </c>
      <c r="AH9" s="88"/>
      <c r="AI9" s="88" t="s">
        <v>256</v>
      </c>
      <c r="AJ9" s="88"/>
      <c r="AK9" s="88" t="s">
        <v>257</v>
      </c>
      <c r="AL9" s="88"/>
      <c r="AM9" s="88" t="s">
        <v>258</v>
      </c>
      <c r="AN9" s="88"/>
      <c r="AO9" s="88" t="s">
        <v>259</v>
      </c>
      <c r="AP9" s="88"/>
      <c r="AQ9" s="88" t="s">
        <v>260</v>
      </c>
      <c r="AR9" s="88"/>
      <c r="AS9" s="88" t="s">
        <v>261</v>
      </c>
      <c r="AT9" s="88"/>
    </row>
    <row r="10" spans="1:46" ht="16.5" thickBot="1" x14ac:dyDescent="0.25">
      <c r="A10" s="56" t="s">
        <v>262</v>
      </c>
      <c r="B10" s="99" t="s">
        <v>263</v>
      </c>
      <c r="C10" s="100"/>
      <c r="D10" s="55"/>
      <c r="E10" s="57" t="s">
        <v>264</v>
      </c>
      <c r="F10" s="5"/>
      <c r="G10" s="96">
        <v>43137</v>
      </c>
      <c r="H10" s="96"/>
      <c r="I10" s="96">
        <v>43137</v>
      </c>
      <c r="J10" s="96"/>
      <c r="K10" s="96">
        <v>43137</v>
      </c>
      <c r="L10" s="96"/>
      <c r="M10" s="96">
        <v>43137</v>
      </c>
      <c r="N10" s="96"/>
      <c r="O10" s="96">
        <v>43137</v>
      </c>
      <c r="P10" s="96"/>
      <c r="Q10" s="96">
        <v>43137</v>
      </c>
      <c r="R10" s="96"/>
      <c r="S10" s="96">
        <v>43137</v>
      </c>
      <c r="T10" s="96"/>
      <c r="U10" s="96">
        <v>43137</v>
      </c>
      <c r="V10" s="96"/>
      <c r="W10" s="96">
        <v>43137</v>
      </c>
      <c r="X10" s="96"/>
      <c r="Y10" s="96">
        <v>43137</v>
      </c>
      <c r="Z10" s="96"/>
      <c r="AA10" s="96">
        <v>43137</v>
      </c>
      <c r="AB10" s="96"/>
      <c r="AC10" s="96">
        <v>43137</v>
      </c>
      <c r="AD10" s="96"/>
      <c r="AE10" s="96">
        <v>43137</v>
      </c>
      <c r="AF10" s="96"/>
      <c r="AG10" s="96">
        <v>43137</v>
      </c>
      <c r="AH10" s="96"/>
      <c r="AI10" s="96">
        <v>43137</v>
      </c>
      <c r="AJ10" s="96"/>
      <c r="AK10" s="96">
        <v>43137</v>
      </c>
      <c r="AL10" s="96"/>
      <c r="AM10" s="96">
        <v>43137</v>
      </c>
      <c r="AN10" s="96"/>
      <c r="AO10" s="96">
        <v>43137</v>
      </c>
      <c r="AP10" s="96"/>
      <c r="AQ10" s="96">
        <v>43137</v>
      </c>
      <c r="AR10" s="96"/>
      <c r="AS10" s="96">
        <v>43137</v>
      </c>
      <c r="AT10" s="96"/>
    </row>
    <row r="11" spans="1:46" ht="15" x14ac:dyDescent="0.2">
      <c r="A11" s="58"/>
      <c r="B11" s="55"/>
      <c r="C11" s="55"/>
      <c r="D11" s="55"/>
      <c r="E11" s="57" t="s">
        <v>265</v>
      </c>
      <c r="F11" s="21"/>
      <c r="G11" s="96">
        <v>43234</v>
      </c>
      <c r="H11" s="88"/>
      <c r="I11" s="96">
        <v>43234</v>
      </c>
      <c r="J11" s="88"/>
      <c r="K11" s="96">
        <v>43234</v>
      </c>
      <c r="L11" s="88"/>
      <c r="M11" s="96">
        <v>43234</v>
      </c>
      <c r="N11" s="88"/>
      <c r="O11" s="96">
        <v>43234</v>
      </c>
      <c r="P11" s="88"/>
      <c r="Q11" s="96">
        <v>43234</v>
      </c>
      <c r="R11" s="88"/>
      <c r="S11" s="96">
        <v>43234</v>
      </c>
      <c r="T11" s="88"/>
      <c r="U11" s="96">
        <v>43234</v>
      </c>
      <c r="V11" s="88"/>
      <c r="W11" s="96">
        <v>43234</v>
      </c>
      <c r="X11" s="88"/>
      <c r="Y11" s="96">
        <v>43234</v>
      </c>
      <c r="Z11" s="88"/>
      <c r="AA11" s="96">
        <v>43234</v>
      </c>
      <c r="AB11" s="88"/>
      <c r="AC11" s="96">
        <v>43234</v>
      </c>
      <c r="AD11" s="88"/>
      <c r="AE11" s="96">
        <v>43234</v>
      </c>
      <c r="AF11" s="88"/>
      <c r="AG11" s="96">
        <v>43234</v>
      </c>
      <c r="AH11" s="88"/>
      <c r="AI11" s="96">
        <v>43234</v>
      </c>
      <c r="AJ11" s="88"/>
      <c r="AK11" s="96">
        <v>43234</v>
      </c>
      <c r="AL11" s="88"/>
      <c r="AM11" s="96">
        <v>43235</v>
      </c>
      <c r="AN11" s="88"/>
      <c r="AO11" s="96">
        <v>43235</v>
      </c>
      <c r="AP11" s="88"/>
      <c r="AQ11" s="96">
        <v>43235</v>
      </c>
      <c r="AR11" s="88"/>
      <c r="AS11" s="96">
        <v>43235</v>
      </c>
      <c r="AT11" s="88"/>
    </row>
    <row r="12" spans="1:46" ht="15" x14ac:dyDescent="0.2">
      <c r="A12" s="94" t="s">
        <v>24</v>
      </c>
      <c r="B12" s="94"/>
      <c r="C12" s="94"/>
      <c r="D12" s="97" t="s">
        <v>129</v>
      </c>
      <c r="E12" s="94" t="s">
        <v>130</v>
      </c>
      <c r="F12" s="94" t="s">
        <v>131</v>
      </c>
      <c r="G12" s="94" t="s">
        <v>25</v>
      </c>
      <c r="H12" s="94" t="s">
        <v>266</v>
      </c>
      <c r="I12" s="94" t="s">
        <v>25</v>
      </c>
      <c r="J12" s="94" t="s">
        <v>266</v>
      </c>
      <c r="K12" s="94" t="s">
        <v>25</v>
      </c>
      <c r="L12" s="94" t="s">
        <v>266</v>
      </c>
      <c r="M12" s="94" t="s">
        <v>25</v>
      </c>
      <c r="N12" s="94" t="s">
        <v>266</v>
      </c>
      <c r="O12" s="94" t="s">
        <v>25</v>
      </c>
      <c r="P12" s="94" t="s">
        <v>266</v>
      </c>
      <c r="Q12" s="94" t="s">
        <v>25</v>
      </c>
      <c r="R12" s="94" t="s">
        <v>266</v>
      </c>
      <c r="S12" s="94" t="s">
        <v>25</v>
      </c>
      <c r="T12" s="94" t="s">
        <v>266</v>
      </c>
      <c r="U12" s="94" t="s">
        <v>25</v>
      </c>
      <c r="V12" s="94" t="s">
        <v>266</v>
      </c>
      <c r="W12" s="94" t="s">
        <v>25</v>
      </c>
      <c r="X12" s="94" t="s">
        <v>266</v>
      </c>
      <c r="Y12" s="94" t="s">
        <v>25</v>
      </c>
      <c r="Z12" s="94" t="s">
        <v>266</v>
      </c>
      <c r="AA12" s="94" t="s">
        <v>25</v>
      </c>
      <c r="AB12" s="94" t="s">
        <v>266</v>
      </c>
      <c r="AC12" s="94" t="s">
        <v>25</v>
      </c>
      <c r="AD12" s="94" t="s">
        <v>266</v>
      </c>
      <c r="AE12" s="94" t="s">
        <v>25</v>
      </c>
      <c r="AF12" s="94" t="s">
        <v>266</v>
      </c>
      <c r="AG12" s="94" t="s">
        <v>25</v>
      </c>
      <c r="AH12" s="94" t="s">
        <v>266</v>
      </c>
      <c r="AI12" s="94" t="s">
        <v>25</v>
      </c>
      <c r="AJ12" s="94" t="s">
        <v>266</v>
      </c>
      <c r="AK12" s="94" t="s">
        <v>25</v>
      </c>
      <c r="AL12" s="94" t="s">
        <v>266</v>
      </c>
      <c r="AM12" s="94" t="s">
        <v>25</v>
      </c>
      <c r="AN12" s="94" t="s">
        <v>266</v>
      </c>
      <c r="AO12" s="94" t="s">
        <v>25</v>
      </c>
      <c r="AP12" s="94" t="s">
        <v>266</v>
      </c>
      <c r="AQ12" s="94" t="s">
        <v>25</v>
      </c>
      <c r="AR12" s="94" t="s">
        <v>266</v>
      </c>
      <c r="AS12" s="94" t="s">
        <v>25</v>
      </c>
      <c r="AT12" s="94" t="s">
        <v>266</v>
      </c>
    </row>
    <row r="13" spans="1:46" ht="15" x14ac:dyDescent="0.2">
      <c r="A13" s="94" t="s">
        <v>26</v>
      </c>
      <c r="B13" s="94"/>
      <c r="C13" s="21" t="s">
        <v>132</v>
      </c>
      <c r="D13" s="98"/>
      <c r="E13" s="88"/>
      <c r="F13" s="88"/>
      <c r="G13" s="88"/>
      <c r="H13" s="95"/>
      <c r="I13" s="88"/>
      <c r="J13" s="95"/>
      <c r="K13" s="88"/>
      <c r="L13" s="95"/>
      <c r="M13" s="88"/>
      <c r="N13" s="95"/>
      <c r="O13" s="88"/>
      <c r="P13" s="95"/>
      <c r="Q13" s="88"/>
      <c r="R13" s="95"/>
      <c r="S13" s="88"/>
      <c r="T13" s="95"/>
      <c r="U13" s="88"/>
      <c r="V13" s="95"/>
      <c r="W13" s="88"/>
      <c r="X13" s="95"/>
      <c r="Y13" s="88"/>
      <c r="Z13" s="95"/>
      <c r="AA13" s="88"/>
      <c r="AB13" s="95"/>
      <c r="AC13" s="88"/>
      <c r="AD13" s="95"/>
      <c r="AE13" s="88"/>
      <c r="AF13" s="95"/>
      <c r="AG13" s="88"/>
      <c r="AH13" s="95"/>
      <c r="AI13" s="88"/>
      <c r="AJ13" s="95"/>
      <c r="AK13" s="88"/>
      <c r="AL13" s="95"/>
      <c r="AM13" s="88"/>
      <c r="AN13" s="95"/>
      <c r="AO13" s="88"/>
      <c r="AP13" s="95"/>
      <c r="AQ13" s="88"/>
      <c r="AR13" s="95"/>
      <c r="AS13" s="88"/>
      <c r="AT13" s="95"/>
    </row>
    <row r="14" spans="1:46" ht="14.25" x14ac:dyDescent="0.2">
      <c r="A14" s="88" t="s">
        <v>27</v>
      </c>
      <c r="B14" s="88"/>
      <c r="C14" s="22" t="s">
        <v>133</v>
      </c>
      <c r="D14" s="23" t="s">
        <v>134</v>
      </c>
      <c r="E14" s="24">
        <v>0.04</v>
      </c>
      <c r="F14" s="7">
        <v>0.1</v>
      </c>
      <c r="G14" s="5" t="s">
        <v>28</v>
      </c>
      <c r="H14" s="5">
        <v>1</v>
      </c>
      <c r="I14" s="5" t="s">
        <v>28</v>
      </c>
      <c r="J14" s="5">
        <v>1</v>
      </c>
      <c r="K14" s="5" t="s">
        <v>28</v>
      </c>
      <c r="L14" s="5">
        <v>1</v>
      </c>
      <c r="M14" s="5" t="s">
        <v>28</v>
      </c>
      <c r="N14" s="5">
        <v>1</v>
      </c>
      <c r="O14" s="5" t="s">
        <v>28</v>
      </c>
      <c r="P14" s="5">
        <v>1</v>
      </c>
      <c r="Q14" s="5" t="s">
        <v>28</v>
      </c>
      <c r="R14" s="5">
        <v>1</v>
      </c>
      <c r="S14" s="5" t="s">
        <v>28</v>
      </c>
      <c r="T14" s="5">
        <v>1</v>
      </c>
      <c r="U14" s="5" t="s">
        <v>28</v>
      </c>
      <c r="V14" s="5">
        <v>1</v>
      </c>
      <c r="W14" s="5" t="s">
        <v>28</v>
      </c>
      <c r="X14" s="5">
        <v>1</v>
      </c>
      <c r="Y14" s="5" t="s">
        <v>28</v>
      </c>
      <c r="Z14" s="5">
        <v>1</v>
      </c>
      <c r="AA14" s="5" t="s">
        <v>28</v>
      </c>
      <c r="AB14" s="5">
        <v>1</v>
      </c>
      <c r="AC14" s="5" t="s">
        <v>28</v>
      </c>
      <c r="AD14" s="5">
        <v>1</v>
      </c>
      <c r="AE14" s="5" t="s">
        <v>28</v>
      </c>
      <c r="AF14" s="5">
        <v>1</v>
      </c>
      <c r="AG14" s="5" t="s">
        <v>28</v>
      </c>
      <c r="AH14" s="5">
        <v>1</v>
      </c>
      <c r="AI14" s="5" t="s">
        <v>28</v>
      </c>
      <c r="AJ14" s="5">
        <v>1</v>
      </c>
      <c r="AK14" s="5" t="s">
        <v>28</v>
      </c>
      <c r="AL14" s="5">
        <v>1</v>
      </c>
      <c r="AM14" s="5" t="s">
        <v>28</v>
      </c>
      <c r="AN14" s="5">
        <v>1</v>
      </c>
      <c r="AO14" s="5" t="s">
        <v>28</v>
      </c>
      <c r="AP14" s="5">
        <v>1</v>
      </c>
      <c r="AQ14" s="5" t="s">
        <v>28</v>
      </c>
      <c r="AR14" s="5">
        <v>1</v>
      </c>
      <c r="AS14" s="5" t="s">
        <v>28</v>
      </c>
      <c r="AT14" s="5">
        <v>1</v>
      </c>
    </row>
    <row r="15" spans="1:46" ht="14.25" x14ac:dyDescent="0.2">
      <c r="A15" s="88" t="s">
        <v>29</v>
      </c>
      <c r="B15" s="88"/>
      <c r="C15" s="22" t="s">
        <v>135</v>
      </c>
      <c r="D15" s="23" t="s">
        <v>134</v>
      </c>
      <c r="E15" s="24">
        <v>0.02</v>
      </c>
      <c r="F15" s="7">
        <v>0.5</v>
      </c>
      <c r="G15" s="5" t="s">
        <v>136</v>
      </c>
      <c r="H15" s="5">
        <v>1</v>
      </c>
      <c r="I15" s="5" t="s">
        <v>137</v>
      </c>
      <c r="J15" s="5">
        <v>1</v>
      </c>
      <c r="K15" s="5" t="s">
        <v>138</v>
      </c>
      <c r="L15" s="5">
        <v>1</v>
      </c>
      <c r="M15" s="5" t="s">
        <v>36</v>
      </c>
      <c r="N15" s="5">
        <v>1</v>
      </c>
      <c r="O15" s="5" t="s">
        <v>139</v>
      </c>
      <c r="P15" s="5">
        <v>1</v>
      </c>
      <c r="Q15" s="5" t="s">
        <v>54</v>
      </c>
      <c r="R15" s="5">
        <v>1</v>
      </c>
      <c r="S15" s="5" t="s">
        <v>36</v>
      </c>
      <c r="T15" s="5">
        <v>1</v>
      </c>
      <c r="U15" s="5" t="s">
        <v>36</v>
      </c>
      <c r="V15" s="5">
        <v>1</v>
      </c>
      <c r="W15" s="5" t="s">
        <v>36</v>
      </c>
      <c r="X15" s="5">
        <v>1</v>
      </c>
      <c r="Y15" s="5" t="s">
        <v>36</v>
      </c>
      <c r="Z15" s="5">
        <v>1</v>
      </c>
      <c r="AA15" s="5" t="s">
        <v>36</v>
      </c>
      <c r="AB15" s="5">
        <v>1</v>
      </c>
      <c r="AC15" s="5" t="s">
        <v>36</v>
      </c>
      <c r="AD15" s="5">
        <v>1</v>
      </c>
      <c r="AE15" s="5" t="s">
        <v>36</v>
      </c>
      <c r="AF15" s="5">
        <v>1</v>
      </c>
      <c r="AG15" s="5" t="s">
        <v>36</v>
      </c>
      <c r="AH15" s="5">
        <v>1</v>
      </c>
      <c r="AI15" s="5" t="s">
        <v>36</v>
      </c>
      <c r="AJ15" s="5">
        <v>1</v>
      </c>
      <c r="AK15" s="5" t="s">
        <v>36</v>
      </c>
      <c r="AL15" s="5">
        <v>1</v>
      </c>
      <c r="AM15" s="5" t="s">
        <v>36</v>
      </c>
      <c r="AN15" s="5">
        <v>1</v>
      </c>
      <c r="AO15" s="5" t="s">
        <v>36</v>
      </c>
      <c r="AP15" s="5">
        <v>1</v>
      </c>
      <c r="AQ15" s="5" t="s">
        <v>36</v>
      </c>
      <c r="AR15" s="5">
        <v>1</v>
      </c>
      <c r="AS15" s="5" t="s">
        <v>36</v>
      </c>
      <c r="AT15" s="5">
        <v>1</v>
      </c>
    </row>
    <row r="16" spans="1:46" ht="14.25" x14ac:dyDescent="0.2">
      <c r="A16" s="88" t="s">
        <v>37</v>
      </c>
      <c r="B16" s="88"/>
      <c r="C16" s="22" t="s">
        <v>140</v>
      </c>
      <c r="D16" s="23" t="s">
        <v>134</v>
      </c>
      <c r="E16" s="24">
        <v>0.2</v>
      </c>
      <c r="F16" s="7">
        <v>0.2</v>
      </c>
      <c r="G16" s="5" t="s">
        <v>38</v>
      </c>
      <c r="H16" s="5">
        <v>1</v>
      </c>
      <c r="I16" s="5" t="s">
        <v>38</v>
      </c>
      <c r="J16" s="5">
        <v>1</v>
      </c>
      <c r="K16" s="5" t="s">
        <v>38</v>
      </c>
      <c r="L16" s="5">
        <v>1</v>
      </c>
      <c r="M16" s="5" t="s">
        <v>38</v>
      </c>
      <c r="N16" s="5">
        <v>1</v>
      </c>
      <c r="O16" s="5" t="s">
        <v>38</v>
      </c>
      <c r="P16" s="5">
        <v>1</v>
      </c>
      <c r="Q16" s="5" t="s">
        <v>38</v>
      </c>
      <c r="R16" s="5">
        <v>1</v>
      </c>
      <c r="S16" s="5" t="s">
        <v>38</v>
      </c>
      <c r="T16" s="5">
        <v>1</v>
      </c>
      <c r="U16" s="5" t="s">
        <v>38</v>
      </c>
      <c r="V16" s="5">
        <v>1</v>
      </c>
      <c r="W16" s="5" t="s">
        <v>38</v>
      </c>
      <c r="X16" s="5">
        <v>1</v>
      </c>
      <c r="Y16" s="5" t="s">
        <v>38</v>
      </c>
      <c r="Z16" s="5">
        <v>1</v>
      </c>
      <c r="AA16" s="5" t="s">
        <v>38</v>
      </c>
      <c r="AB16" s="5">
        <v>1</v>
      </c>
      <c r="AC16" s="5" t="s">
        <v>38</v>
      </c>
      <c r="AD16" s="5">
        <v>1</v>
      </c>
      <c r="AE16" s="5" t="s">
        <v>38</v>
      </c>
      <c r="AF16" s="5">
        <v>1</v>
      </c>
      <c r="AG16" s="5" t="s">
        <v>38</v>
      </c>
      <c r="AH16" s="5">
        <v>1</v>
      </c>
      <c r="AI16" s="5" t="s">
        <v>38</v>
      </c>
      <c r="AJ16" s="5">
        <v>1</v>
      </c>
      <c r="AK16" s="5" t="s">
        <v>38</v>
      </c>
      <c r="AL16" s="5">
        <v>1</v>
      </c>
      <c r="AM16" s="5" t="s">
        <v>38</v>
      </c>
      <c r="AN16" s="5">
        <v>1</v>
      </c>
      <c r="AO16" s="5" t="s">
        <v>38</v>
      </c>
      <c r="AP16" s="5">
        <v>1</v>
      </c>
      <c r="AQ16" s="5" t="s">
        <v>38</v>
      </c>
      <c r="AR16" s="5">
        <v>1</v>
      </c>
      <c r="AS16" s="5" t="s">
        <v>38</v>
      </c>
      <c r="AT16" s="5">
        <v>1</v>
      </c>
    </row>
    <row r="17" spans="1:46" ht="14.25" x14ac:dyDescent="0.2">
      <c r="A17" s="88" t="s">
        <v>39</v>
      </c>
      <c r="B17" s="88"/>
      <c r="C17" s="25" t="s">
        <v>141</v>
      </c>
      <c r="D17" s="23" t="s">
        <v>134</v>
      </c>
      <c r="E17" s="24">
        <v>0.16</v>
      </c>
      <c r="F17" s="7">
        <v>0.5</v>
      </c>
      <c r="G17" s="5" t="s">
        <v>36</v>
      </c>
      <c r="H17" s="5">
        <v>1</v>
      </c>
      <c r="I17" s="5" t="s">
        <v>36</v>
      </c>
      <c r="J17" s="5">
        <v>1</v>
      </c>
      <c r="K17" s="5" t="s">
        <v>36</v>
      </c>
      <c r="L17" s="5">
        <v>1</v>
      </c>
      <c r="M17" s="5" t="s">
        <v>36</v>
      </c>
      <c r="N17" s="5">
        <v>1</v>
      </c>
      <c r="O17" s="5" t="s">
        <v>36</v>
      </c>
      <c r="P17" s="5">
        <v>1</v>
      </c>
      <c r="Q17" s="5" t="s">
        <v>36</v>
      </c>
      <c r="R17" s="5">
        <v>1</v>
      </c>
      <c r="S17" s="5" t="s">
        <v>36</v>
      </c>
      <c r="T17" s="5">
        <v>1</v>
      </c>
      <c r="U17" s="5" t="s">
        <v>36</v>
      </c>
      <c r="V17" s="5">
        <v>1</v>
      </c>
      <c r="W17" s="5" t="s">
        <v>36</v>
      </c>
      <c r="X17" s="5">
        <v>1</v>
      </c>
      <c r="Y17" s="5" t="s">
        <v>36</v>
      </c>
      <c r="Z17" s="5">
        <v>1</v>
      </c>
      <c r="AA17" s="6" t="s">
        <v>36</v>
      </c>
      <c r="AB17" s="5">
        <v>1</v>
      </c>
      <c r="AC17" s="6" t="s">
        <v>36</v>
      </c>
      <c r="AD17" s="5">
        <v>1</v>
      </c>
      <c r="AE17" s="6" t="s">
        <v>36</v>
      </c>
      <c r="AF17" s="5">
        <v>1</v>
      </c>
      <c r="AG17" s="6" t="s">
        <v>36</v>
      </c>
      <c r="AH17" s="5">
        <v>1</v>
      </c>
      <c r="AI17" s="6" t="s">
        <v>36</v>
      </c>
      <c r="AJ17" s="5">
        <v>1</v>
      </c>
      <c r="AK17" s="6" t="s">
        <v>36</v>
      </c>
      <c r="AL17" s="5">
        <v>1</v>
      </c>
      <c r="AM17" s="6" t="s">
        <v>36</v>
      </c>
      <c r="AN17" s="5">
        <v>1</v>
      </c>
      <c r="AO17" s="6" t="s">
        <v>36</v>
      </c>
      <c r="AP17" s="5">
        <v>1</v>
      </c>
      <c r="AQ17" s="6" t="s">
        <v>36</v>
      </c>
      <c r="AR17" s="5">
        <v>1</v>
      </c>
      <c r="AS17" s="6" t="s">
        <v>36</v>
      </c>
      <c r="AT17" s="5">
        <v>1</v>
      </c>
    </row>
    <row r="18" spans="1:46" ht="14.25" x14ac:dyDescent="0.2">
      <c r="A18" s="88" t="s">
        <v>40</v>
      </c>
      <c r="B18" s="88"/>
      <c r="C18" s="25" t="s">
        <v>142</v>
      </c>
      <c r="D18" s="23" t="s">
        <v>134</v>
      </c>
      <c r="E18" s="24">
        <v>0.01</v>
      </c>
      <c r="F18" s="7">
        <v>0.1</v>
      </c>
      <c r="G18" s="5" t="s">
        <v>28</v>
      </c>
      <c r="H18" s="5">
        <v>1</v>
      </c>
      <c r="I18" s="5" t="s">
        <v>41</v>
      </c>
      <c r="J18" s="5">
        <v>1</v>
      </c>
      <c r="K18" s="5" t="s">
        <v>28</v>
      </c>
      <c r="L18" s="5">
        <v>1</v>
      </c>
      <c r="M18" s="5" t="s">
        <v>28</v>
      </c>
      <c r="N18" s="5">
        <v>1</v>
      </c>
      <c r="O18" s="5" t="s">
        <v>28</v>
      </c>
      <c r="P18" s="5">
        <v>1</v>
      </c>
      <c r="Q18" s="5" t="s">
        <v>28</v>
      </c>
      <c r="R18" s="5">
        <v>1</v>
      </c>
      <c r="S18" s="5" t="s">
        <v>28</v>
      </c>
      <c r="T18" s="5">
        <v>1</v>
      </c>
      <c r="U18" s="5" t="s">
        <v>28</v>
      </c>
      <c r="V18" s="5">
        <v>1</v>
      </c>
      <c r="W18" s="5" t="s">
        <v>28</v>
      </c>
      <c r="X18" s="5">
        <v>1</v>
      </c>
      <c r="Y18" s="5" t="s">
        <v>28</v>
      </c>
      <c r="Z18" s="5">
        <v>1</v>
      </c>
      <c r="AA18" s="5" t="s">
        <v>28</v>
      </c>
      <c r="AB18" s="5">
        <v>1</v>
      </c>
      <c r="AC18" s="5" t="s">
        <v>28</v>
      </c>
      <c r="AD18" s="5">
        <v>1</v>
      </c>
      <c r="AE18" s="5" t="s">
        <v>28</v>
      </c>
      <c r="AF18" s="5">
        <v>1</v>
      </c>
      <c r="AG18" s="5" t="s">
        <v>28</v>
      </c>
      <c r="AH18" s="5">
        <v>1</v>
      </c>
      <c r="AI18" s="5" t="s">
        <v>28</v>
      </c>
      <c r="AJ18" s="5">
        <v>1</v>
      </c>
      <c r="AK18" s="5" t="s">
        <v>28</v>
      </c>
      <c r="AL18" s="5">
        <v>1</v>
      </c>
      <c r="AM18" s="5" t="s">
        <v>28</v>
      </c>
      <c r="AN18" s="5">
        <v>1</v>
      </c>
      <c r="AO18" s="5" t="s">
        <v>28</v>
      </c>
      <c r="AP18" s="5">
        <v>1</v>
      </c>
      <c r="AQ18" s="5" t="s">
        <v>28</v>
      </c>
      <c r="AR18" s="5">
        <v>1</v>
      </c>
      <c r="AS18" s="5" t="s">
        <v>28</v>
      </c>
      <c r="AT18" s="5">
        <v>1</v>
      </c>
    </row>
    <row r="19" spans="1:46" ht="14.25" x14ac:dyDescent="0.2">
      <c r="A19" s="88" t="s">
        <v>42</v>
      </c>
      <c r="B19" s="88"/>
      <c r="C19" s="22" t="s">
        <v>143</v>
      </c>
      <c r="D19" s="23" t="s">
        <v>134</v>
      </c>
      <c r="E19" s="24">
        <v>0.05</v>
      </c>
      <c r="F19" s="7">
        <v>0.1</v>
      </c>
      <c r="G19" s="5" t="s">
        <v>28</v>
      </c>
      <c r="H19" s="5">
        <v>1</v>
      </c>
      <c r="I19" s="5" t="s">
        <v>28</v>
      </c>
      <c r="J19" s="5">
        <v>1</v>
      </c>
      <c r="K19" s="5" t="s">
        <v>28</v>
      </c>
      <c r="L19" s="5">
        <v>1</v>
      </c>
      <c r="M19" s="5" t="s">
        <v>28</v>
      </c>
      <c r="N19" s="5">
        <v>1</v>
      </c>
      <c r="O19" s="5" t="s">
        <v>28</v>
      </c>
      <c r="P19" s="5">
        <v>1</v>
      </c>
      <c r="Q19" s="5" t="s">
        <v>28</v>
      </c>
      <c r="R19" s="5">
        <v>1</v>
      </c>
      <c r="S19" s="5" t="s">
        <v>28</v>
      </c>
      <c r="T19" s="5">
        <v>1</v>
      </c>
      <c r="U19" s="5" t="s">
        <v>28</v>
      </c>
      <c r="V19" s="5">
        <v>1</v>
      </c>
      <c r="W19" s="5" t="s">
        <v>28</v>
      </c>
      <c r="X19" s="5">
        <v>1</v>
      </c>
      <c r="Y19" s="5" t="s">
        <v>28</v>
      </c>
      <c r="Z19" s="5">
        <v>1</v>
      </c>
      <c r="AA19" s="5" t="s">
        <v>28</v>
      </c>
      <c r="AB19" s="5">
        <v>1</v>
      </c>
      <c r="AC19" s="5" t="s">
        <v>28</v>
      </c>
      <c r="AD19" s="5">
        <v>1</v>
      </c>
      <c r="AE19" s="5" t="s">
        <v>28</v>
      </c>
      <c r="AF19" s="5">
        <v>1</v>
      </c>
      <c r="AG19" s="5" t="s">
        <v>28</v>
      </c>
      <c r="AH19" s="5">
        <v>1</v>
      </c>
      <c r="AI19" s="5" t="s">
        <v>28</v>
      </c>
      <c r="AJ19" s="5">
        <v>1</v>
      </c>
      <c r="AK19" s="5" t="s">
        <v>28</v>
      </c>
      <c r="AL19" s="5">
        <v>1</v>
      </c>
      <c r="AM19" s="5" t="s">
        <v>28</v>
      </c>
      <c r="AN19" s="5">
        <v>1</v>
      </c>
      <c r="AO19" s="5" t="s">
        <v>28</v>
      </c>
      <c r="AP19" s="5">
        <v>1</v>
      </c>
      <c r="AQ19" s="5" t="s">
        <v>28</v>
      </c>
      <c r="AR19" s="5">
        <v>1</v>
      </c>
      <c r="AS19" s="5" t="s">
        <v>28</v>
      </c>
      <c r="AT19" s="5">
        <v>1</v>
      </c>
    </row>
    <row r="20" spans="1:46" ht="14.25" x14ac:dyDescent="0.2">
      <c r="A20" s="88" t="s">
        <v>43</v>
      </c>
      <c r="B20" s="88"/>
      <c r="C20" s="25" t="s">
        <v>144</v>
      </c>
      <c r="D20" s="23" t="s">
        <v>134</v>
      </c>
      <c r="E20" s="24">
        <v>0.05</v>
      </c>
      <c r="F20" s="7">
        <v>0.5</v>
      </c>
      <c r="G20" s="7">
        <v>5.899</v>
      </c>
      <c r="H20" s="5">
        <v>1</v>
      </c>
      <c r="I20" s="5">
        <v>7.34</v>
      </c>
      <c r="J20" s="5">
        <v>1</v>
      </c>
      <c r="K20" s="7">
        <v>5.4470000000000001</v>
      </c>
      <c r="L20" s="5">
        <v>1</v>
      </c>
      <c r="M20" s="7">
        <v>3.7440000000000002</v>
      </c>
      <c r="N20" s="5">
        <v>1</v>
      </c>
      <c r="O20" s="7">
        <v>5.1669999999999998</v>
      </c>
      <c r="P20" s="5">
        <v>1</v>
      </c>
      <c r="Q20" s="5">
        <v>3.91</v>
      </c>
      <c r="R20" s="5">
        <v>1</v>
      </c>
      <c r="S20" s="7">
        <v>1.423</v>
      </c>
      <c r="T20" s="5">
        <v>1</v>
      </c>
      <c r="U20" s="7">
        <v>1.821</v>
      </c>
      <c r="V20" s="5">
        <v>1</v>
      </c>
      <c r="W20" s="7">
        <v>0.83099999999999996</v>
      </c>
      <c r="X20" s="5">
        <v>1</v>
      </c>
      <c r="Y20" s="7">
        <v>0.90900000000000003</v>
      </c>
      <c r="Z20" s="5">
        <v>1</v>
      </c>
      <c r="AA20" s="7">
        <v>0.86499999999999999</v>
      </c>
      <c r="AB20" s="5">
        <v>1</v>
      </c>
      <c r="AC20" s="7">
        <v>0.78900000000000003</v>
      </c>
      <c r="AD20" s="5">
        <v>1</v>
      </c>
      <c r="AE20" s="7">
        <v>0.53900000000000003</v>
      </c>
      <c r="AF20" s="5">
        <v>1</v>
      </c>
      <c r="AG20" s="7">
        <v>0.61699999999999999</v>
      </c>
      <c r="AH20" s="5">
        <v>1</v>
      </c>
      <c r="AI20" s="7">
        <v>0.54600000000000004</v>
      </c>
      <c r="AJ20" s="5">
        <v>1</v>
      </c>
      <c r="AK20" s="7">
        <v>0.51600000000000001</v>
      </c>
      <c r="AL20" s="5">
        <v>1</v>
      </c>
      <c r="AM20" s="5" t="s">
        <v>145</v>
      </c>
      <c r="AN20" s="5">
        <v>1</v>
      </c>
      <c r="AO20" s="5" t="s">
        <v>146</v>
      </c>
      <c r="AP20" s="5">
        <v>1</v>
      </c>
      <c r="AQ20" s="5" t="s">
        <v>36</v>
      </c>
      <c r="AR20" s="5">
        <v>1</v>
      </c>
      <c r="AS20" s="5" t="s">
        <v>36</v>
      </c>
      <c r="AT20" s="5">
        <v>1</v>
      </c>
    </row>
    <row r="21" spans="1:46" ht="14.25" x14ac:dyDescent="0.2">
      <c r="A21" s="88" t="s">
        <v>47</v>
      </c>
      <c r="B21" s="88"/>
      <c r="C21" s="25" t="s">
        <v>147</v>
      </c>
      <c r="D21" s="23" t="s">
        <v>134</v>
      </c>
      <c r="E21" s="24">
        <v>0.01</v>
      </c>
      <c r="F21" s="7">
        <v>0.05</v>
      </c>
      <c r="G21" s="5">
        <v>11.41</v>
      </c>
      <c r="H21" s="5">
        <v>1</v>
      </c>
      <c r="I21" s="5">
        <v>12.11</v>
      </c>
      <c r="J21" s="5">
        <v>1</v>
      </c>
      <c r="K21" s="5">
        <v>13.25</v>
      </c>
      <c r="L21" s="5">
        <v>1</v>
      </c>
      <c r="M21" s="5">
        <v>11.52</v>
      </c>
      <c r="N21" s="5">
        <v>1</v>
      </c>
      <c r="O21" s="5">
        <v>11.95</v>
      </c>
      <c r="P21" s="5">
        <v>1</v>
      </c>
      <c r="Q21" s="5">
        <v>12.09</v>
      </c>
      <c r="R21" s="5">
        <v>1</v>
      </c>
      <c r="S21" s="5">
        <v>10.87</v>
      </c>
      <c r="T21" s="5">
        <v>1</v>
      </c>
      <c r="U21" s="5">
        <v>12.43</v>
      </c>
      <c r="V21" s="5">
        <v>1</v>
      </c>
      <c r="W21" s="5">
        <v>10.65</v>
      </c>
      <c r="X21" s="5">
        <v>1</v>
      </c>
      <c r="Y21" s="5">
        <v>12.09</v>
      </c>
      <c r="Z21" s="5">
        <v>1</v>
      </c>
      <c r="AA21" s="5">
        <v>12.36</v>
      </c>
      <c r="AB21" s="5">
        <v>1</v>
      </c>
      <c r="AC21" s="5">
        <v>10.48</v>
      </c>
      <c r="AD21" s="5">
        <v>1</v>
      </c>
      <c r="AE21" s="7">
        <v>2.056</v>
      </c>
      <c r="AF21" s="5">
        <v>1</v>
      </c>
      <c r="AG21" s="7">
        <v>2.4260000000000002</v>
      </c>
      <c r="AH21" s="5">
        <v>1</v>
      </c>
      <c r="AI21" s="7">
        <v>0.14199999999999999</v>
      </c>
      <c r="AJ21" s="5">
        <v>1</v>
      </c>
      <c r="AK21" s="7">
        <v>0.127</v>
      </c>
      <c r="AL21" s="5">
        <v>1</v>
      </c>
      <c r="AM21" s="5" t="s">
        <v>48</v>
      </c>
      <c r="AN21" s="5">
        <v>1</v>
      </c>
      <c r="AO21" s="5" t="s">
        <v>48</v>
      </c>
      <c r="AP21" s="5">
        <v>1</v>
      </c>
      <c r="AQ21" s="5">
        <v>11.76</v>
      </c>
      <c r="AR21" s="5">
        <v>1</v>
      </c>
      <c r="AS21" s="5">
        <v>12.21</v>
      </c>
      <c r="AT21" s="5">
        <v>1</v>
      </c>
    </row>
    <row r="22" spans="1:46" ht="14.25" x14ac:dyDescent="0.2">
      <c r="A22" s="88" t="s">
        <v>49</v>
      </c>
      <c r="B22" s="88"/>
      <c r="C22" s="22" t="s">
        <v>148</v>
      </c>
      <c r="D22" s="23" t="s">
        <v>134</v>
      </c>
      <c r="E22" s="24">
        <v>0.01</v>
      </c>
      <c r="F22" s="7">
        <v>0.05</v>
      </c>
      <c r="G22" s="5" t="s">
        <v>48</v>
      </c>
      <c r="H22" s="5">
        <v>1</v>
      </c>
      <c r="I22" s="5" t="s">
        <v>48</v>
      </c>
      <c r="J22" s="5">
        <v>1</v>
      </c>
      <c r="K22" s="5" t="s">
        <v>48</v>
      </c>
      <c r="L22" s="5">
        <v>1</v>
      </c>
      <c r="M22" s="5" t="s">
        <v>48</v>
      </c>
      <c r="N22" s="5">
        <v>1</v>
      </c>
      <c r="O22" s="5" t="s">
        <v>48</v>
      </c>
      <c r="P22" s="5">
        <v>1</v>
      </c>
      <c r="Q22" s="5" t="s">
        <v>48</v>
      </c>
      <c r="R22" s="5">
        <v>1</v>
      </c>
      <c r="S22" s="5" t="s">
        <v>48</v>
      </c>
      <c r="T22" s="5">
        <v>1</v>
      </c>
      <c r="U22" s="5" t="s">
        <v>48</v>
      </c>
      <c r="V22" s="5">
        <v>1</v>
      </c>
      <c r="W22" s="5" t="s">
        <v>48</v>
      </c>
      <c r="X22" s="5">
        <v>1</v>
      </c>
      <c r="Y22" s="5" t="s">
        <v>48</v>
      </c>
      <c r="Z22" s="5">
        <v>1</v>
      </c>
      <c r="AA22" s="5" t="s">
        <v>48</v>
      </c>
      <c r="AB22" s="5">
        <v>1</v>
      </c>
      <c r="AC22" s="5" t="s">
        <v>48</v>
      </c>
      <c r="AD22" s="5">
        <v>1</v>
      </c>
      <c r="AE22" s="5" t="s">
        <v>48</v>
      </c>
      <c r="AF22" s="5">
        <v>1</v>
      </c>
      <c r="AG22" s="5" t="s">
        <v>48</v>
      </c>
      <c r="AH22" s="5">
        <v>1</v>
      </c>
      <c r="AI22" s="5" t="s">
        <v>48</v>
      </c>
      <c r="AJ22" s="5">
        <v>1</v>
      </c>
      <c r="AK22" s="5" t="s">
        <v>48</v>
      </c>
      <c r="AL22" s="5">
        <v>1</v>
      </c>
      <c r="AM22" s="5" t="s">
        <v>48</v>
      </c>
      <c r="AN22" s="5">
        <v>1</v>
      </c>
      <c r="AO22" s="5" t="s">
        <v>48</v>
      </c>
      <c r="AP22" s="5">
        <v>1</v>
      </c>
      <c r="AQ22" s="5" t="s">
        <v>48</v>
      </c>
      <c r="AR22" s="5">
        <v>1</v>
      </c>
      <c r="AS22" s="5" t="s">
        <v>48</v>
      </c>
      <c r="AT22" s="5">
        <v>1</v>
      </c>
    </row>
    <row r="23" spans="1:46" ht="14.25" x14ac:dyDescent="0.2">
      <c r="A23" s="88" t="s">
        <v>50</v>
      </c>
      <c r="B23" s="88"/>
      <c r="C23" s="22" t="s">
        <v>149</v>
      </c>
      <c r="D23" s="23" t="s">
        <v>134</v>
      </c>
      <c r="E23" s="24">
        <v>5.0000000000000001E-3</v>
      </c>
      <c r="F23" s="7">
        <v>0.01</v>
      </c>
      <c r="G23" s="5" t="s">
        <v>51</v>
      </c>
      <c r="H23" s="5">
        <v>1</v>
      </c>
      <c r="I23" s="5" t="s">
        <v>51</v>
      </c>
      <c r="J23" s="5">
        <v>1</v>
      </c>
      <c r="K23" s="5" t="s">
        <v>51</v>
      </c>
      <c r="L23" s="5">
        <v>1</v>
      </c>
      <c r="M23" s="5" t="s">
        <v>51</v>
      </c>
      <c r="N23" s="5">
        <v>1</v>
      </c>
      <c r="O23" s="5" t="s">
        <v>51</v>
      </c>
      <c r="P23" s="5">
        <v>1</v>
      </c>
      <c r="Q23" s="5" t="s">
        <v>51</v>
      </c>
      <c r="R23" s="5">
        <v>1</v>
      </c>
      <c r="S23" s="5" t="s">
        <v>51</v>
      </c>
      <c r="T23" s="5">
        <v>1</v>
      </c>
      <c r="U23" s="5" t="s">
        <v>51</v>
      </c>
      <c r="V23" s="5">
        <v>1</v>
      </c>
      <c r="W23" s="5" t="s">
        <v>51</v>
      </c>
      <c r="X23" s="5">
        <v>1</v>
      </c>
      <c r="Y23" s="5" t="s">
        <v>51</v>
      </c>
      <c r="Z23" s="5">
        <v>1</v>
      </c>
      <c r="AA23" s="5" t="s">
        <v>51</v>
      </c>
      <c r="AB23" s="5">
        <v>1</v>
      </c>
      <c r="AC23" s="5" t="s">
        <v>51</v>
      </c>
      <c r="AD23" s="5">
        <v>1</v>
      </c>
      <c r="AE23" s="5" t="s">
        <v>51</v>
      </c>
      <c r="AF23" s="5">
        <v>1</v>
      </c>
      <c r="AG23" s="5" t="s">
        <v>51</v>
      </c>
      <c r="AH23" s="5">
        <v>1</v>
      </c>
      <c r="AI23" s="5" t="s">
        <v>51</v>
      </c>
      <c r="AJ23" s="5">
        <v>1</v>
      </c>
      <c r="AK23" s="5" t="s">
        <v>51</v>
      </c>
      <c r="AL23" s="5">
        <v>1</v>
      </c>
      <c r="AM23" s="5" t="s">
        <v>51</v>
      </c>
      <c r="AN23" s="5">
        <v>1</v>
      </c>
      <c r="AO23" s="5" t="s">
        <v>51</v>
      </c>
      <c r="AP23" s="5">
        <v>1</v>
      </c>
      <c r="AQ23" s="5" t="s">
        <v>51</v>
      </c>
      <c r="AR23" s="5">
        <v>1</v>
      </c>
      <c r="AS23" s="5" t="s">
        <v>51</v>
      </c>
      <c r="AT23" s="5">
        <v>1</v>
      </c>
    </row>
    <row r="24" spans="1:46" ht="14.25" x14ac:dyDescent="0.2">
      <c r="A24" s="88" t="s">
        <v>52</v>
      </c>
      <c r="B24" s="88"/>
      <c r="C24" s="22" t="s">
        <v>150</v>
      </c>
      <c r="D24" s="23" t="s">
        <v>134</v>
      </c>
      <c r="E24" s="24">
        <v>0.01</v>
      </c>
      <c r="F24" s="7">
        <v>0.1</v>
      </c>
      <c r="G24" s="5" t="s">
        <v>54</v>
      </c>
      <c r="H24" s="5">
        <v>1</v>
      </c>
      <c r="I24" s="5" t="s">
        <v>53</v>
      </c>
      <c r="J24" s="5">
        <v>1</v>
      </c>
      <c r="K24" s="5" t="s">
        <v>41</v>
      </c>
      <c r="L24" s="5">
        <v>1</v>
      </c>
      <c r="M24" s="5" t="s">
        <v>28</v>
      </c>
      <c r="N24" s="5">
        <v>1</v>
      </c>
      <c r="O24" s="5" t="s">
        <v>151</v>
      </c>
      <c r="P24" s="5">
        <v>1</v>
      </c>
      <c r="Q24" s="5" t="s">
        <v>28</v>
      </c>
      <c r="R24" s="5">
        <v>1</v>
      </c>
      <c r="S24" s="5" t="s">
        <v>28</v>
      </c>
      <c r="T24" s="5">
        <v>1</v>
      </c>
      <c r="U24" s="5" t="s">
        <v>28</v>
      </c>
      <c r="V24" s="5">
        <v>1</v>
      </c>
      <c r="W24" s="5" t="s">
        <v>28</v>
      </c>
      <c r="X24" s="5">
        <v>1</v>
      </c>
      <c r="Y24" s="5" t="s">
        <v>28</v>
      </c>
      <c r="Z24" s="5">
        <v>1</v>
      </c>
      <c r="AA24" s="5" t="s">
        <v>28</v>
      </c>
      <c r="AB24" s="5">
        <v>1</v>
      </c>
      <c r="AC24" s="5" t="s">
        <v>28</v>
      </c>
      <c r="AD24" s="5">
        <v>1</v>
      </c>
      <c r="AE24" s="5" t="s">
        <v>28</v>
      </c>
      <c r="AF24" s="5">
        <v>1</v>
      </c>
      <c r="AG24" s="5" t="s">
        <v>28</v>
      </c>
      <c r="AH24" s="5">
        <v>1</v>
      </c>
      <c r="AI24" s="5" t="s">
        <v>28</v>
      </c>
      <c r="AJ24" s="5">
        <v>1</v>
      </c>
      <c r="AK24" s="5" t="s">
        <v>28</v>
      </c>
      <c r="AL24" s="5">
        <v>1</v>
      </c>
      <c r="AM24" s="5" t="s">
        <v>28</v>
      </c>
      <c r="AN24" s="5">
        <v>1</v>
      </c>
      <c r="AO24" s="5" t="s">
        <v>28</v>
      </c>
      <c r="AP24" s="5">
        <v>1</v>
      </c>
      <c r="AQ24" s="5" t="s">
        <v>28</v>
      </c>
      <c r="AR24" s="5">
        <v>1</v>
      </c>
      <c r="AS24" s="5" t="s">
        <v>28</v>
      </c>
      <c r="AT24" s="5">
        <v>1</v>
      </c>
    </row>
    <row r="25" spans="1:46" ht="14.25" x14ac:dyDescent="0.2">
      <c r="A25" s="88" t="s">
        <v>56</v>
      </c>
      <c r="B25" s="88"/>
      <c r="C25" s="22" t="s">
        <v>152</v>
      </c>
      <c r="D25" s="23" t="s">
        <v>134</v>
      </c>
      <c r="E25" s="24">
        <v>0.05</v>
      </c>
      <c r="F25" s="7">
        <v>0.1</v>
      </c>
      <c r="G25" s="5" t="s">
        <v>153</v>
      </c>
      <c r="H25" s="5">
        <v>1</v>
      </c>
      <c r="I25" s="5" t="s">
        <v>154</v>
      </c>
      <c r="J25" s="5">
        <v>1</v>
      </c>
      <c r="K25" s="5" t="s">
        <v>28</v>
      </c>
      <c r="L25" s="5">
        <v>1</v>
      </c>
      <c r="M25" s="5" t="s">
        <v>28</v>
      </c>
      <c r="N25" s="5">
        <v>1</v>
      </c>
      <c r="O25" s="5" t="s">
        <v>28</v>
      </c>
      <c r="P25" s="5">
        <v>1</v>
      </c>
      <c r="Q25" s="5" t="s">
        <v>28</v>
      </c>
      <c r="R25" s="5">
        <v>1</v>
      </c>
      <c r="S25" s="5" t="s">
        <v>28</v>
      </c>
      <c r="T25" s="5">
        <v>1</v>
      </c>
      <c r="U25" s="5" t="s">
        <v>28</v>
      </c>
      <c r="V25" s="5">
        <v>1</v>
      </c>
      <c r="W25" s="5" t="s">
        <v>28</v>
      </c>
      <c r="X25" s="5">
        <v>1</v>
      </c>
      <c r="Y25" s="5" t="s">
        <v>28</v>
      </c>
      <c r="Z25" s="5">
        <v>1</v>
      </c>
      <c r="AA25" s="5" t="s">
        <v>28</v>
      </c>
      <c r="AB25" s="5">
        <v>1</v>
      </c>
      <c r="AC25" s="5" t="s">
        <v>28</v>
      </c>
      <c r="AD25" s="5">
        <v>1</v>
      </c>
      <c r="AE25" s="5" t="s">
        <v>28</v>
      </c>
      <c r="AF25" s="5">
        <v>1</v>
      </c>
      <c r="AG25" s="5" t="s">
        <v>28</v>
      </c>
      <c r="AH25" s="5">
        <v>1</v>
      </c>
      <c r="AI25" s="5" t="s">
        <v>28</v>
      </c>
      <c r="AJ25" s="5">
        <v>1</v>
      </c>
      <c r="AK25" s="5" t="s">
        <v>28</v>
      </c>
      <c r="AL25" s="5">
        <v>1</v>
      </c>
      <c r="AM25" s="5" t="s">
        <v>28</v>
      </c>
      <c r="AN25" s="5">
        <v>1</v>
      </c>
      <c r="AO25" s="5" t="s">
        <v>28</v>
      </c>
      <c r="AP25" s="5">
        <v>1</v>
      </c>
      <c r="AQ25" s="5" t="s">
        <v>28</v>
      </c>
      <c r="AR25" s="5">
        <v>1</v>
      </c>
      <c r="AS25" s="5" t="s">
        <v>28</v>
      </c>
      <c r="AT25" s="5">
        <v>1</v>
      </c>
    </row>
    <row r="26" spans="1:46" ht="14.25" x14ac:dyDescent="0.2">
      <c r="A26" s="88" t="s">
        <v>59</v>
      </c>
      <c r="B26" s="88"/>
      <c r="C26" s="22" t="s">
        <v>155</v>
      </c>
      <c r="D26" s="23" t="s">
        <v>134</v>
      </c>
      <c r="E26" s="24">
        <v>1</v>
      </c>
      <c r="F26" s="7">
        <v>1</v>
      </c>
      <c r="G26" s="7">
        <v>1.026</v>
      </c>
      <c r="H26" s="5">
        <v>1</v>
      </c>
      <c r="I26" s="5">
        <v>1.1200000000000001</v>
      </c>
      <c r="J26" s="5">
        <v>1</v>
      </c>
      <c r="K26" s="7">
        <v>1.0289999999999999</v>
      </c>
      <c r="L26" s="5">
        <v>1</v>
      </c>
      <c r="M26" s="5" t="s">
        <v>60</v>
      </c>
      <c r="N26" s="5">
        <v>1</v>
      </c>
      <c r="O26" s="5" t="s">
        <v>60</v>
      </c>
      <c r="P26" s="5">
        <v>1</v>
      </c>
      <c r="Q26" s="5" t="s">
        <v>60</v>
      </c>
      <c r="R26" s="5">
        <v>1</v>
      </c>
      <c r="S26" s="5" t="s">
        <v>60</v>
      </c>
      <c r="T26" s="5">
        <v>1</v>
      </c>
      <c r="U26" s="5" t="s">
        <v>60</v>
      </c>
      <c r="V26" s="5">
        <v>1</v>
      </c>
      <c r="W26" s="5" t="s">
        <v>60</v>
      </c>
      <c r="X26" s="5">
        <v>1</v>
      </c>
      <c r="Y26" s="5" t="s">
        <v>60</v>
      </c>
      <c r="Z26" s="5">
        <v>1</v>
      </c>
      <c r="AA26" s="7" t="s">
        <v>60</v>
      </c>
      <c r="AB26" s="5">
        <v>1</v>
      </c>
      <c r="AC26" s="7" t="s">
        <v>60</v>
      </c>
      <c r="AD26" s="5">
        <v>1</v>
      </c>
      <c r="AE26" s="7" t="s">
        <v>60</v>
      </c>
      <c r="AF26" s="5">
        <v>1</v>
      </c>
      <c r="AG26" s="7" t="s">
        <v>60</v>
      </c>
      <c r="AH26" s="5">
        <v>1</v>
      </c>
      <c r="AI26" s="7" t="s">
        <v>60</v>
      </c>
      <c r="AJ26" s="5">
        <v>1</v>
      </c>
      <c r="AK26" s="7" t="s">
        <v>60</v>
      </c>
      <c r="AL26" s="5">
        <v>1</v>
      </c>
      <c r="AM26" s="7" t="s">
        <v>60</v>
      </c>
      <c r="AN26" s="5">
        <v>1</v>
      </c>
      <c r="AO26" s="7" t="s">
        <v>60</v>
      </c>
      <c r="AP26" s="5">
        <v>1</v>
      </c>
      <c r="AQ26" s="7" t="s">
        <v>60</v>
      </c>
      <c r="AR26" s="5">
        <v>1</v>
      </c>
      <c r="AS26" s="7" t="s">
        <v>60</v>
      </c>
      <c r="AT26" s="5">
        <v>1</v>
      </c>
    </row>
    <row r="27" spans="1:46" ht="14.25" x14ac:dyDescent="0.2">
      <c r="A27" s="88" t="s">
        <v>61</v>
      </c>
      <c r="B27" s="88"/>
      <c r="C27" s="22" t="s">
        <v>156</v>
      </c>
      <c r="D27" s="23" t="s">
        <v>134</v>
      </c>
      <c r="E27" s="24">
        <v>0.01</v>
      </c>
      <c r="F27" s="7">
        <v>0.02</v>
      </c>
      <c r="G27" s="5" t="s">
        <v>62</v>
      </c>
      <c r="H27" s="5">
        <v>1</v>
      </c>
      <c r="I27" s="5" t="s">
        <v>62</v>
      </c>
      <c r="J27" s="5">
        <v>1</v>
      </c>
      <c r="K27" s="5" t="s">
        <v>62</v>
      </c>
      <c r="L27" s="5">
        <v>1</v>
      </c>
      <c r="M27" s="5" t="s">
        <v>62</v>
      </c>
      <c r="N27" s="5">
        <v>1</v>
      </c>
      <c r="O27" s="5" t="s">
        <v>62</v>
      </c>
      <c r="P27" s="5">
        <v>1</v>
      </c>
      <c r="Q27" s="5" t="s">
        <v>62</v>
      </c>
      <c r="R27" s="5">
        <v>1</v>
      </c>
      <c r="S27" s="5" t="s">
        <v>62</v>
      </c>
      <c r="T27" s="5">
        <v>1</v>
      </c>
      <c r="U27" s="5" t="s">
        <v>62</v>
      </c>
      <c r="V27" s="5">
        <v>1</v>
      </c>
      <c r="W27" s="5" t="s">
        <v>62</v>
      </c>
      <c r="X27" s="5">
        <v>1</v>
      </c>
      <c r="Y27" s="5" t="s">
        <v>62</v>
      </c>
      <c r="Z27" s="5">
        <v>1</v>
      </c>
      <c r="AA27" s="6" t="s">
        <v>62</v>
      </c>
      <c r="AB27" s="5">
        <v>1</v>
      </c>
      <c r="AC27" s="6" t="s">
        <v>62</v>
      </c>
      <c r="AD27" s="5">
        <v>1</v>
      </c>
      <c r="AE27" s="6" t="s">
        <v>62</v>
      </c>
      <c r="AF27" s="5">
        <v>1</v>
      </c>
      <c r="AG27" s="6" t="s">
        <v>62</v>
      </c>
      <c r="AH27" s="5">
        <v>1</v>
      </c>
      <c r="AI27" s="6" t="s">
        <v>62</v>
      </c>
      <c r="AJ27" s="5">
        <v>1</v>
      </c>
      <c r="AK27" s="6" t="s">
        <v>62</v>
      </c>
      <c r="AL27" s="5">
        <v>1</v>
      </c>
      <c r="AM27" s="6" t="s">
        <v>62</v>
      </c>
      <c r="AN27" s="5">
        <v>1</v>
      </c>
      <c r="AO27" s="6" t="s">
        <v>62</v>
      </c>
      <c r="AP27" s="5">
        <v>1</v>
      </c>
      <c r="AQ27" s="6" t="s">
        <v>62</v>
      </c>
      <c r="AR27" s="5">
        <v>1</v>
      </c>
      <c r="AS27" s="6" t="s">
        <v>62</v>
      </c>
      <c r="AT27" s="5">
        <v>1</v>
      </c>
    </row>
    <row r="28" spans="1:46" ht="14.25" x14ac:dyDescent="0.2">
      <c r="A28" s="88" t="s">
        <v>63</v>
      </c>
      <c r="B28" s="88"/>
      <c r="C28" s="22" t="s">
        <v>157</v>
      </c>
      <c r="D28" s="23" t="s">
        <v>134</v>
      </c>
      <c r="E28" s="24">
        <v>0.05</v>
      </c>
      <c r="F28" s="7">
        <v>0.5</v>
      </c>
      <c r="G28" s="7">
        <v>0.63600000000000001</v>
      </c>
      <c r="H28" s="5">
        <v>1</v>
      </c>
      <c r="I28" s="7">
        <v>0.72699999999999998</v>
      </c>
      <c r="J28" s="5">
        <v>1</v>
      </c>
      <c r="K28" s="7">
        <v>0.58599999999999997</v>
      </c>
      <c r="L28" s="5">
        <v>1</v>
      </c>
      <c r="M28" s="5" t="s">
        <v>158</v>
      </c>
      <c r="N28" s="5">
        <v>1</v>
      </c>
      <c r="O28" s="7">
        <v>0.55700000000000005</v>
      </c>
      <c r="P28" s="5">
        <v>1</v>
      </c>
      <c r="Q28" s="5" t="s">
        <v>159</v>
      </c>
      <c r="R28" s="5">
        <v>1</v>
      </c>
      <c r="S28" s="5" t="s">
        <v>160</v>
      </c>
      <c r="T28" s="5">
        <v>1</v>
      </c>
      <c r="U28" s="5" t="s">
        <v>87</v>
      </c>
      <c r="V28" s="5">
        <v>1</v>
      </c>
      <c r="W28" s="5" t="s">
        <v>162</v>
      </c>
      <c r="X28" s="5">
        <v>1</v>
      </c>
      <c r="Y28" s="5" t="s">
        <v>161</v>
      </c>
      <c r="Z28" s="5">
        <v>1</v>
      </c>
      <c r="AA28" s="5" t="s">
        <v>163</v>
      </c>
      <c r="AB28" s="5">
        <v>1</v>
      </c>
      <c r="AC28" s="5" t="s">
        <v>164</v>
      </c>
      <c r="AD28" s="5">
        <v>1</v>
      </c>
      <c r="AE28" s="5" t="s">
        <v>166</v>
      </c>
      <c r="AF28" s="5">
        <v>1</v>
      </c>
      <c r="AG28" s="5" t="s">
        <v>165</v>
      </c>
      <c r="AH28" s="5">
        <v>1</v>
      </c>
      <c r="AI28" s="5" t="s">
        <v>166</v>
      </c>
      <c r="AJ28" s="5">
        <v>1</v>
      </c>
      <c r="AK28" s="5" t="s">
        <v>167</v>
      </c>
      <c r="AL28" s="5">
        <v>1</v>
      </c>
      <c r="AM28" s="5" t="s">
        <v>36</v>
      </c>
      <c r="AN28" s="5">
        <v>1</v>
      </c>
      <c r="AO28" s="5" t="s">
        <v>36</v>
      </c>
      <c r="AP28" s="5">
        <v>1</v>
      </c>
      <c r="AQ28" s="5" t="s">
        <v>36</v>
      </c>
      <c r="AR28" s="5">
        <v>1</v>
      </c>
      <c r="AS28" s="5" t="s">
        <v>36</v>
      </c>
      <c r="AT28" s="5">
        <v>1</v>
      </c>
    </row>
    <row r="29" spans="1:46" ht="14.25" x14ac:dyDescent="0.2">
      <c r="A29" s="88" t="s">
        <v>75</v>
      </c>
      <c r="B29" s="88"/>
      <c r="C29" s="22" t="s">
        <v>168</v>
      </c>
      <c r="D29" s="23" t="s">
        <v>134</v>
      </c>
      <c r="E29" s="24">
        <v>0.05</v>
      </c>
      <c r="F29" s="7">
        <v>0.1</v>
      </c>
      <c r="G29" s="5" t="s">
        <v>28</v>
      </c>
      <c r="H29" s="5">
        <v>1</v>
      </c>
      <c r="I29" s="5" t="s">
        <v>28</v>
      </c>
      <c r="J29" s="5">
        <v>1</v>
      </c>
      <c r="K29" s="5" t="s">
        <v>28</v>
      </c>
      <c r="L29" s="5">
        <v>1</v>
      </c>
      <c r="M29" s="5" t="s">
        <v>28</v>
      </c>
      <c r="N29" s="5">
        <v>1</v>
      </c>
      <c r="O29" s="5" t="s">
        <v>28</v>
      </c>
      <c r="P29" s="5">
        <v>1</v>
      </c>
      <c r="Q29" s="5" t="s">
        <v>28</v>
      </c>
      <c r="R29" s="5">
        <v>1</v>
      </c>
      <c r="S29" s="5" t="s">
        <v>28</v>
      </c>
      <c r="T29" s="5">
        <v>1</v>
      </c>
      <c r="U29" s="5" t="s">
        <v>28</v>
      </c>
      <c r="V29" s="5">
        <v>1</v>
      </c>
      <c r="W29" s="5" t="s">
        <v>28</v>
      </c>
      <c r="X29" s="5">
        <v>1</v>
      </c>
      <c r="Y29" s="5" t="s">
        <v>28</v>
      </c>
      <c r="Z29" s="5">
        <v>1</v>
      </c>
      <c r="AA29" s="5" t="s">
        <v>28</v>
      </c>
      <c r="AB29" s="5">
        <v>1</v>
      </c>
      <c r="AC29" s="5" t="s">
        <v>28</v>
      </c>
      <c r="AD29" s="5">
        <v>1</v>
      </c>
      <c r="AE29" s="5" t="s">
        <v>28</v>
      </c>
      <c r="AF29" s="5">
        <v>1</v>
      </c>
      <c r="AG29" s="5" t="s">
        <v>28</v>
      </c>
      <c r="AH29" s="5">
        <v>1</v>
      </c>
      <c r="AI29" s="5" t="s">
        <v>28</v>
      </c>
      <c r="AJ29" s="5">
        <v>1</v>
      </c>
      <c r="AK29" s="5" t="s">
        <v>28</v>
      </c>
      <c r="AL29" s="5">
        <v>1</v>
      </c>
      <c r="AM29" s="5" t="s">
        <v>28</v>
      </c>
      <c r="AN29" s="5">
        <v>1</v>
      </c>
      <c r="AO29" s="5" t="s">
        <v>28</v>
      </c>
      <c r="AP29" s="5">
        <v>1</v>
      </c>
      <c r="AQ29" s="5" t="s">
        <v>28</v>
      </c>
      <c r="AR29" s="5">
        <v>1</v>
      </c>
      <c r="AS29" s="5" t="s">
        <v>28</v>
      </c>
      <c r="AT29" s="5">
        <v>1</v>
      </c>
    </row>
    <row r="30" spans="1:46" ht="14.25" x14ac:dyDescent="0.2">
      <c r="A30" s="88" t="s">
        <v>76</v>
      </c>
      <c r="B30" s="88"/>
      <c r="C30" s="22" t="s">
        <v>169</v>
      </c>
      <c r="D30" s="23" t="s">
        <v>134</v>
      </c>
      <c r="E30" s="24">
        <v>5.0000000000000001E-3</v>
      </c>
      <c r="F30" s="7">
        <v>0.05</v>
      </c>
      <c r="G30" s="5" t="s">
        <v>95</v>
      </c>
      <c r="H30" s="5">
        <v>1</v>
      </c>
      <c r="I30" s="5" t="s">
        <v>48</v>
      </c>
      <c r="J30" s="5">
        <v>1</v>
      </c>
      <c r="K30" s="5" t="s">
        <v>48</v>
      </c>
      <c r="L30" s="5">
        <v>1</v>
      </c>
      <c r="M30" s="5" t="s">
        <v>48</v>
      </c>
      <c r="N30" s="5">
        <v>1</v>
      </c>
      <c r="O30" s="5" t="s">
        <v>48</v>
      </c>
      <c r="P30" s="5">
        <v>1</v>
      </c>
      <c r="Q30" s="5" t="s">
        <v>48</v>
      </c>
      <c r="R30" s="5">
        <v>1</v>
      </c>
      <c r="S30" s="5" t="s">
        <v>48</v>
      </c>
      <c r="T30" s="5">
        <v>1</v>
      </c>
      <c r="U30" s="5" t="s">
        <v>48</v>
      </c>
      <c r="V30" s="5">
        <v>1</v>
      </c>
      <c r="W30" s="5" t="s">
        <v>48</v>
      </c>
      <c r="X30" s="5">
        <v>1</v>
      </c>
      <c r="Y30" s="5" t="s">
        <v>48</v>
      </c>
      <c r="Z30" s="5">
        <v>1</v>
      </c>
      <c r="AA30" s="5" t="s">
        <v>48</v>
      </c>
      <c r="AB30" s="5">
        <v>1</v>
      </c>
      <c r="AC30" s="5" t="s">
        <v>170</v>
      </c>
      <c r="AD30" s="5">
        <v>1</v>
      </c>
      <c r="AE30" s="5" t="s">
        <v>48</v>
      </c>
      <c r="AF30" s="5">
        <v>1</v>
      </c>
      <c r="AG30" s="5" t="s">
        <v>95</v>
      </c>
      <c r="AH30" s="5">
        <v>1</v>
      </c>
      <c r="AI30" s="5" t="s">
        <v>48</v>
      </c>
      <c r="AJ30" s="5">
        <v>1</v>
      </c>
      <c r="AK30" s="5" t="s">
        <v>48</v>
      </c>
      <c r="AL30" s="5">
        <v>1</v>
      </c>
      <c r="AM30" s="5" t="s">
        <v>48</v>
      </c>
      <c r="AN30" s="5">
        <v>1</v>
      </c>
      <c r="AO30" s="5" t="s">
        <v>48</v>
      </c>
      <c r="AP30" s="5">
        <v>1</v>
      </c>
      <c r="AQ30" s="5" t="s">
        <v>48</v>
      </c>
      <c r="AR30" s="5">
        <v>1</v>
      </c>
      <c r="AS30" s="5" t="s">
        <v>48</v>
      </c>
      <c r="AT30" s="5">
        <v>1</v>
      </c>
    </row>
    <row r="31" spans="1:46" ht="14.25" x14ac:dyDescent="0.2">
      <c r="A31" s="88" t="s">
        <v>77</v>
      </c>
      <c r="B31" s="88"/>
      <c r="C31" s="22" t="s">
        <v>171</v>
      </c>
      <c r="D31" s="23" t="s">
        <v>134</v>
      </c>
      <c r="E31" s="24">
        <v>0.08</v>
      </c>
      <c r="F31" s="7">
        <v>2</v>
      </c>
      <c r="G31" s="5">
        <v>24.73</v>
      </c>
      <c r="H31" s="5">
        <v>1</v>
      </c>
      <c r="I31" s="5">
        <v>26.06</v>
      </c>
      <c r="J31" s="5">
        <v>1</v>
      </c>
      <c r="K31" s="7">
        <v>28.4</v>
      </c>
      <c r="L31" s="5">
        <v>1</v>
      </c>
      <c r="M31" s="5">
        <v>24.44</v>
      </c>
      <c r="N31" s="5">
        <v>1</v>
      </c>
      <c r="O31" s="5">
        <v>25.65</v>
      </c>
      <c r="P31" s="5">
        <v>1</v>
      </c>
      <c r="Q31" s="5">
        <v>26.07</v>
      </c>
      <c r="R31" s="5">
        <v>1</v>
      </c>
      <c r="S31" s="5">
        <v>24.51</v>
      </c>
      <c r="T31" s="5">
        <v>1</v>
      </c>
      <c r="U31" s="5">
        <v>28.02</v>
      </c>
      <c r="V31" s="5">
        <v>1</v>
      </c>
      <c r="W31" s="5">
        <v>29.03</v>
      </c>
      <c r="X31" s="5">
        <v>1</v>
      </c>
      <c r="Y31" s="5">
        <v>32.49</v>
      </c>
      <c r="Z31" s="5">
        <v>1</v>
      </c>
      <c r="AA31" s="5">
        <v>35.36</v>
      </c>
      <c r="AB31" s="5">
        <v>1</v>
      </c>
      <c r="AC31" s="5">
        <v>32.229999999999997</v>
      </c>
      <c r="AD31" s="5">
        <v>1</v>
      </c>
      <c r="AE31" s="5">
        <v>34.42</v>
      </c>
      <c r="AF31" s="5">
        <v>1</v>
      </c>
      <c r="AG31" s="5">
        <v>39.840000000000003</v>
      </c>
      <c r="AH31" s="5">
        <v>1</v>
      </c>
      <c r="AI31" s="5">
        <v>41.28</v>
      </c>
      <c r="AJ31" s="5">
        <v>1</v>
      </c>
      <c r="AK31" s="5">
        <v>40.01</v>
      </c>
      <c r="AL31" s="5">
        <v>1</v>
      </c>
      <c r="AM31" s="5">
        <v>59.52</v>
      </c>
      <c r="AN31" s="5">
        <v>1</v>
      </c>
      <c r="AO31" s="5">
        <v>55.85</v>
      </c>
      <c r="AP31" s="5">
        <v>1</v>
      </c>
      <c r="AQ31" s="5">
        <v>24.57</v>
      </c>
      <c r="AR31" s="5">
        <v>1</v>
      </c>
      <c r="AS31" s="5">
        <v>25.35</v>
      </c>
      <c r="AT31" s="5">
        <v>1</v>
      </c>
    </row>
    <row r="32" spans="1:46" ht="14.25" x14ac:dyDescent="0.2">
      <c r="A32" s="88" t="s">
        <v>78</v>
      </c>
      <c r="B32" s="88"/>
      <c r="C32" s="22" t="s">
        <v>172</v>
      </c>
      <c r="D32" s="23" t="s">
        <v>134</v>
      </c>
      <c r="E32" s="24">
        <v>0.01</v>
      </c>
      <c r="F32" s="7">
        <v>0.05</v>
      </c>
      <c r="G32" s="5" t="s">
        <v>48</v>
      </c>
      <c r="H32" s="5">
        <v>1</v>
      </c>
      <c r="I32" s="5" t="s">
        <v>48</v>
      </c>
      <c r="J32" s="5">
        <v>1</v>
      </c>
      <c r="K32" s="5" t="s">
        <v>48</v>
      </c>
      <c r="L32" s="5">
        <v>1</v>
      </c>
      <c r="M32" s="5" t="s">
        <v>48</v>
      </c>
      <c r="N32" s="5">
        <v>1</v>
      </c>
      <c r="O32" s="5" t="s">
        <v>48</v>
      </c>
      <c r="P32" s="5">
        <v>1</v>
      </c>
      <c r="Q32" s="5" t="s">
        <v>48</v>
      </c>
      <c r="R32" s="5">
        <v>1</v>
      </c>
      <c r="S32" s="5" t="s">
        <v>48</v>
      </c>
      <c r="T32" s="5">
        <v>1</v>
      </c>
      <c r="U32" s="5" t="s">
        <v>48</v>
      </c>
      <c r="V32" s="5">
        <v>1</v>
      </c>
      <c r="W32" s="5" t="s">
        <v>48</v>
      </c>
      <c r="X32" s="5">
        <v>1</v>
      </c>
      <c r="Y32" s="5" t="s">
        <v>48</v>
      </c>
      <c r="Z32" s="5">
        <v>1</v>
      </c>
      <c r="AA32" s="5" t="s">
        <v>48</v>
      </c>
      <c r="AB32" s="5">
        <v>1</v>
      </c>
      <c r="AC32" s="5" t="s">
        <v>48</v>
      </c>
      <c r="AD32" s="5">
        <v>1</v>
      </c>
      <c r="AE32" s="5" t="s">
        <v>48</v>
      </c>
      <c r="AF32" s="5">
        <v>1</v>
      </c>
      <c r="AG32" s="5" t="s">
        <v>48</v>
      </c>
      <c r="AH32" s="5">
        <v>1</v>
      </c>
      <c r="AI32" s="5" t="s">
        <v>48</v>
      </c>
      <c r="AJ32" s="5">
        <v>1</v>
      </c>
      <c r="AK32" s="5" t="s">
        <v>48</v>
      </c>
      <c r="AL32" s="5">
        <v>1</v>
      </c>
      <c r="AM32" s="5" t="s">
        <v>48</v>
      </c>
      <c r="AN32" s="5">
        <v>1</v>
      </c>
      <c r="AO32" s="5" t="s">
        <v>48</v>
      </c>
      <c r="AP32" s="5">
        <v>1</v>
      </c>
      <c r="AQ32" s="5" t="s">
        <v>48</v>
      </c>
      <c r="AR32" s="5">
        <v>1</v>
      </c>
      <c r="AS32" s="5" t="s">
        <v>48</v>
      </c>
      <c r="AT32" s="5">
        <v>1</v>
      </c>
    </row>
    <row r="33" spans="1:46" ht="14.25" x14ac:dyDescent="0.2">
      <c r="A33" s="88" t="s">
        <v>79</v>
      </c>
      <c r="B33" s="88"/>
      <c r="C33" s="22" t="s">
        <v>173</v>
      </c>
      <c r="D33" s="23" t="s">
        <v>134</v>
      </c>
      <c r="E33" s="24">
        <v>0.1</v>
      </c>
      <c r="F33" s="7">
        <v>0.1</v>
      </c>
      <c r="G33" s="5">
        <v>17.809999999999999</v>
      </c>
      <c r="H33" s="5">
        <v>1</v>
      </c>
      <c r="I33" s="5">
        <v>17.34</v>
      </c>
      <c r="J33" s="5">
        <v>1</v>
      </c>
      <c r="K33" s="5">
        <v>17.39</v>
      </c>
      <c r="L33" s="5">
        <v>1</v>
      </c>
      <c r="M33" s="5">
        <v>13.67</v>
      </c>
      <c r="N33" s="5">
        <v>1</v>
      </c>
      <c r="O33" s="5">
        <v>15.06</v>
      </c>
      <c r="P33" s="5">
        <v>1</v>
      </c>
      <c r="Q33" s="5">
        <v>14.97</v>
      </c>
      <c r="R33" s="5">
        <v>1</v>
      </c>
      <c r="S33" s="7">
        <v>6.7809999999999997</v>
      </c>
      <c r="T33" s="5">
        <v>1</v>
      </c>
      <c r="U33" s="7">
        <v>6.7949999999999999</v>
      </c>
      <c r="V33" s="5">
        <v>1</v>
      </c>
      <c r="W33" s="7">
        <v>0.60699999999999998</v>
      </c>
      <c r="X33" s="5">
        <v>1</v>
      </c>
      <c r="Y33" s="7">
        <v>0.68100000000000005</v>
      </c>
      <c r="Z33" s="5">
        <v>1</v>
      </c>
      <c r="AA33" s="7">
        <v>0.58299999999999996</v>
      </c>
      <c r="AB33" s="5">
        <v>1</v>
      </c>
      <c r="AC33" s="7">
        <v>0.48599999999999999</v>
      </c>
      <c r="AD33" s="5">
        <v>1</v>
      </c>
      <c r="AE33" s="7">
        <v>0.90200000000000002</v>
      </c>
      <c r="AF33" s="5">
        <v>1</v>
      </c>
      <c r="AG33" s="7">
        <v>1.127</v>
      </c>
      <c r="AH33" s="5">
        <v>1</v>
      </c>
      <c r="AI33" s="7">
        <v>0.79700000000000004</v>
      </c>
      <c r="AJ33" s="5">
        <v>1</v>
      </c>
      <c r="AK33" s="7">
        <v>0.82199999999999995</v>
      </c>
      <c r="AL33" s="5">
        <v>1</v>
      </c>
      <c r="AM33" s="5">
        <v>11.59</v>
      </c>
      <c r="AN33" s="5">
        <v>1</v>
      </c>
      <c r="AO33" s="5">
        <v>11.65</v>
      </c>
      <c r="AP33" s="5">
        <v>1</v>
      </c>
      <c r="AQ33" s="7">
        <v>22</v>
      </c>
      <c r="AR33" s="5">
        <v>1</v>
      </c>
      <c r="AS33" s="5">
        <v>22.78</v>
      </c>
      <c r="AT33" s="5">
        <v>1</v>
      </c>
    </row>
    <row r="34" spans="1:46" ht="14.25" x14ac:dyDescent="0.2">
      <c r="A34" s="88" t="s">
        <v>80</v>
      </c>
      <c r="B34" s="88"/>
      <c r="C34" s="22" t="s">
        <v>174</v>
      </c>
      <c r="D34" s="23" t="s">
        <v>134</v>
      </c>
      <c r="E34" s="24">
        <v>0.02</v>
      </c>
      <c r="F34" s="7">
        <v>0.05</v>
      </c>
      <c r="G34" s="5" t="s">
        <v>48</v>
      </c>
      <c r="H34" s="5">
        <v>1</v>
      </c>
      <c r="I34" s="5" t="s">
        <v>48</v>
      </c>
      <c r="J34" s="5">
        <v>1</v>
      </c>
      <c r="K34" s="5" t="s">
        <v>48</v>
      </c>
      <c r="L34" s="5">
        <v>1</v>
      </c>
      <c r="M34" s="5" t="s">
        <v>48</v>
      </c>
      <c r="N34" s="5">
        <v>1</v>
      </c>
      <c r="O34" s="5" t="s">
        <v>48</v>
      </c>
      <c r="P34" s="5">
        <v>1</v>
      </c>
      <c r="Q34" s="5" t="s">
        <v>48</v>
      </c>
      <c r="R34" s="5">
        <v>1</v>
      </c>
      <c r="S34" s="5" t="s">
        <v>48</v>
      </c>
      <c r="T34" s="5">
        <v>1</v>
      </c>
      <c r="U34" s="5" t="s">
        <v>48</v>
      </c>
      <c r="V34" s="5">
        <v>1</v>
      </c>
      <c r="W34" s="5" t="s">
        <v>48</v>
      </c>
      <c r="X34" s="5">
        <v>1</v>
      </c>
      <c r="Y34" s="5" t="s">
        <v>48</v>
      </c>
      <c r="Z34" s="5">
        <v>1</v>
      </c>
      <c r="AA34" s="5" t="s">
        <v>48</v>
      </c>
      <c r="AB34" s="5">
        <v>1</v>
      </c>
      <c r="AC34" s="5" t="s">
        <v>48</v>
      </c>
      <c r="AD34" s="5">
        <v>1</v>
      </c>
      <c r="AE34" s="5" t="s">
        <v>48</v>
      </c>
      <c r="AF34" s="5">
        <v>1</v>
      </c>
      <c r="AG34" s="5" t="s">
        <v>48</v>
      </c>
      <c r="AH34" s="5">
        <v>1</v>
      </c>
      <c r="AI34" s="5" t="s">
        <v>48</v>
      </c>
      <c r="AJ34" s="5">
        <v>1</v>
      </c>
      <c r="AK34" s="5" t="s">
        <v>48</v>
      </c>
      <c r="AL34" s="5">
        <v>1</v>
      </c>
      <c r="AM34" s="5" t="s">
        <v>48</v>
      </c>
      <c r="AN34" s="5">
        <v>1</v>
      </c>
      <c r="AO34" s="5" t="s">
        <v>48</v>
      </c>
      <c r="AP34" s="5">
        <v>1</v>
      </c>
      <c r="AQ34" s="5" t="s">
        <v>48</v>
      </c>
      <c r="AR34" s="5">
        <v>1</v>
      </c>
      <c r="AS34" s="5" t="s">
        <v>48</v>
      </c>
      <c r="AT34" s="5">
        <v>1</v>
      </c>
    </row>
    <row r="35" spans="1:46" ht="14.25" x14ac:dyDescent="0.2">
      <c r="A35" s="88" t="s">
        <v>81</v>
      </c>
      <c r="B35" s="88"/>
      <c r="C35" s="22" t="s">
        <v>175</v>
      </c>
      <c r="D35" s="23" t="s">
        <v>134</v>
      </c>
      <c r="E35" s="24">
        <v>0.1</v>
      </c>
      <c r="F35" s="7">
        <v>0.1</v>
      </c>
      <c r="G35" s="5" t="s">
        <v>28</v>
      </c>
      <c r="H35" s="5">
        <v>1</v>
      </c>
      <c r="I35" s="5" t="s">
        <v>28</v>
      </c>
      <c r="J35" s="5">
        <v>1</v>
      </c>
      <c r="K35" s="5" t="s">
        <v>28</v>
      </c>
      <c r="L35" s="5">
        <v>1</v>
      </c>
      <c r="M35" s="5" t="s">
        <v>28</v>
      </c>
      <c r="N35" s="5">
        <v>1</v>
      </c>
      <c r="O35" s="5" t="s">
        <v>28</v>
      </c>
      <c r="P35" s="5">
        <v>1</v>
      </c>
      <c r="Q35" s="5" t="s">
        <v>28</v>
      </c>
      <c r="R35" s="5">
        <v>1</v>
      </c>
      <c r="S35" s="5" t="s">
        <v>28</v>
      </c>
      <c r="T35" s="5">
        <v>1</v>
      </c>
      <c r="U35" s="5" t="s">
        <v>28</v>
      </c>
      <c r="V35" s="5">
        <v>1</v>
      </c>
      <c r="W35" s="5" t="s">
        <v>28</v>
      </c>
      <c r="X35" s="5">
        <v>1</v>
      </c>
      <c r="Y35" s="5" t="s">
        <v>28</v>
      </c>
      <c r="Z35" s="5">
        <v>1</v>
      </c>
      <c r="AA35" s="5" t="s">
        <v>28</v>
      </c>
      <c r="AB35" s="5">
        <v>1</v>
      </c>
      <c r="AC35" s="5" t="s">
        <v>28</v>
      </c>
      <c r="AD35" s="5">
        <v>1</v>
      </c>
      <c r="AE35" s="5" t="s">
        <v>28</v>
      </c>
      <c r="AF35" s="5">
        <v>1</v>
      </c>
      <c r="AG35" s="5" t="s">
        <v>28</v>
      </c>
      <c r="AH35" s="5">
        <v>1</v>
      </c>
      <c r="AI35" s="5" t="s">
        <v>28</v>
      </c>
      <c r="AJ35" s="5">
        <v>1</v>
      </c>
      <c r="AK35" s="5" t="s">
        <v>28</v>
      </c>
      <c r="AL35" s="5">
        <v>1</v>
      </c>
      <c r="AM35" s="5" t="s">
        <v>28</v>
      </c>
      <c r="AN35" s="5">
        <v>1</v>
      </c>
      <c r="AO35" s="5" t="s">
        <v>28</v>
      </c>
      <c r="AP35" s="5">
        <v>1</v>
      </c>
      <c r="AQ35" s="5" t="s">
        <v>28</v>
      </c>
      <c r="AR35" s="5">
        <v>1</v>
      </c>
      <c r="AS35" s="5" t="s">
        <v>28</v>
      </c>
      <c r="AT35" s="5">
        <v>1</v>
      </c>
    </row>
    <row r="36" spans="1:46" ht="14.25" x14ac:dyDescent="0.2">
      <c r="A36" s="88" t="s">
        <v>82</v>
      </c>
      <c r="B36" s="88"/>
      <c r="C36" s="22" t="s">
        <v>176</v>
      </c>
      <c r="D36" s="23" t="s">
        <v>134</v>
      </c>
      <c r="E36" s="24">
        <v>0.1</v>
      </c>
      <c r="F36" s="7">
        <v>1</v>
      </c>
      <c r="G36" s="5" t="s">
        <v>177</v>
      </c>
      <c r="H36" s="5">
        <v>1</v>
      </c>
      <c r="I36" s="5" t="s">
        <v>178</v>
      </c>
      <c r="J36" s="5">
        <v>1</v>
      </c>
      <c r="K36" s="5" t="s">
        <v>179</v>
      </c>
      <c r="L36" s="5">
        <v>1</v>
      </c>
      <c r="M36" s="5" t="s">
        <v>181</v>
      </c>
      <c r="N36" s="5">
        <v>1</v>
      </c>
      <c r="O36" s="5" t="s">
        <v>180</v>
      </c>
      <c r="P36" s="5">
        <v>1</v>
      </c>
      <c r="Q36" s="5" t="s">
        <v>182</v>
      </c>
      <c r="R36" s="5">
        <v>1</v>
      </c>
      <c r="S36" s="5" t="s">
        <v>60</v>
      </c>
      <c r="T36" s="5">
        <v>1</v>
      </c>
      <c r="U36" s="5" t="s">
        <v>183</v>
      </c>
      <c r="V36" s="5">
        <v>1</v>
      </c>
      <c r="W36" s="5" t="s">
        <v>60</v>
      </c>
      <c r="X36" s="5">
        <v>1</v>
      </c>
      <c r="Y36" s="5" t="s">
        <v>60</v>
      </c>
      <c r="Z36" s="5">
        <v>1</v>
      </c>
      <c r="AA36" s="5" t="s">
        <v>60</v>
      </c>
      <c r="AB36" s="5">
        <v>1</v>
      </c>
      <c r="AC36" s="5" t="s">
        <v>184</v>
      </c>
      <c r="AD36" s="5">
        <v>1</v>
      </c>
      <c r="AE36" s="5" t="s">
        <v>60</v>
      </c>
      <c r="AF36" s="5">
        <v>1</v>
      </c>
      <c r="AG36" s="5" t="s">
        <v>60</v>
      </c>
      <c r="AH36" s="5">
        <v>1</v>
      </c>
      <c r="AI36" s="5" t="s">
        <v>60</v>
      </c>
      <c r="AJ36" s="5">
        <v>1</v>
      </c>
      <c r="AK36" s="5" t="s">
        <v>60</v>
      </c>
      <c r="AL36" s="5">
        <v>1</v>
      </c>
      <c r="AM36" s="5" t="s">
        <v>60</v>
      </c>
      <c r="AN36" s="5">
        <v>1</v>
      </c>
      <c r="AO36" s="5" t="s">
        <v>60</v>
      </c>
      <c r="AP36" s="5">
        <v>1</v>
      </c>
      <c r="AQ36" s="5" t="s">
        <v>60</v>
      </c>
      <c r="AR36" s="5">
        <v>1</v>
      </c>
      <c r="AS36" s="5" t="s">
        <v>60</v>
      </c>
      <c r="AT36" s="5">
        <v>1</v>
      </c>
    </row>
    <row r="37" spans="1:46" ht="14.25" x14ac:dyDescent="0.2">
      <c r="A37" s="88" t="s">
        <v>92</v>
      </c>
      <c r="B37" s="88"/>
      <c r="C37" s="22" t="s">
        <v>185</v>
      </c>
      <c r="D37" s="23" t="s">
        <v>134</v>
      </c>
      <c r="E37" s="24">
        <v>1E-3</v>
      </c>
      <c r="F37" s="7">
        <v>0.01</v>
      </c>
      <c r="G37" s="5">
        <v>2.1999999999999999E-2</v>
      </c>
      <c r="H37" s="5">
        <v>1</v>
      </c>
      <c r="I37" s="5">
        <v>2.7E-2</v>
      </c>
      <c r="J37" s="5">
        <v>1</v>
      </c>
      <c r="K37" s="5">
        <v>2.1000000000000001E-2</v>
      </c>
      <c r="L37" s="5">
        <v>1</v>
      </c>
      <c r="M37" s="5">
        <v>1.4E-2</v>
      </c>
      <c r="N37" s="5">
        <v>1</v>
      </c>
      <c r="O37" s="8">
        <v>0.02</v>
      </c>
      <c r="P37" s="5">
        <v>1</v>
      </c>
      <c r="Q37" s="5">
        <v>1.6E-2</v>
      </c>
      <c r="R37" s="5">
        <v>1</v>
      </c>
      <c r="S37" s="5" t="s">
        <v>187</v>
      </c>
      <c r="T37" s="5">
        <v>1</v>
      </c>
      <c r="U37" s="5" t="s">
        <v>186</v>
      </c>
      <c r="V37" s="5">
        <v>1</v>
      </c>
      <c r="W37" s="5" t="s">
        <v>95</v>
      </c>
      <c r="X37" s="5">
        <v>1</v>
      </c>
      <c r="Y37" s="5" t="s">
        <v>95</v>
      </c>
      <c r="Z37" s="5">
        <v>1</v>
      </c>
      <c r="AA37" s="5" t="s">
        <v>95</v>
      </c>
      <c r="AB37" s="5">
        <v>1</v>
      </c>
      <c r="AC37" s="5" t="s">
        <v>95</v>
      </c>
      <c r="AD37" s="5">
        <v>1</v>
      </c>
      <c r="AE37" s="5" t="s">
        <v>96</v>
      </c>
      <c r="AF37" s="5">
        <v>1</v>
      </c>
      <c r="AG37" s="5" t="s">
        <v>94</v>
      </c>
      <c r="AH37" s="5">
        <v>1</v>
      </c>
      <c r="AI37" s="5" t="s">
        <v>96</v>
      </c>
      <c r="AJ37" s="5">
        <v>1</v>
      </c>
      <c r="AK37" s="5" t="s">
        <v>96</v>
      </c>
      <c r="AL37" s="5">
        <v>1</v>
      </c>
      <c r="AM37" s="5" t="s">
        <v>97</v>
      </c>
      <c r="AN37" s="5">
        <v>1</v>
      </c>
      <c r="AO37" s="5" t="s">
        <v>97</v>
      </c>
      <c r="AP37" s="5">
        <v>1</v>
      </c>
      <c r="AQ37" s="5" t="s">
        <v>51</v>
      </c>
      <c r="AR37" s="5">
        <v>1</v>
      </c>
      <c r="AS37" s="5" t="s">
        <v>51</v>
      </c>
      <c r="AT37" s="5">
        <v>1</v>
      </c>
    </row>
    <row r="38" spans="1:46" ht="14.25" x14ac:dyDescent="0.2">
      <c r="A38" s="88" t="s">
        <v>98</v>
      </c>
      <c r="B38" s="88"/>
      <c r="C38" s="22" t="s">
        <v>188</v>
      </c>
      <c r="D38" s="23" t="s">
        <v>134</v>
      </c>
      <c r="E38" s="24">
        <v>5.0000000000000001E-3</v>
      </c>
      <c r="F38" s="7">
        <v>0.01</v>
      </c>
      <c r="G38" s="5" t="s">
        <v>51</v>
      </c>
      <c r="H38" s="5">
        <v>1</v>
      </c>
      <c r="I38" s="5" t="s">
        <v>51</v>
      </c>
      <c r="J38" s="5">
        <v>1</v>
      </c>
      <c r="K38" s="5" t="s">
        <v>51</v>
      </c>
      <c r="L38" s="5">
        <v>1</v>
      </c>
      <c r="M38" s="5" t="s">
        <v>51</v>
      </c>
      <c r="N38" s="5">
        <v>1</v>
      </c>
      <c r="O38" s="5" t="s">
        <v>51</v>
      </c>
      <c r="P38" s="5">
        <v>1</v>
      </c>
      <c r="Q38" s="5" t="s">
        <v>51</v>
      </c>
      <c r="R38" s="5">
        <v>1</v>
      </c>
      <c r="S38" s="5" t="s">
        <v>51</v>
      </c>
      <c r="T38" s="5">
        <v>1</v>
      </c>
      <c r="U38" s="5" t="s">
        <v>51</v>
      </c>
      <c r="V38" s="5">
        <v>1</v>
      </c>
      <c r="W38" s="5" t="s">
        <v>51</v>
      </c>
      <c r="X38" s="5">
        <v>1</v>
      </c>
      <c r="Y38" s="5" t="s">
        <v>51</v>
      </c>
      <c r="Z38" s="5">
        <v>1</v>
      </c>
      <c r="AA38" s="5" t="s">
        <v>51</v>
      </c>
      <c r="AB38" s="5">
        <v>1</v>
      </c>
      <c r="AC38" s="5" t="s">
        <v>51</v>
      </c>
      <c r="AD38" s="5">
        <v>1</v>
      </c>
      <c r="AE38" s="5" t="s">
        <v>51</v>
      </c>
      <c r="AF38" s="5">
        <v>1</v>
      </c>
      <c r="AG38" s="5" t="s">
        <v>51</v>
      </c>
      <c r="AH38" s="5">
        <v>1</v>
      </c>
      <c r="AI38" s="5" t="s">
        <v>51</v>
      </c>
      <c r="AJ38" s="5">
        <v>1</v>
      </c>
      <c r="AK38" s="5" t="s">
        <v>51</v>
      </c>
      <c r="AL38" s="5">
        <v>1</v>
      </c>
      <c r="AM38" s="5" t="s">
        <v>51</v>
      </c>
      <c r="AN38" s="5">
        <v>1</v>
      </c>
      <c r="AO38" s="5" t="s">
        <v>51</v>
      </c>
      <c r="AP38" s="5">
        <v>1</v>
      </c>
      <c r="AQ38" s="5" t="s">
        <v>51</v>
      </c>
      <c r="AR38" s="5">
        <v>1</v>
      </c>
      <c r="AS38" s="5" t="s">
        <v>51</v>
      </c>
      <c r="AT38" s="5">
        <v>1</v>
      </c>
    </row>
    <row r="39" spans="1:46" ht="14.25" x14ac:dyDescent="0.2">
      <c r="A39" s="88" t="s">
        <v>99</v>
      </c>
      <c r="B39" s="88"/>
      <c r="C39" s="22" t="s">
        <v>189</v>
      </c>
      <c r="D39" s="23" t="s">
        <v>134</v>
      </c>
      <c r="E39" s="24">
        <v>0.1</v>
      </c>
      <c r="F39" s="7">
        <v>0.1</v>
      </c>
      <c r="G39" s="5" t="s">
        <v>28</v>
      </c>
      <c r="H39" s="5">
        <v>1</v>
      </c>
      <c r="I39" s="5" t="s">
        <v>28</v>
      </c>
      <c r="J39" s="5">
        <v>1</v>
      </c>
      <c r="K39" s="5" t="s">
        <v>28</v>
      </c>
      <c r="L39" s="5">
        <v>1</v>
      </c>
      <c r="M39" s="5" t="s">
        <v>28</v>
      </c>
      <c r="N39" s="5">
        <v>1</v>
      </c>
      <c r="O39" s="5" t="s">
        <v>28</v>
      </c>
      <c r="P39" s="5">
        <v>1</v>
      </c>
      <c r="Q39" s="5" t="s">
        <v>28</v>
      </c>
      <c r="R39" s="5">
        <v>1</v>
      </c>
      <c r="S39" s="5" t="s">
        <v>28</v>
      </c>
      <c r="T39" s="5">
        <v>1</v>
      </c>
      <c r="U39" s="5" t="s">
        <v>28</v>
      </c>
      <c r="V39" s="5">
        <v>1</v>
      </c>
      <c r="W39" s="5" t="s">
        <v>28</v>
      </c>
      <c r="X39" s="5">
        <v>1</v>
      </c>
      <c r="Y39" s="5" t="s">
        <v>28</v>
      </c>
      <c r="Z39" s="5">
        <v>1</v>
      </c>
      <c r="AA39" s="5" t="s">
        <v>28</v>
      </c>
      <c r="AB39" s="5">
        <v>1</v>
      </c>
      <c r="AC39" s="5" t="s">
        <v>28</v>
      </c>
      <c r="AD39" s="5">
        <v>1</v>
      </c>
      <c r="AE39" s="5" t="s">
        <v>28</v>
      </c>
      <c r="AF39" s="5">
        <v>1</v>
      </c>
      <c r="AG39" s="5" t="s">
        <v>28</v>
      </c>
      <c r="AH39" s="5">
        <v>1</v>
      </c>
      <c r="AI39" s="5" t="s">
        <v>28</v>
      </c>
      <c r="AJ39" s="5">
        <v>1</v>
      </c>
      <c r="AK39" s="5" t="s">
        <v>28</v>
      </c>
      <c r="AL39" s="5">
        <v>1</v>
      </c>
      <c r="AM39" s="5" t="s">
        <v>28</v>
      </c>
      <c r="AN39" s="5">
        <v>1</v>
      </c>
      <c r="AO39" s="5" t="s">
        <v>28</v>
      </c>
      <c r="AP39" s="5">
        <v>1</v>
      </c>
      <c r="AQ39" s="5" t="s">
        <v>28</v>
      </c>
      <c r="AR39" s="5">
        <v>1</v>
      </c>
      <c r="AS39" s="5" t="s">
        <v>28</v>
      </c>
      <c r="AT39" s="5">
        <v>1</v>
      </c>
    </row>
    <row r="40" spans="1:46" ht="14.25" x14ac:dyDescent="0.2">
      <c r="A40" s="88" t="s">
        <v>100</v>
      </c>
      <c r="B40" s="88"/>
      <c r="C40" s="22" t="s">
        <v>190</v>
      </c>
      <c r="D40" s="23" t="s">
        <v>134</v>
      </c>
      <c r="E40" s="24">
        <v>0.02</v>
      </c>
      <c r="F40" s="7">
        <v>0.05</v>
      </c>
      <c r="G40" s="5" t="s">
        <v>48</v>
      </c>
      <c r="H40" s="5">
        <v>1</v>
      </c>
      <c r="I40" s="5" t="s">
        <v>48</v>
      </c>
      <c r="J40" s="5">
        <v>1</v>
      </c>
      <c r="K40" s="5" t="s">
        <v>48</v>
      </c>
      <c r="L40" s="5">
        <v>1</v>
      </c>
      <c r="M40" s="5" t="s">
        <v>48</v>
      </c>
      <c r="N40" s="5">
        <v>1</v>
      </c>
      <c r="O40" s="5" t="s">
        <v>48</v>
      </c>
      <c r="P40" s="5">
        <v>1</v>
      </c>
      <c r="Q40" s="5" t="s">
        <v>48</v>
      </c>
      <c r="R40" s="5">
        <v>1</v>
      </c>
      <c r="S40" s="5" t="s">
        <v>48</v>
      </c>
      <c r="T40" s="5">
        <v>1</v>
      </c>
      <c r="U40" s="5" t="s">
        <v>48</v>
      </c>
      <c r="V40" s="5">
        <v>1</v>
      </c>
      <c r="W40" s="5" t="s">
        <v>48</v>
      </c>
      <c r="X40" s="5">
        <v>1</v>
      </c>
      <c r="Y40" s="5" t="s">
        <v>48</v>
      </c>
      <c r="Z40" s="5">
        <v>1</v>
      </c>
      <c r="AA40" s="5" t="s">
        <v>48</v>
      </c>
      <c r="AB40" s="5">
        <v>1</v>
      </c>
      <c r="AC40" s="5" t="s">
        <v>48</v>
      </c>
      <c r="AD40" s="5">
        <v>1</v>
      </c>
      <c r="AE40" s="5" t="s">
        <v>48</v>
      </c>
      <c r="AF40" s="5">
        <v>1</v>
      </c>
      <c r="AG40" s="5" t="s">
        <v>48</v>
      </c>
      <c r="AH40" s="5">
        <v>1</v>
      </c>
      <c r="AI40" s="5" t="s">
        <v>48</v>
      </c>
      <c r="AJ40" s="5">
        <v>1</v>
      </c>
      <c r="AK40" s="5" t="s">
        <v>48</v>
      </c>
      <c r="AL40" s="5">
        <v>1</v>
      </c>
      <c r="AM40" s="5" t="s">
        <v>48</v>
      </c>
      <c r="AN40" s="5">
        <v>1</v>
      </c>
      <c r="AO40" s="5" t="s">
        <v>48</v>
      </c>
      <c r="AP40" s="5">
        <v>1</v>
      </c>
      <c r="AQ40" s="5" t="s">
        <v>48</v>
      </c>
      <c r="AR40" s="5">
        <v>1</v>
      </c>
      <c r="AS40" s="5" t="s">
        <v>48</v>
      </c>
      <c r="AT40" s="5">
        <v>1</v>
      </c>
    </row>
    <row r="41" spans="1:46" ht="14.25" x14ac:dyDescent="0.2">
      <c r="A41" s="88" t="s">
        <v>101</v>
      </c>
      <c r="B41" s="88"/>
      <c r="C41" s="22" t="s">
        <v>191</v>
      </c>
      <c r="D41" s="23" t="s">
        <v>134</v>
      </c>
      <c r="E41" s="24">
        <v>0.01</v>
      </c>
      <c r="F41" s="7">
        <v>0.02</v>
      </c>
      <c r="G41" s="5" t="s">
        <v>62</v>
      </c>
      <c r="H41" s="5">
        <v>1</v>
      </c>
      <c r="I41" s="5" t="s">
        <v>62</v>
      </c>
      <c r="J41" s="5">
        <v>1</v>
      </c>
      <c r="K41" s="5" t="s">
        <v>62</v>
      </c>
      <c r="L41" s="5">
        <v>1</v>
      </c>
      <c r="M41" s="5" t="s">
        <v>62</v>
      </c>
      <c r="N41" s="5">
        <v>1</v>
      </c>
      <c r="O41" s="5" t="s">
        <v>62</v>
      </c>
      <c r="P41" s="5">
        <v>1</v>
      </c>
      <c r="Q41" s="5" t="s">
        <v>62</v>
      </c>
      <c r="R41" s="5">
        <v>1</v>
      </c>
      <c r="S41" s="5" t="s">
        <v>62</v>
      </c>
      <c r="T41" s="5">
        <v>1</v>
      </c>
      <c r="U41" s="5" t="s">
        <v>62</v>
      </c>
      <c r="V41" s="5">
        <v>1</v>
      </c>
      <c r="W41" s="5" t="s">
        <v>62</v>
      </c>
      <c r="X41" s="5">
        <v>1</v>
      </c>
      <c r="Y41" s="5" t="s">
        <v>62</v>
      </c>
      <c r="Z41" s="5">
        <v>1</v>
      </c>
      <c r="AA41" s="5" t="s">
        <v>62</v>
      </c>
      <c r="AB41" s="5">
        <v>1</v>
      </c>
      <c r="AC41" s="5" t="s">
        <v>62</v>
      </c>
      <c r="AD41" s="5">
        <v>1</v>
      </c>
      <c r="AE41" s="5" t="s">
        <v>62</v>
      </c>
      <c r="AF41" s="5">
        <v>1</v>
      </c>
      <c r="AG41" s="5" t="s">
        <v>62</v>
      </c>
      <c r="AH41" s="5">
        <v>1</v>
      </c>
      <c r="AI41" s="5" t="s">
        <v>62</v>
      </c>
      <c r="AJ41" s="5">
        <v>1</v>
      </c>
      <c r="AK41" s="5" t="s">
        <v>62</v>
      </c>
      <c r="AL41" s="5">
        <v>1</v>
      </c>
      <c r="AM41" s="5" t="s">
        <v>62</v>
      </c>
      <c r="AN41" s="5">
        <v>1</v>
      </c>
      <c r="AO41" s="5" t="s">
        <v>62</v>
      </c>
      <c r="AP41" s="5">
        <v>1</v>
      </c>
      <c r="AQ41" s="5" t="s">
        <v>62</v>
      </c>
      <c r="AR41" s="5">
        <v>1</v>
      </c>
      <c r="AS41" s="5" t="s">
        <v>62</v>
      </c>
      <c r="AT41" s="5">
        <v>1</v>
      </c>
    </row>
    <row r="42" spans="1:46" ht="14.25" x14ac:dyDescent="0.2">
      <c r="A42" s="88" t="s">
        <v>102</v>
      </c>
      <c r="B42" s="88"/>
      <c r="C42" s="22" t="s">
        <v>192</v>
      </c>
      <c r="D42" s="23" t="s">
        <v>134</v>
      </c>
      <c r="E42" s="24">
        <v>0.05</v>
      </c>
      <c r="F42" s="7">
        <v>0.1</v>
      </c>
      <c r="G42" s="7">
        <v>6.5819999999999999</v>
      </c>
      <c r="H42" s="5">
        <v>1</v>
      </c>
      <c r="I42" s="5">
        <v>6.96</v>
      </c>
      <c r="J42" s="5">
        <v>1</v>
      </c>
      <c r="K42" s="7">
        <v>7.6130000000000004</v>
      </c>
      <c r="L42" s="5">
        <v>1</v>
      </c>
      <c r="M42" s="7">
        <v>6.6040000000000001</v>
      </c>
      <c r="N42" s="5">
        <v>1</v>
      </c>
      <c r="O42" s="7">
        <v>6.8529999999999998</v>
      </c>
      <c r="P42" s="5">
        <v>1</v>
      </c>
      <c r="Q42" s="7">
        <v>6.9450000000000003</v>
      </c>
      <c r="R42" s="5">
        <v>1</v>
      </c>
      <c r="S42" s="7">
        <v>6.0940000000000003</v>
      </c>
      <c r="T42" s="5">
        <v>1</v>
      </c>
      <c r="U42" s="7">
        <v>6.9880000000000004</v>
      </c>
      <c r="V42" s="5">
        <v>1</v>
      </c>
      <c r="W42" s="7">
        <v>3.552</v>
      </c>
      <c r="X42" s="5">
        <v>1</v>
      </c>
      <c r="Y42" s="7">
        <v>4.2169999999999996</v>
      </c>
      <c r="Z42" s="5">
        <v>1</v>
      </c>
      <c r="AA42" s="7">
        <v>2.2970000000000002</v>
      </c>
      <c r="AB42" s="5">
        <v>1</v>
      </c>
      <c r="AC42" s="7">
        <v>1.798</v>
      </c>
      <c r="AD42" s="5">
        <v>1</v>
      </c>
      <c r="AE42" s="5" t="s">
        <v>28</v>
      </c>
      <c r="AF42" s="5">
        <v>1</v>
      </c>
      <c r="AG42" s="5" t="s">
        <v>28</v>
      </c>
      <c r="AH42" s="5">
        <v>1</v>
      </c>
      <c r="AI42" s="5" t="s">
        <v>28</v>
      </c>
      <c r="AJ42" s="5">
        <v>1</v>
      </c>
      <c r="AK42" s="5" t="s">
        <v>28</v>
      </c>
      <c r="AL42" s="5">
        <v>1</v>
      </c>
      <c r="AM42" s="7">
        <v>0.41399999999999998</v>
      </c>
      <c r="AN42" s="5">
        <v>1</v>
      </c>
      <c r="AO42" s="7">
        <v>0.40600000000000003</v>
      </c>
      <c r="AP42" s="5">
        <v>1</v>
      </c>
      <c r="AQ42" s="7">
        <v>6.7519999999999998</v>
      </c>
      <c r="AR42" s="5">
        <v>1</v>
      </c>
      <c r="AS42" s="7">
        <v>6.9749999999999996</v>
      </c>
      <c r="AT42" s="5">
        <v>1</v>
      </c>
    </row>
    <row r="43" spans="1:46" x14ac:dyDescent="0.2">
      <c r="A43" s="89"/>
      <c r="B43" s="89"/>
      <c r="C43" s="89"/>
      <c r="D43" s="89"/>
      <c r="E43" s="89"/>
      <c r="F43" s="89"/>
      <c r="G43" s="89"/>
      <c r="H43" s="89"/>
      <c r="I43" s="89"/>
      <c r="J43" s="89"/>
      <c r="K43" s="89"/>
      <c r="L43" s="89"/>
    </row>
    <row r="44" spans="1:46" ht="13.5" thickBot="1" x14ac:dyDescent="0.25">
      <c r="A44" s="26"/>
    </row>
    <row r="45" spans="1:46" x14ac:dyDescent="0.2">
      <c r="A45" s="59" t="s">
        <v>267</v>
      </c>
      <c r="B45" s="60"/>
      <c r="C45" s="60"/>
      <c r="D45" s="60"/>
      <c r="E45" s="60"/>
      <c r="F45" s="61"/>
    </row>
    <row r="46" spans="1:46" x14ac:dyDescent="0.2">
      <c r="A46" s="62" t="s">
        <v>268</v>
      </c>
      <c r="F46" s="14"/>
    </row>
    <row r="47" spans="1:46" ht="13.5" thickBot="1" x14ac:dyDescent="0.25">
      <c r="A47" s="90" t="s">
        <v>269</v>
      </c>
      <c r="B47" s="91"/>
      <c r="C47" s="91"/>
      <c r="D47" s="91"/>
      <c r="E47" s="91"/>
      <c r="F47" s="92"/>
    </row>
    <row r="48" spans="1:46" ht="83.25" customHeight="1" x14ac:dyDescent="0.2">
      <c r="A48" s="93" t="s">
        <v>270</v>
      </c>
      <c r="B48" s="93"/>
      <c r="C48" s="93"/>
      <c r="D48" s="93"/>
      <c r="E48" s="93"/>
      <c r="F48" s="93"/>
    </row>
  </sheetData>
  <mergeCells count="174">
    <mergeCell ref="AA4:AB4"/>
    <mergeCell ref="AE4:AF4"/>
    <mergeCell ref="B6:C6"/>
    <mergeCell ref="G6:N6"/>
    <mergeCell ref="O6:T6"/>
    <mergeCell ref="U6:X6"/>
    <mergeCell ref="Y6:AB6"/>
    <mergeCell ref="AC6:AF6"/>
    <mergeCell ref="A1:F1"/>
    <mergeCell ref="A2:F2"/>
    <mergeCell ref="B4:C4"/>
    <mergeCell ref="E4:F4"/>
    <mergeCell ref="M4:N4"/>
    <mergeCell ref="S4:T4"/>
    <mergeCell ref="AS8:AT8"/>
    <mergeCell ref="W8:X8"/>
    <mergeCell ref="Y8:Z8"/>
    <mergeCell ref="AA8:AB8"/>
    <mergeCell ref="AC8:AD8"/>
    <mergeCell ref="AE8:AF8"/>
    <mergeCell ref="AG8:AH8"/>
    <mergeCell ref="AG6:AL6"/>
    <mergeCell ref="B8:C8"/>
    <mergeCell ref="G8:H8"/>
    <mergeCell ref="I8:J8"/>
    <mergeCell ref="K8:L8"/>
    <mergeCell ref="M8:N8"/>
    <mergeCell ref="O8:P8"/>
    <mergeCell ref="Q8:R8"/>
    <mergeCell ref="S8:T8"/>
    <mergeCell ref="U8:V8"/>
    <mergeCell ref="K9:L9"/>
    <mergeCell ref="M9:N9"/>
    <mergeCell ref="O9:P9"/>
    <mergeCell ref="Q9:R9"/>
    <mergeCell ref="AI8:AJ8"/>
    <mergeCell ref="AK8:AL8"/>
    <mergeCell ref="AM8:AN8"/>
    <mergeCell ref="AO8:AP8"/>
    <mergeCell ref="AQ8:AR8"/>
    <mergeCell ref="AQ9:AR9"/>
    <mergeCell ref="AS9:AT9"/>
    <mergeCell ref="B10:C10"/>
    <mergeCell ref="G10:H10"/>
    <mergeCell ref="I10:J10"/>
    <mergeCell ref="K10:L10"/>
    <mergeCell ref="M10:N10"/>
    <mergeCell ref="O10:P10"/>
    <mergeCell ref="Q10:R10"/>
    <mergeCell ref="S10:T10"/>
    <mergeCell ref="AE9:AF9"/>
    <mergeCell ref="AG9:AH9"/>
    <mergeCell ref="AI9:AJ9"/>
    <mergeCell ref="AK9:AL9"/>
    <mergeCell ref="AM9:AN9"/>
    <mergeCell ref="AO9:AP9"/>
    <mergeCell ref="S9:T9"/>
    <mergeCell ref="U9:V9"/>
    <mergeCell ref="W9:X9"/>
    <mergeCell ref="Y9:Z9"/>
    <mergeCell ref="AA9:AB9"/>
    <mergeCell ref="AC9:AD9"/>
    <mergeCell ref="G9:H9"/>
    <mergeCell ref="I9:J9"/>
    <mergeCell ref="AS10:AT10"/>
    <mergeCell ref="G11:H11"/>
    <mergeCell ref="I11:J11"/>
    <mergeCell ref="K11:L11"/>
    <mergeCell ref="M11:N11"/>
    <mergeCell ref="O11:P11"/>
    <mergeCell ref="Q11:R11"/>
    <mergeCell ref="S11:T11"/>
    <mergeCell ref="U11:V11"/>
    <mergeCell ref="W11:X11"/>
    <mergeCell ref="AG10:AH10"/>
    <mergeCell ref="AI10:AJ10"/>
    <mergeCell ref="AK10:AL10"/>
    <mergeCell ref="AM10:AN10"/>
    <mergeCell ref="AO10:AP10"/>
    <mergeCell ref="AQ10:AR10"/>
    <mergeCell ref="U10:V10"/>
    <mergeCell ref="W10:X10"/>
    <mergeCell ref="Y10:Z10"/>
    <mergeCell ref="AA10:AB10"/>
    <mergeCell ref="AC10:AD10"/>
    <mergeCell ref="AE10:AF10"/>
    <mergeCell ref="AK11:AL11"/>
    <mergeCell ref="AM11:AN11"/>
    <mergeCell ref="AO11:AP11"/>
    <mergeCell ref="AQ11:AR11"/>
    <mergeCell ref="AS11:AT11"/>
    <mergeCell ref="A12:C12"/>
    <mergeCell ref="D12:D13"/>
    <mergeCell ref="E12:E13"/>
    <mergeCell ref="F12:F13"/>
    <mergeCell ref="G12:G13"/>
    <mergeCell ref="Y11:Z11"/>
    <mergeCell ref="AA11:AB11"/>
    <mergeCell ref="AC11:AD11"/>
    <mergeCell ref="AE11:AF11"/>
    <mergeCell ref="AG11:AH11"/>
    <mergeCell ref="AI11:AJ11"/>
    <mergeCell ref="N12:N13"/>
    <mergeCell ref="O12:O13"/>
    <mergeCell ref="P12:P13"/>
    <mergeCell ref="Q12:Q13"/>
    <mergeCell ref="R12:R13"/>
    <mergeCell ref="S12:S13"/>
    <mergeCell ref="H12:H13"/>
    <mergeCell ref="I12:I13"/>
    <mergeCell ref="J12:J13"/>
    <mergeCell ref="K12:K13"/>
    <mergeCell ref="L12:L13"/>
    <mergeCell ref="M12:M13"/>
    <mergeCell ref="Z12:Z13"/>
    <mergeCell ref="AA12:AA13"/>
    <mergeCell ref="AB12:AB13"/>
    <mergeCell ref="AC12:AC13"/>
    <mergeCell ref="AD12:AD13"/>
    <mergeCell ref="AE12:AE13"/>
    <mergeCell ref="T12:T13"/>
    <mergeCell ref="U12:U13"/>
    <mergeCell ref="V12:V13"/>
    <mergeCell ref="W12:W13"/>
    <mergeCell ref="X12:X13"/>
    <mergeCell ref="Y12:Y13"/>
    <mergeCell ref="A16:B16"/>
    <mergeCell ref="A17:B17"/>
    <mergeCell ref="A18:B18"/>
    <mergeCell ref="A19:B19"/>
    <mergeCell ref="A20:B20"/>
    <mergeCell ref="A21:B21"/>
    <mergeCell ref="AR12:AR13"/>
    <mergeCell ref="AS12:AS13"/>
    <mergeCell ref="AT12:AT13"/>
    <mergeCell ref="A13:B13"/>
    <mergeCell ref="A14:B14"/>
    <mergeCell ref="A15:B15"/>
    <mergeCell ref="AL12:AL13"/>
    <mergeCell ref="AM12:AM13"/>
    <mergeCell ref="AN12:AN13"/>
    <mergeCell ref="AO12:AO13"/>
    <mergeCell ref="AP12:AP13"/>
    <mergeCell ref="AQ12:AQ13"/>
    <mergeCell ref="AF12:AF13"/>
    <mergeCell ref="AG12:AG13"/>
    <mergeCell ref="AH12:AH13"/>
    <mergeCell ref="AI12:AI13"/>
    <mergeCell ref="AJ12:AJ13"/>
    <mergeCell ref="AK12:AK13"/>
    <mergeCell ref="A28:B28"/>
    <mergeCell ref="A29:B29"/>
    <mergeCell ref="A30:B30"/>
    <mergeCell ref="A31:B31"/>
    <mergeCell ref="A32:B32"/>
    <mergeCell ref="A33:B33"/>
    <mergeCell ref="A22:B22"/>
    <mergeCell ref="A23:B23"/>
    <mergeCell ref="A24:B24"/>
    <mergeCell ref="A25:B25"/>
    <mergeCell ref="A26:B26"/>
    <mergeCell ref="A27:B27"/>
    <mergeCell ref="A40:B40"/>
    <mergeCell ref="A41:B41"/>
    <mergeCell ref="A42:B42"/>
    <mergeCell ref="A43:L43"/>
    <mergeCell ref="A47:F47"/>
    <mergeCell ref="A48:F48"/>
    <mergeCell ref="A34:B34"/>
    <mergeCell ref="A35:B35"/>
    <mergeCell ref="A36:B36"/>
    <mergeCell ref="A37:B37"/>
    <mergeCell ref="A38:B38"/>
    <mergeCell ref="A39:B39"/>
  </mergeCells>
  <pageMargins left="0.4" right="0.4" top="0.65" bottom="0.65" header="0.3" footer="0.3"/>
  <pageSetup scale="45" orientation="landscape" r:id="rId1"/>
  <colBreaks count="2" manualBreakCount="2">
    <brk id="22" max="48" man="1"/>
    <brk id="38" max="48"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85E314-815D-4D97-8903-CB1EACA5276D}">
  <dimension ref="A1:FP50"/>
  <sheetViews>
    <sheetView zoomScaleNormal="100" workbookViewId="0">
      <pane xSplit="6" ySplit="13" topLeftCell="G14" activePane="bottomRight" state="frozen"/>
      <selection pane="topRight" activeCell="G1" sqref="G1"/>
      <selection pane="bottomLeft" activeCell="A14" sqref="A14"/>
      <selection pane="bottomRight" sqref="A1:F1"/>
    </sheetView>
  </sheetViews>
  <sheetFormatPr defaultColWidth="9.140625" defaultRowHeight="12.75" x14ac:dyDescent="0.2"/>
  <cols>
    <col min="1" max="1" width="25.28515625" style="4" customWidth="1"/>
    <col min="2" max="2" width="11.85546875" style="4" customWidth="1"/>
    <col min="3" max="3" width="21" style="4" customWidth="1"/>
    <col min="4" max="4" width="16.7109375" style="4" customWidth="1"/>
    <col min="5" max="5" width="10.7109375" style="4" customWidth="1"/>
    <col min="6" max="6" width="10.85546875" style="4" customWidth="1"/>
    <col min="7" max="7" width="13.42578125" style="4" customWidth="1"/>
    <col min="8" max="8" width="10.85546875" style="4" customWidth="1"/>
    <col min="9" max="9" width="10.7109375" style="4" customWidth="1"/>
    <col min="10" max="10" width="12.85546875" style="4" customWidth="1"/>
    <col min="11" max="11" width="10.85546875" style="4" customWidth="1"/>
    <col min="12" max="12" width="10.7109375" style="4" customWidth="1"/>
    <col min="13" max="13" width="13.28515625" style="4" customWidth="1"/>
    <col min="14" max="14" width="9.7109375" style="4" customWidth="1"/>
    <col min="15" max="15" width="9.5703125" style="4" customWidth="1"/>
    <col min="16" max="16" width="13.28515625" style="4" customWidth="1"/>
    <col min="17" max="17" width="10.85546875" style="4" customWidth="1"/>
    <col min="18" max="18" width="10.7109375" style="4" customWidth="1"/>
    <col min="19" max="19" width="12.7109375" style="4" bestFit="1" customWidth="1"/>
    <col min="20" max="20" width="9.5703125" style="4" customWidth="1"/>
    <col min="21" max="21" width="10.7109375" style="4" customWidth="1"/>
    <col min="22" max="22" width="12.5703125" style="4" customWidth="1"/>
    <col min="23" max="23" width="10.140625" style="4" customWidth="1"/>
    <col min="24" max="24" width="10.7109375" style="4" customWidth="1"/>
    <col min="25" max="25" width="12.28515625" style="4" customWidth="1"/>
    <col min="26" max="26" width="9.42578125" style="4" customWidth="1"/>
    <col min="27" max="36" width="10.7109375" style="4" customWidth="1"/>
    <col min="37" max="37" width="10.85546875" style="4" customWidth="1"/>
    <col min="38" max="39" width="11" style="4" customWidth="1"/>
    <col min="40" max="40" width="10.85546875" style="4" customWidth="1"/>
    <col min="41" max="42" width="11" style="4" customWidth="1"/>
    <col min="43" max="43" width="10.7109375" style="4" customWidth="1"/>
    <col min="44" max="44" width="14.140625" style="4" customWidth="1"/>
    <col min="45" max="45" width="10.85546875" style="4" customWidth="1"/>
    <col min="46" max="46" width="11" style="4" customWidth="1"/>
    <col min="47" max="47" width="10.7109375" style="4" customWidth="1"/>
    <col min="48" max="48" width="11" style="4" customWidth="1"/>
    <col min="49" max="49" width="10.85546875" style="4" customWidth="1"/>
    <col min="50" max="50" width="11" style="4" customWidth="1"/>
    <col min="51" max="56" width="10.7109375" style="4" customWidth="1"/>
    <col min="57" max="59" width="11" style="4" customWidth="1"/>
    <col min="60" max="60" width="10.7109375" style="4" customWidth="1"/>
    <col min="61" max="61" width="11" style="4" customWidth="1"/>
    <col min="62" max="62" width="10.7109375" style="4" customWidth="1"/>
    <col min="63" max="87" width="9.140625" style="4"/>
    <col min="88" max="89" width="9.5703125" style="4" bestFit="1" customWidth="1"/>
    <col min="90" max="90" width="9.28515625" style="4" bestFit="1" customWidth="1"/>
    <col min="91" max="16384" width="9.140625" style="4"/>
  </cols>
  <sheetData>
    <row r="1" spans="1:172" ht="23.25" x14ac:dyDescent="0.2">
      <c r="A1" s="106" t="s">
        <v>197</v>
      </c>
      <c r="B1" s="107"/>
      <c r="C1" s="107"/>
      <c r="D1" s="107"/>
      <c r="E1" s="107"/>
      <c r="F1" s="107"/>
    </row>
    <row r="2" spans="1:172" ht="23.25" x14ac:dyDescent="0.2">
      <c r="A2" s="106" t="s">
        <v>235</v>
      </c>
      <c r="B2" s="107"/>
      <c r="C2" s="107"/>
      <c r="D2" s="107"/>
      <c r="E2" s="107"/>
      <c r="F2" s="107"/>
    </row>
    <row r="3" spans="1:172" ht="13.5" thickBot="1" x14ac:dyDescent="0.25"/>
    <row r="4" spans="1:172" ht="15.75" thickBot="1" x14ac:dyDescent="0.3">
      <c r="A4" s="1" t="s">
        <v>236</v>
      </c>
      <c r="B4" s="130" t="s">
        <v>203</v>
      </c>
      <c r="C4" s="135"/>
      <c r="D4" s="53" t="s">
        <v>238</v>
      </c>
      <c r="E4" s="108">
        <v>43234</v>
      </c>
      <c r="F4" s="109"/>
      <c r="G4" s="54"/>
      <c r="H4" s="54"/>
      <c r="I4" s="54"/>
      <c r="J4" s="54"/>
      <c r="K4" s="54"/>
      <c r="L4" s="54"/>
      <c r="M4" s="54"/>
      <c r="N4" s="54"/>
      <c r="O4" s="54"/>
      <c r="P4" s="54"/>
      <c r="Q4" s="54"/>
      <c r="R4" s="54"/>
      <c r="S4" s="54"/>
      <c r="T4" s="54"/>
      <c r="U4" s="54"/>
      <c r="V4" s="54"/>
      <c r="W4" s="136"/>
      <c r="X4" s="81"/>
      <c r="Y4" s="54"/>
      <c r="Z4" s="54"/>
      <c r="AA4" s="54"/>
      <c r="AB4" s="54"/>
      <c r="AC4" s="54"/>
      <c r="AD4" s="54"/>
      <c r="AE4" s="54"/>
      <c r="AF4" s="54"/>
      <c r="AG4" s="54"/>
      <c r="AH4" s="54"/>
      <c r="AI4" s="54"/>
      <c r="AJ4" s="54"/>
      <c r="AK4" s="54"/>
      <c r="AL4" s="54"/>
      <c r="AM4" s="54"/>
      <c r="AN4" s="54"/>
      <c r="AO4" s="54"/>
      <c r="AP4" s="54"/>
      <c r="AQ4" s="54"/>
      <c r="AR4" s="54"/>
      <c r="AS4" s="54"/>
      <c r="AT4" s="54"/>
      <c r="AU4" s="54"/>
      <c r="AV4" s="54"/>
      <c r="AW4" s="54"/>
      <c r="AX4" s="54"/>
      <c r="AY4" s="54"/>
      <c r="AZ4" s="54"/>
      <c r="BA4" s="54"/>
      <c r="BB4" s="54"/>
      <c r="BC4" s="54"/>
      <c r="BD4" s="54"/>
      <c r="BE4" s="54"/>
      <c r="BF4" s="54"/>
      <c r="BG4" s="54"/>
      <c r="BH4" s="54"/>
      <c r="BI4" s="54"/>
      <c r="BJ4" s="54"/>
    </row>
    <row r="5" spans="1:172" ht="15" thickBot="1" x14ac:dyDescent="0.25">
      <c r="A5" s="54"/>
      <c r="B5" s="54"/>
      <c r="C5" s="54"/>
      <c r="D5" s="54"/>
      <c r="E5" s="54"/>
      <c r="F5" s="54"/>
      <c r="G5" s="54"/>
      <c r="H5" s="54"/>
      <c r="I5" s="54"/>
      <c r="J5" s="54"/>
      <c r="K5" s="54"/>
      <c r="L5" s="54"/>
      <c r="M5" s="54"/>
      <c r="N5" s="54"/>
      <c r="O5" s="54"/>
      <c r="P5" s="54"/>
      <c r="Q5" s="54"/>
      <c r="R5" s="54"/>
      <c r="S5" s="54"/>
      <c r="T5" s="54"/>
      <c r="U5" s="54"/>
      <c r="V5" s="133"/>
      <c r="W5" s="133"/>
      <c r="X5" s="133"/>
      <c r="Y5" s="54"/>
      <c r="Z5" s="54"/>
      <c r="AA5" s="54"/>
      <c r="AB5" s="54"/>
      <c r="AC5" s="54"/>
      <c r="AD5" s="54"/>
      <c r="AE5" s="54"/>
      <c r="AF5" s="54"/>
      <c r="AG5" s="54"/>
      <c r="AH5" s="54"/>
      <c r="AI5" s="54"/>
      <c r="AJ5" s="54"/>
      <c r="AK5" s="54"/>
      <c r="AL5" s="54"/>
      <c r="AM5" s="54"/>
      <c r="AN5" s="54"/>
      <c r="AO5" s="54"/>
      <c r="AP5" s="54"/>
      <c r="AS5" s="133"/>
      <c r="AT5" s="133"/>
      <c r="AU5" s="54"/>
      <c r="AV5" s="54"/>
      <c r="AW5" s="54"/>
      <c r="AX5" s="54"/>
      <c r="AY5" s="54"/>
      <c r="AZ5" s="54"/>
      <c r="BA5" s="54"/>
      <c r="BB5" s="54"/>
      <c r="BC5" s="54"/>
      <c r="BD5" s="54"/>
      <c r="BE5" s="54"/>
      <c r="BJ5" s="54"/>
      <c r="BN5" s="134"/>
      <c r="BO5" s="134"/>
      <c r="BP5" s="134"/>
      <c r="CJ5" s="134"/>
      <c r="CK5" s="134"/>
      <c r="CL5" s="134"/>
      <c r="CM5" s="134"/>
      <c r="DP5" s="134"/>
      <c r="DQ5" s="134"/>
      <c r="DR5" s="134"/>
      <c r="DS5" s="134"/>
      <c r="EM5" s="65"/>
      <c r="EP5" s="133"/>
      <c r="EQ5" s="133"/>
      <c r="ER5" s="133"/>
      <c r="ES5" s="65"/>
      <c r="ET5" s="65"/>
      <c r="EU5" s="65"/>
      <c r="EV5" s="65"/>
      <c r="EW5" s="65"/>
      <c r="EX5" s="65"/>
      <c r="EY5" s="133"/>
      <c r="EZ5" s="133"/>
      <c r="FA5" s="133"/>
    </row>
    <row r="6" spans="1:172" ht="16.5" thickBot="1" x14ac:dyDescent="0.3">
      <c r="A6" s="1" t="s">
        <v>239</v>
      </c>
      <c r="B6" s="99" t="s">
        <v>208</v>
      </c>
      <c r="C6" s="100"/>
      <c r="D6" s="54"/>
      <c r="E6" s="54"/>
      <c r="F6" s="54"/>
      <c r="G6" s="129" t="s">
        <v>271</v>
      </c>
      <c r="H6" s="129"/>
      <c r="I6" s="129"/>
      <c r="J6" s="129"/>
      <c r="K6" s="129"/>
      <c r="L6" s="129"/>
      <c r="M6" s="129"/>
      <c r="N6" s="129"/>
      <c r="O6" s="129"/>
      <c r="P6" s="129"/>
      <c r="Q6" s="129"/>
      <c r="R6" s="129"/>
      <c r="S6" s="129"/>
      <c r="T6" s="129"/>
      <c r="U6" s="129"/>
      <c r="V6" s="129"/>
      <c r="W6" s="129"/>
      <c r="X6" s="129"/>
      <c r="Y6" s="132"/>
      <c r="Z6" s="132"/>
      <c r="AA6" s="132"/>
      <c r="AB6" s="132"/>
      <c r="AC6" s="132"/>
      <c r="AD6" s="132"/>
      <c r="AE6" s="132"/>
      <c r="AF6" s="132"/>
      <c r="AG6" s="132"/>
      <c r="AH6" s="132"/>
      <c r="AI6" s="132"/>
      <c r="AJ6" s="132"/>
      <c r="AK6" s="132"/>
      <c r="AL6" s="132"/>
      <c r="AM6" s="132"/>
      <c r="AN6" s="132"/>
      <c r="AO6" s="132"/>
      <c r="AP6" s="132"/>
      <c r="AQ6" s="132"/>
      <c r="AR6" s="132"/>
      <c r="AS6" s="132"/>
      <c r="AT6" s="132"/>
      <c r="AU6" s="129"/>
      <c r="AV6" s="129"/>
      <c r="AW6" s="129"/>
      <c r="AX6" s="129"/>
      <c r="AY6" s="129"/>
      <c r="AZ6" s="129"/>
      <c r="BA6" s="129"/>
      <c r="BB6" s="129"/>
      <c r="BC6" s="129"/>
      <c r="BD6" s="129"/>
      <c r="BE6" s="129"/>
      <c r="BF6" s="129"/>
      <c r="BG6" s="129"/>
      <c r="BH6" s="129"/>
      <c r="BI6" s="129"/>
      <c r="BJ6" s="129"/>
      <c r="BK6" s="129"/>
      <c r="BL6" s="129"/>
      <c r="BM6" s="129"/>
      <c r="BN6" s="129"/>
      <c r="BO6" s="129"/>
      <c r="BP6" s="129"/>
      <c r="BQ6" s="129"/>
      <c r="BR6" s="129"/>
      <c r="BS6" s="129"/>
      <c r="BT6" s="129"/>
      <c r="BU6" s="129"/>
      <c r="BV6" s="129"/>
      <c r="BW6" s="129"/>
      <c r="BX6" s="129"/>
      <c r="BY6" s="129"/>
      <c r="BZ6" s="129"/>
      <c r="CA6" s="129"/>
      <c r="CB6" s="129"/>
      <c r="CC6" s="129"/>
      <c r="CD6" s="129"/>
      <c r="CE6" s="129"/>
      <c r="CF6" s="129"/>
      <c r="CG6" s="129"/>
      <c r="CH6" s="129"/>
      <c r="CI6" s="129"/>
      <c r="CJ6" s="129"/>
      <c r="CK6" s="129"/>
      <c r="CL6" s="129"/>
      <c r="CM6" s="129"/>
      <c r="CN6" s="129"/>
      <c r="CO6" s="129"/>
      <c r="CP6" s="129"/>
      <c r="CQ6" s="129"/>
      <c r="CR6" s="129"/>
      <c r="CS6" s="129"/>
      <c r="CT6" s="129"/>
      <c r="CU6" s="129"/>
      <c r="CV6" s="129"/>
      <c r="CW6" s="129"/>
      <c r="CX6" s="129"/>
      <c r="CY6" s="129"/>
      <c r="CZ6" s="129"/>
      <c r="DA6" s="129"/>
      <c r="DB6" s="129"/>
      <c r="DC6" s="129"/>
      <c r="DD6" s="129"/>
      <c r="DE6" s="129"/>
      <c r="DF6" s="129"/>
      <c r="DG6" s="129"/>
      <c r="DH6" s="129"/>
      <c r="DI6" s="129"/>
      <c r="DJ6" s="129"/>
      <c r="DK6" s="129"/>
      <c r="DL6" s="129"/>
      <c r="DM6" s="129"/>
      <c r="DN6" s="129"/>
      <c r="DO6" s="129"/>
      <c r="DP6" s="129"/>
      <c r="DQ6" s="129"/>
      <c r="DR6" s="129"/>
      <c r="DS6" s="129"/>
      <c r="DT6" s="129"/>
      <c r="DU6" s="129"/>
      <c r="DV6" s="129"/>
      <c r="DW6" s="129"/>
      <c r="DX6" s="129"/>
      <c r="DY6" s="129"/>
      <c r="DZ6" s="129"/>
      <c r="EA6" s="129"/>
      <c r="EB6" s="129"/>
      <c r="EC6" s="129"/>
      <c r="ED6" s="129"/>
      <c r="EE6" s="129"/>
      <c r="EF6" s="129"/>
      <c r="EG6" s="129"/>
      <c r="EH6" s="129"/>
      <c r="EI6" s="129"/>
      <c r="EJ6" s="129"/>
      <c r="EK6" s="129"/>
      <c r="EL6" s="129"/>
      <c r="EM6" s="129"/>
      <c r="EN6" s="129"/>
      <c r="EO6" s="129"/>
      <c r="EP6" s="129"/>
      <c r="EQ6" s="129"/>
      <c r="ER6" s="129"/>
      <c r="ES6" s="129"/>
      <c r="ET6" s="129"/>
      <c r="EU6" s="129"/>
      <c r="EV6" s="129"/>
      <c r="EW6" s="129"/>
      <c r="EX6" s="129"/>
      <c r="EY6" s="129"/>
      <c r="EZ6" s="129"/>
      <c r="FA6" s="129"/>
      <c r="FB6" s="66"/>
      <c r="FC6" s="66"/>
      <c r="FD6" s="66"/>
      <c r="FE6" s="66"/>
      <c r="FF6" s="66"/>
      <c r="FG6" s="66"/>
      <c r="FH6" s="66"/>
      <c r="FI6" s="66"/>
      <c r="FJ6" s="66"/>
      <c r="FK6" s="66"/>
      <c r="FL6" s="66"/>
      <c r="FM6" s="66"/>
      <c r="FN6" s="66"/>
      <c r="FO6" s="66"/>
      <c r="FP6" s="66"/>
    </row>
    <row r="7" spans="1:172" ht="15" thickBot="1" x14ac:dyDescent="0.25">
      <c r="A7" s="54"/>
      <c r="B7" s="54"/>
      <c r="C7" s="54"/>
      <c r="D7" s="54"/>
      <c r="E7" s="54"/>
      <c r="F7" s="54"/>
      <c r="G7" s="54"/>
      <c r="H7" s="54"/>
      <c r="I7" s="54"/>
      <c r="J7" s="54"/>
      <c r="K7" s="54"/>
      <c r="L7" s="54"/>
      <c r="M7" s="54"/>
      <c r="N7" s="54"/>
      <c r="O7" s="54"/>
      <c r="P7" s="54"/>
      <c r="Q7" s="54"/>
      <c r="R7" s="54"/>
      <c r="S7" s="54"/>
      <c r="T7" s="54"/>
      <c r="U7" s="54"/>
      <c r="V7" s="54"/>
      <c r="W7" s="54"/>
      <c r="X7" s="54"/>
      <c r="Y7" s="54"/>
      <c r="Z7" s="54"/>
      <c r="AA7" s="54"/>
      <c r="AB7" s="54"/>
      <c r="AC7" s="54"/>
      <c r="AD7" s="54"/>
      <c r="AE7" s="54"/>
      <c r="AF7" s="54"/>
      <c r="AG7" s="54"/>
      <c r="AH7" s="54"/>
      <c r="AI7" s="54"/>
      <c r="AJ7" s="54"/>
      <c r="AK7" s="54"/>
      <c r="AL7" s="54"/>
      <c r="AM7" s="54"/>
      <c r="AN7" s="54"/>
      <c r="AO7" s="54"/>
      <c r="AP7" s="54"/>
      <c r="AQ7" s="54"/>
      <c r="AR7" s="54"/>
      <c r="AS7" s="54"/>
      <c r="AT7" s="54"/>
      <c r="AU7" s="54"/>
      <c r="AV7" s="54"/>
      <c r="AW7" s="54"/>
      <c r="AX7" s="54"/>
      <c r="AY7" s="54"/>
      <c r="AZ7" s="54"/>
      <c r="BA7" s="54"/>
      <c r="BB7" s="54"/>
      <c r="BC7" s="54"/>
      <c r="BD7" s="54"/>
      <c r="BE7" s="54"/>
      <c r="BF7" s="54"/>
      <c r="BG7" s="54"/>
      <c r="BH7" s="54"/>
      <c r="BI7" s="54"/>
      <c r="BJ7" s="54"/>
    </row>
    <row r="8" spans="1:172" ht="15.75" thickBot="1" x14ac:dyDescent="0.3">
      <c r="A8" s="1" t="s">
        <v>0</v>
      </c>
      <c r="B8" s="130" t="s">
        <v>127</v>
      </c>
      <c r="C8" s="131"/>
      <c r="D8" s="54"/>
      <c r="E8" s="94" t="s">
        <v>272</v>
      </c>
      <c r="F8" s="88"/>
      <c r="G8" s="88" t="s">
        <v>273</v>
      </c>
      <c r="H8" s="88"/>
      <c r="I8" s="88"/>
      <c r="J8" s="88" t="s">
        <v>274</v>
      </c>
      <c r="K8" s="88"/>
      <c r="L8" s="88"/>
      <c r="M8" s="88" t="s">
        <v>275</v>
      </c>
      <c r="N8" s="88"/>
      <c r="O8" s="88"/>
      <c r="P8" s="88" t="s">
        <v>276</v>
      </c>
      <c r="Q8" s="88"/>
      <c r="R8" s="88"/>
      <c r="S8" s="88" t="s">
        <v>277</v>
      </c>
      <c r="T8" s="88"/>
      <c r="U8" s="88"/>
      <c r="V8" s="88" t="s">
        <v>278</v>
      </c>
      <c r="W8" s="88"/>
      <c r="X8" s="88"/>
      <c r="Y8" s="88" t="s">
        <v>279</v>
      </c>
      <c r="Z8" s="88"/>
      <c r="AA8" s="88"/>
      <c r="AB8" s="88" t="s">
        <v>280</v>
      </c>
      <c r="AC8" s="88"/>
      <c r="AD8" s="88"/>
      <c r="AE8" s="88" t="s">
        <v>281</v>
      </c>
      <c r="AF8" s="88"/>
      <c r="AG8" s="88"/>
      <c r="AH8" s="88" t="s">
        <v>282</v>
      </c>
      <c r="AI8" s="88"/>
      <c r="AJ8" s="88"/>
      <c r="AK8" s="98" t="s">
        <v>283</v>
      </c>
      <c r="AL8" s="128"/>
      <c r="AM8" s="98" t="s">
        <v>284</v>
      </c>
      <c r="AN8" s="128"/>
      <c r="AO8" s="98" t="s">
        <v>285</v>
      </c>
      <c r="AP8" s="128"/>
      <c r="AQ8" s="98" t="s">
        <v>286</v>
      </c>
      <c r="AR8" s="128"/>
      <c r="AS8" s="98" t="s">
        <v>287</v>
      </c>
      <c r="AT8" s="128"/>
      <c r="AU8" s="98" t="s">
        <v>288</v>
      </c>
      <c r="AV8" s="128"/>
      <c r="AW8" s="98" t="s">
        <v>289</v>
      </c>
      <c r="AX8" s="128"/>
      <c r="AY8" s="98" t="s">
        <v>290</v>
      </c>
      <c r="AZ8" s="128"/>
      <c r="BA8" s="98" t="s">
        <v>291</v>
      </c>
      <c r="BB8" s="128"/>
      <c r="BC8" s="98" t="s">
        <v>292</v>
      </c>
      <c r="BD8" s="128"/>
      <c r="BE8" s="88" t="s">
        <v>293</v>
      </c>
      <c r="BF8" s="88"/>
      <c r="BG8" s="88"/>
      <c r="BH8" s="88" t="s">
        <v>294</v>
      </c>
      <c r="BI8" s="88"/>
      <c r="BJ8" s="88"/>
      <c r="BK8" s="88" t="s">
        <v>295</v>
      </c>
      <c r="BL8" s="88"/>
      <c r="BM8" s="88"/>
      <c r="BN8" s="88" t="s">
        <v>296</v>
      </c>
      <c r="BO8" s="88"/>
      <c r="BP8" s="88"/>
      <c r="BQ8" s="88" t="s">
        <v>297</v>
      </c>
      <c r="BR8" s="88"/>
      <c r="BS8" s="88"/>
      <c r="BT8" s="88" t="s">
        <v>298</v>
      </c>
      <c r="BU8" s="88"/>
      <c r="BV8" s="88"/>
      <c r="BW8" s="88" t="s">
        <v>299</v>
      </c>
      <c r="BX8" s="88"/>
      <c r="BY8" s="88"/>
      <c r="BZ8" s="88" t="s">
        <v>300</v>
      </c>
      <c r="CA8" s="88"/>
      <c r="CB8" s="88"/>
      <c r="CC8" s="88" t="s">
        <v>301</v>
      </c>
      <c r="CD8" s="88"/>
      <c r="CE8" s="88"/>
      <c r="CF8" s="88" t="s">
        <v>302</v>
      </c>
      <c r="CG8" s="88"/>
      <c r="CH8" s="88"/>
      <c r="CI8" s="88"/>
      <c r="CJ8" s="88" t="s">
        <v>303</v>
      </c>
      <c r="CK8" s="88"/>
      <c r="CL8" s="88"/>
      <c r="CM8" s="88"/>
      <c r="CN8" s="88" t="s">
        <v>304</v>
      </c>
      <c r="CO8" s="88"/>
      <c r="CP8" s="88"/>
      <c r="CQ8" s="88"/>
      <c r="CR8" s="88" t="s">
        <v>305</v>
      </c>
      <c r="CS8" s="88"/>
      <c r="CT8" s="88"/>
      <c r="CU8" s="88"/>
      <c r="CV8" s="88" t="s">
        <v>306</v>
      </c>
      <c r="CW8" s="88"/>
      <c r="CX8" s="88"/>
      <c r="CY8" s="88"/>
      <c r="CZ8" s="88" t="s">
        <v>307</v>
      </c>
      <c r="DA8" s="88"/>
      <c r="DB8" s="88"/>
      <c r="DC8" s="88"/>
      <c r="DD8" s="88" t="s">
        <v>308</v>
      </c>
      <c r="DE8" s="88"/>
      <c r="DF8" s="88"/>
      <c r="DG8" s="88"/>
      <c r="DH8" s="88" t="s">
        <v>309</v>
      </c>
      <c r="DI8" s="88"/>
      <c r="DJ8" s="88"/>
      <c r="DK8" s="88"/>
      <c r="DL8" s="88" t="s">
        <v>310</v>
      </c>
      <c r="DM8" s="88"/>
      <c r="DN8" s="88"/>
      <c r="DO8" s="88"/>
      <c r="DP8" s="88" t="s">
        <v>311</v>
      </c>
      <c r="DQ8" s="88"/>
      <c r="DR8" s="88"/>
      <c r="DS8" s="88"/>
      <c r="DT8" s="88" t="s">
        <v>312</v>
      </c>
      <c r="DU8" s="88"/>
      <c r="DV8" s="88"/>
      <c r="DW8" s="88"/>
      <c r="DX8" s="88" t="s">
        <v>313</v>
      </c>
      <c r="DY8" s="88"/>
      <c r="DZ8" s="88"/>
      <c r="EA8" s="88"/>
      <c r="EB8" s="88" t="s">
        <v>314</v>
      </c>
      <c r="EC8" s="88"/>
      <c r="ED8" s="88"/>
      <c r="EE8" s="88"/>
      <c r="EF8" s="88" t="s">
        <v>315</v>
      </c>
      <c r="EG8" s="88"/>
      <c r="EH8" s="88"/>
      <c r="EI8" s="88" t="s">
        <v>316</v>
      </c>
      <c r="EJ8" s="88"/>
      <c r="EK8" s="88"/>
      <c r="EL8" s="88" t="s">
        <v>317</v>
      </c>
      <c r="EM8" s="88"/>
      <c r="EN8" s="88"/>
      <c r="EO8" s="88" t="s">
        <v>318</v>
      </c>
      <c r="EP8" s="88"/>
      <c r="EQ8" s="88"/>
      <c r="ER8" s="88" t="s">
        <v>319</v>
      </c>
      <c r="ES8" s="88"/>
      <c r="ET8" s="88"/>
      <c r="EU8" s="88" t="s">
        <v>320</v>
      </c>
      <c r="EV8" s="88"/>
      <c r="EW8" s="88"/>
      <c r="EX8" s="88" t="s">
        <v>321</v>
      </c>
      <c r="EY8" s="88"/>
      <c r="EZ8" s="88"/>
      <c r="FA8" s="88" t="s">
        <v>322</v>
      </c>
      <c r="FB8" s="88"/>
      <c r="FC8" s="88"/>
      <c r="FD8" s="88" t="s">
        <v>323</v>
      </c>
      <c r="FE8" s="88"/>
      <c r="FF8" s="88"/>
    </row>
    <row r="9" spans="1:172" ht="15.75" thickBot="1" x14ac:dyDescent="0.25">
      <c r="A9" s="54"/>
      <c r="B9" s="54"/>
      <c r="C9" s="54"/>
      <c r="D9" s="54"/>
      <c r="E9" s="94" t="s">
        <v>324</v>
      </c>
      <c r="F9" s="88"/>
      <c r="G9" s="88" t="s">
        <v>273</v>
      </c>
      <c r="H9" s="88"/>
      <c r="I9" s="88"/>
      <c r="J9" s="88" t="s">
        <v>325</v>
      </c>
      <c r="K9" s="88"/>
      <c r="L9" s="88"/>
      <c r="M9" s="88" t="s">
        <v>326</v>
      </c>
      <c r="N9" s="88"/>
      <c r="O9" s="88"/>
      <c r="P9" s="88" t="s">
        <v>327</v>
      </c>
      <c r="Q9" s="88"/>
      <c r="R9" s="88"/>
      <c r="S9" s="88" t="s">
        <v>328</v>
      </c>
      <c r="T9" s="88"/>
      <c r="U9" s="88"/>
      <c r="V9" s="88" t="s">
        <v>329</v>
      </c>
      <c r="W9" s="88"/>
      <c r="X9" s="88"/>
      <c r="Y9" s="88" t="s">
        <v>330</v>
      </c>
      <c r="Z9" s="88"/>
      <c r="AA9" s="88"/>
      <c r="AB9" s="98" t="s">
        <v>331</v>
      </c>
      <c r="AC9" s="127"/>
      <c r="AD9" s="128"/>
      <c r="AE9" s="88" t="s">
        <v>332</v>
      </c>
      <c r="AF9" s="88"/>
      <c r="AG9" s="88"/>
      <c r="AH9" s="98" t="s">
        <v>333</v>
      </c>
      <c r="AI9" s="127"/>
      <c r="AJ9" s="128"/>
      <c r="AK9" s="98" t="s">
        <v>283</v>
      </c>
      <c r="AL9" s="128"/>
      <c r="AM9" s="98" t="s">
        <v>334</v>
      </c>
      <c r="AN9" s="128"/>
      <c r="AO9" s="98" t="s">
        <v>335</v>
      </c>
      <c r="AP9" s="128"/>
      <c r="AQ9" s="98" t="s">
        <v>336</v>
      </c>
      <c r="AR9" s="128"/>
      <c r="AS9" s="98" t="s">
        <v>337</v>
      </c>
      <c r="AT9" s="128"/>
      <c r="AU9" s="98" t="s">
        <v>338</v>
      </c>
      <c r="AV9" s="128"/>
      <c r="AW9" s="98" t="s">
        <v>339</v>
      </c>
      <c r="AX9" s="128"/>
      <c r="AY9" s="98" t="s">
        <v>340</v>
      </c>
      <c r="AZ9" s="128"/>
      <c r="BA9" s="98" t="s">
        <v>341</v>
      </c>
      <c r="BB9" s="128"/>
      <c r="BC9" s="98" t="s">
        <v>342</v>
      </c>
      <c r="BD9" s="128"/>
      <c r="BE9" s="88" t="s">
        <v>343</v>
      </c>
      <c r="BF9" s="88"/>
      <c r="BG9" s="88"/>
      <c r="BH9" s="88" t="s">
        <v>344</v>
      </c>
      <c r="BI9" s="88"/>
      <c r="BJ9" s="88"/>
      <c r="BK9" s="88" t="s">
        <v>343</v>
      </c>
      <c r="BL9" s="88"/>
      <c r="BM9" s="88"/>
      <c r="BN9" s="88" t="s">
        <v>344</v>
      </c>
      <c r="BO9" s="88"/>
      <c r="BP9" s="88"/>
      <c r="BQ9" s="88" t="s">
        <v>345</v>
      </c>
      <c r="BR9" s="88"/>
      <c r="BS9" s="88"/>
      <c r="BT9" s="88" t="s">
        <v>346</v>
      </c>
      <c r="BU9" s="88"/>
      <c r="BV9" s="88"/>
      <c r="BW9" s="88" t="s">
        <v>347</v>
      </c>
      <c r="BX9" s="88"/>
      <c r="BY9" s="88"/>
      <c r="BZ9" s="98" t="s">
        <v>348</v>
      </c>
      <c r="CA9" s="127"/>
      <c r="CB9" s="128"/>
      <c r="CC9" s="98" t="s">
        <v>349</v>
      </c>
      <c r="CD9" s="127"/>
      <c r="CE9" s="128"/>
      <c r="CF9" s="88" t="s">
        <v>350</v>
      </c>
      <c r="CG9" s="88"/>
      <c r="CH9" s="88"/>
      <c r="CI9" s="88"/>
      <c r="CJ9" s="88" t="s">
        <v>351</v>
      </c>
      <c r="CK9" s="88"/>
      <c r="CL9" s="88"/>
      <c r="CM9" s="88"/>
      <c r="CN9" s="88" t="s">
        <v>352</v>
      </c>
      <c r="CO9" s="88"/>
      <c r="CP9" s="88"/>
      <c r="CQ9" s="88"/>
      <c r="CR9" s="88" t="s">
        <v>353</v>
      </c>
      <c r="CS9" s="88"/>
      <c r="CT9" s="88"/>
      <c r="CU9" s="88"/>
      <c r="CV9" s="88" t="s">
        <v>354</v>
      </c>
      <c r="CW9" s="88"/>
      <c r="CX9" s="88"/>
      <c r="CY9" s="88"/>
      <c r="CZ9" s="98" t="s">
        <v>355</v>
      </c>
      <c r="DA9" s="127"/>
      <c r="DB9" s="127"/>
      <c r="DC9" s="128"/>
      <c r="DD9" s="98" t="s">
        <v>356</v>
      </c>
      <c r="DE9" s="127"/>
      <c r="DF9" s="127"/>
      <c r="DG9" s="128"/>
      <c r="DH9" s="98" t="s">
        <v>357</v>
      </c>
      <c r="DI9" s="127"/>
      <c r="DJ9" s="127"/>
      <c r="DK9" s="128"/>
      <c r="DL9" s="88" t="s">
        <v>358</v>
      </c>
      <c r="DM9" s="88"/>
      <c r="DN9" s="88"/>
      <c r="DO9" s="88"/>
      <c r="DP9" s="88" t="s">
        <v>359</v>
      </c>
      <c r="DQ9" s="88"/>
      <c r="DR9" s="88"/>
      <c r="DS9" s="88"/>
      <c r="DT9" s="88" t="s">
        <v>360</v>
      </c>
      <c r="DU9" s="88"/>
      <c r="DV9" s="88"/>
      <c r="DW9" s="88"/>
      <c r="DX9" s="98" t="s">
        <v>361</v>
      </c>
      <c r="DY9" s="127"/>
      <c r="DZ9" s="127"/>
      <c r="EA9" s="128"/>
      <c r="EB9" s="98" t="s">
        <v>362</v>
      </c>
      <c r="EC9" s="127"/>
      <c r="ED9" s="127"/>
      <c r="EE9" s="128"/>
      <c r="EF9" s="88" t="s">
        <v>363</v>
      </c>
      <c r="EG9" s="88"/>
      <c r="EH9" s="88"/>
      <c r="EI9" s="88" t="s">
        <v>364</v>
      </c>
      <c r="EJ9" s="88"/>
      <c r="EK9" s="88"/>
      <c r="EL9" s="88" t="s">
        <v>365</v>
      </c>
      <c r="EM9" s="88"/>
      <c r="EN9" s="88"/>
      <c r="EO9" s="98" t="s">
        <v>366</v>
      </c>
      <c r="EP9" s="127"/>
      <c r="EQ9" s="128"/>
      <c r="ER9" s="98" t="s">
        <v>367</v>
      </c>
      <c r="ES9" s="127"/>
      <c r="ET9" s="128"/>
      <c r="EU9" s="98" t="s">
        <v>368</v>
      </c>
      <c r="EV9" s="127"/>
      <c r="EW9" s="128"/>
      <c r="EX9" s="98" t="s">
        <v>369</v>
      </c>
      <c r="EY9" s="127"/>
      <c r="EZ9" s="128"/>
      <c r="FA9" s="98" t="s">
        <v>370</v>
      </c>
      <c r="FB9" s="127"/>
      <c r="FC9" s="128"/>
      <c r="FD9" s="88" t="s">
        <v>323</v>
      </c>
      <c r="FE9" s="88"/>
      <c r="FF9" s="88"/>
    </row>
    <row r="10" spans="1:172" ht="16.5" thickBot="1" x14ac:dyDescent="0.3">
      <c r="A10" s="1" t="s">
        <v>262</v>
      </c>
      <c r="B10" s="99" t="s">
        <v>263</v>
      </c>
      <c r="C10" s="100"/>
      <c r="D10" s="54"/>
      <c r="E10" s="94" t="s">
        <v>371</v>
      </c>
      <c r="F10" s="88"/>
      <c r="G10" s="96">
        <v>43228</v>
      </c>
      <c r="H10" s="96"/>
      <c r="I10" s="96"/>
      <c r="J10" s="96">
        <v>43228</v>
      </c>
      <c r="K10" s="96"/>
      <c r="L10" s="96"/>
      <c r="M10" s="96">
        <v>43228</v>
      </c>
      <c r="N10" s="96"/>
      <c r="O10" s="96"/>
      <c r="P10" s="96">
        <v>43228</v>
      </c>
      <c r="Q10" s="96"/>
      <c r="R10" s="96"/>
      <c r="S10" s="96">
        <v>43228</v>
      </c>
      <c r="T10" s="96"/>
      <c r="U10" s="96"/>
      <c r="V10" s="96">
        <v>43228</v>
      </c>
      <c r="W10" s="96"/>
      <c r="X10" s="96"/>
      <c r="Y10" s="96">
        <v>43228</v>
      </c>
      <c r="Z10" s="96"/>
      <c r="AA10" s="96"/>
      <c r="AB10" s="124">
        <v>43228</v>
      </c>
      <c r="AC10" s="125"/>
      <c r="AD10" s="126"/>
      <c r="AE10" s="96">
        <v>43228</v>
      </c>
      <c r="AF10" s="96"/>
      <c r="AG10" s="96"/>
      <c r="AH10" s="124">
        <v>43228</v>
      </c>
      <c r="AI10" s="125"/>
      <c r="AJ10" s="126"/>
      <c r="AK10" s="124">
        <v>43234</v>
      </c>
      <c r="AL10" s="126"/>
      <c r="AM10" s="124">
        <v>43234</v>
      </c>
      <c r="AN10" s="126"/>
      <c r="AO10" s="124">
        <v>43234</v>
      </c>
      <c r="AP10" s="126"/>
      <c r="AQ10" s="124">
        <v>43234</v>
      </c>
      <c r="AR10" s="126"/>
      <c r="AS10" s="124">
        <v>43234</v>
      </c>
      <c r="AT10" s="126"/>
      <c r="AU10" s="124">
        <v>43234</v>
      </c>
      <c r="AV10" s="126"/>
      <c r="AW10" s="124">
        <v>43234</v>
      </c>
      <c r="AX10" s="126"/>
      <c r="AY10" s="124">
        <v>43234</v>
      </c>
      <c r="AZ10" s="126"/>
      <c r="BA10" s="124">
        <v>43235</v>
      </c>
      <c r="BB10" s="126"/>
      <c r="BC10" s="124">
        <v>43235</v>
      </c>
      <c r="BD10" s="126"/>
      <c r="BE10" s="96">
        <v>43124</v>
      </c>
      <c r="BF10" s="96"/>
      <c r="BG10" s="96"/>
      <c r="BH10" s="96">
        <v>43124</v>
      </c>
      <c r="BI10" s="96"/>
      <c r="BJ10" s="96"/>
      <c r="BK10" s="96" t="s">
        <v>372</v>
      </c>
      <c r="BL10" s="96"/>
      <c r="BM10" s="96"/>
      <c r="BN10" s="96" t="s">
        <v>372</v>
      </c>
      <c r="BO10" s="96"/>
      <c r="BP10" s="96"/>
      <c r="BQ10" s="96">
        <v>43137</v>
      </c>
      <c r="BR10" s="96"/>
      <c r="BS10" s="96"/>
      <c r="BT10" s="96">
        <v>43137</v>
      </c>
      <c r="BU10" s="96"/>
      <c r="BV10" s="96"/>
      <c r="BW10" s="96">
        <v>43137</v>
      </c>
      <c r="BX10" s="96"/>
      <c r="BY10" s="96"/>
      <c r="BZ10" s="124">
        <v>43137</v>
      </c>
      <c r="CA10" s="125"/>
      <c r="CB10" s="126"/>
      <c r="CC10" s="124">
        <v>43137</v>
      </c>
      <c r="CD10" s="125"/>
      <c r="CE10" s="126"/>
      <c r="CF10" s="96">
        <v>43137</v>
      </c>
      <c r="CG10" s="96"/>
      <c r="CH10" s="96"/>
      <c r="CI10" s="96"/>
      <c r="CJ10" s="96">
        <v>43137</v>
      </c>
      <c r="CK10" s="96"/>
      <c r="CL10" s="96"/>
      <c r="CM10" s="96"/>
      <c r="CN10" s="96">
        <v>43137</v>
      </c>
      <c r="CO10" s="96"/>
      <c r="CP10" s="96"/>
      <c r="CQ10" s="96"/>
      <c r="CR10" s="96">
        <v>43137</v>
      </c>
      <c r="CS10" s="96"/>
      <c r="CT10" s="96"/>
      <c r="CU10" s="96"/>
      <c r="CV10" s="96">
        <v>43137</v>
      </c>
      <c r="CW10" s="96"/>
      <c r="CX10" s="96"/>
      <c r="CY10" s="96"/>
      <c r="CZ10" s="124">
        <v>43137</v>
      </c>
      <c r="DA10" s="125"/>
      <c r="DB10" s="125"/>
      <c r="DC10" s="126"/>
      <c r="DD10" s="124">
        <v>43137</v>
      </c>
      <c r="DE10" s="125"/>
      <c r="DF10" s="125"/>
      <c r="DG10" s="126"/>
      <c r="DH10" s="124">
        <v>43137</v>
      </c>
      <c r="DI10" s="125"/>
      <c r="DJ10" s="125"/>
      <c r="DK10" s="126"/>
      <c r="DL10" s="96">
        <v>43137</v>
      </c>
      <c r="DM10" s="96"/>
      <c r="DN10" s="96"/>
      <c r="DO10" s="96"/>
      <c r="DP10" s="96">
        <v>43137</v>
      </c>
      <c r="DQ10" s="96"/>
      <c r="DR10" s="96"/>
      <c r="DS10" s="96"/>
      <c r="DT10" s="96">
        <v>43137</v>
      </c>
      <c r="DU10" s="96"/>
      <c r="DV10" s="96"/>
      <c r="DW10" s="96"/>
      <c r="DX10" s="124">
        <v>43137</v>
      </c>
      <c r="DY10" s="125"/>
      <c r="DZ10" s="125"/>
      <c r="EA10" s="126"/>
      <c r="EB10" s="124">
        <v>43137</v>
      </c>
      <c r="EC10" s="125"/>
      <c r="ED10" s="125"/>
      <c r="EE10" s="126"/>
      <c r="EF10" s="96">
        <v>43137</v>
      </c>
      <c r="EG10" s="96"/>
      <c r="EH10" s="96"/>
      <c r="EI10" s="96">
        <v>43137</v>
      </c>
      <c r="EJ10" s="96"/>
      <c r="EK10" s="96"/>
      <c r="EL10" s="96">
        <v>43137</v>
      </c>
      <c r="EM10" s="96"/>
      <c r="EN10" s="96"/>
      <c r="EO10" s="124">
        <v>43137</v>
      </c>
      <c r="EP10" s="125"/>
      <c r="EQ10" s="126"/>
      <c r="ER10" s="124">
        <v>43137</v>
      </c>
      <c r="ES10" s="125"/>
      <c r="ET10" s="126"/>
      <c r="EU10" s="124">
        <v>43137</v>
      </c>
      <c r="EV10" s="125"/>
      <c r="EW10" s="126"/>
      <c r="EX10" s="124">
        <v>43137</v>
      </c>
      <c r="EY10" s="125"/>
      <c r="EZ10" s="126"/>
      <c r="FA10" s="124">
        <v>43137</v>
      </c>
      <c r="FB10" s="125"/>
      <c r="FC10" s="126"/>
      <c r="FD10" s="96">
        <v>43129</v>
      </c>
      <c r="FE10" s="96"/>
      <c r="FF10" s="96"/>
    </row>
    <row r="11" spans="1:172" ht="15" x14ac:dyDescent="0.2">
      <c r="A11" s="54"/>
      <c r="B11" s="54"/>
      <c r="C11" s="54"/>
      <c r="D11" s="54"/>
      <c r="E11" s="94" t="s">
        <v>265</v>
      </c>
      <c r="F11" s="88"/>
      <c r="G11" s="96">
        <v>43234</v>
      </c>
      <c r="H11" s="96"/>
      <c r="I11" s="96"/>
      <c r="J11" s="96">
        <v>43234</v>
      </c>
      <c r="K11" s="96"/>
      <c r="L11" s="96"/>
      <c r="M11" s="96">
        <v>43234</v>
      </c>
      <c r="N11" s="96"/>
      <c r="O11" s="96"/>
      <c r="P11" s="96">
        <v>43234</v>
      </c>
      <c r="Q11" s="96"/>
      <c r="R11" s="96"/>
      <c r="S11" s="96">
        <v>43234</v>
      </c>
      <c r="T11" s="96"/>
      <c r="U11" s="96"/>
      <c r="V11" s="96">
        <v>43234</v>
      </c>
      <c r="W11" s="96"/>
      <c r="X11" s="96"/>
      <c r="Y11" s="96">
        <v>43234</v>
      </c>
      <c r="Z11" s="96"/>
      <c r="AA11" s="96"/>
      <c r="AB11" s="124">
        <v>43234</v>
      </c>
      <c r="AC11" s="125"/>
      <c r="AD11" s="126"/>
      <c r="AE11" s="96">
        <v>43235</v>
      </c>
      <c r="AF11" s="96"/>
      <c r="AG11" s="96"/>
      <c r="AH11" s="124">
        <v>43235</v>
      </c>
      <c r="AI11" s="125"/>
      <c r="AJ11" s="126"/>
      <c r="AK11" s="124">
        <v>43234</v>
      </c>
      <c r="AL11" s="126"/>
      <c r="AM11" s="124">
        <v>43234</v>
      </c>
      <c r="AN11" s="126"/>
      <c r="AO11" s="124">
        <v>43234</v>
      </c>
      <c r="AP11" s="126"/>
      <c r="AQ11" s="124">
        <v>43234</v>
      </c>
      <c r="AR11" s="126"/>
      <c r="AS11" s="124">
        <v>43234</v>
      </c>
      <c r="AT11" s="126"/>
      <c r="AU11" s="124">
        <v>43234</v>
      </c>
      <c r="AV11" s="126"/>
      <c r="AW11" s="124">
        <v>43234</v>
      </c>
      <c r="AX11" s="126"/>
      <c r="AY11" s="124">
        <v>43234</v>
      </c>
      <c r="AZ11" s="126"/>
      <c r="BA11" s="124">
        <v>43235</v>
      </c>
      <c r="BB11" s="126"/>
      <c r="BC11" s="124">
        <v>43235</v>
      </c>
      <c r="BD11" s="126"/>
      <c r="BE11" s="96">
        <v>43234</v>
      </c>
      <c r="BF11" s="96"/>
      <c r="BG11" s="96"/>
      <c r="BH11" s="96">
        <v>43234</v>
      </c>
      <c r="BI11" s="96"/>
      <c r="BJ11" s="96"/>
      <c r="BK11" s="96">
        <v>43234</v>
      </c>
      <c r="BL11" s="96"/>
      <c r="BM11" s="96"/>
      <c r="BN11" s="96">
        <v>43234</v>
      </c>
      <c r="BO11" s="96"/>
      <c r="BP11" s="96"/>
      <c r="BQ11" s="96">
        <v>43234</v>
      </c>
      <c r="BR11" s="96"/>
      <c r="BS11" s="96"/>
      <c r="BT11" s="96">
        <v>43234</v>
      </c>
      <c r="BU11" s="96"/>
      <c r="BV11" s="96"/>
      <c r="BW11" s="96">
        <v>43234</v>
      </c>
      <c r="BX11" s="96"/>
      <c r="BY11" s="96"/>
      <c r="BZ11" s="124">
        <v>43235</v>
      </c>
      <c r="CA11" s="125"/>
      <c r="CB11" s="126"/>
      <c r="CC11" s="124">
        <v>43235</v>
      </c>
      <c r="CD11" s="125"/>
      <c r="CE11" s="126"/>
      <c r="CF11" s="96">
        <v>43234</v>
      </c>
      <c r="CG11" s="96"/>
      <c r="CH11" s="96"/>
      <c r="CI11" s="96"/>
      <c r="CJ11" s="96">
        <v>43234</v>
      </c>
      <c r="CK11" s="96"/>
      <c r="CL11" s="96"/>
      <c r="CM11" s="96"/>
      <c r="CN11" s="96">
        <v>43234</v>
      </c>
      <c r="CO11" s="96"/>
      <c r="CP11" s="96"/>
      <c r="CQ11" s="96"/>
      <c r="CR11" s="96">
        <v>43234</v>
      </c>
      <c r="CS11" s="96"/>
      <c r="CT11" s="96"/>
      <c r="CU11" s="96"/>
      <c r="CV11" s="96">
        <v>43234</v>
      </c>
      <c r="CW11" s="96"/>
      <c r="CX11" s="96"/>
      <c r="CY11" s="96"/>
      <c r="CZ11" s="124">
        <v>43234</v>
      </c>
      <c r="DA11" s="125"/>
      <c r="DB11" s="125"/>
      <c r="DC11" s="126"/>
      <c r="DD11" s="124">
        <v>43235</v>
      </c>
      <c r="DE11" s="125"/>
      <c r="DF11" s="125"/>
      <c r="DG11" s="126"/>
      <c r="DH11" s="124">
        <v>43235</v>
      </c>
      <c r="DI11" s="125"/>
      <c r="DJ11" s="125"/>
      <c r="DK11" s="126"/>
      <c r="DL11" s="96">
        <v>43234</v>
      </c>
      <c r="DM11" s="96"/>
      <c r="DN11" s="96"/>
      <c r="DO11" s="96"/>
      <c r="DP11" s="96">
        <v>43234</v>
      </c>
      <c r="DQ11" s="96"/>
      <c r="DR11" s="96"/>
      <c r="DS11" s="96"/>
      <c r="DT11" s="96">
        <v>43234</v>
      </c>
      <c r="DU11" s="96"/>
      <c r="DV11" s="96"/>
      <c r="DW11" s="96"/>
      <c r="DX11" s="124">
        <v>43235</v>
      </c>
      <c r="DY11" s="125"/>
      <c r="DZ11" s="125"/>
      <c r="EA11" s="126"/>
      <c r="EB11" s="124">
        <v>43235</v>
      </c>
      <c r="EC11" s="125"/>
      <c r="ED11" s="125"/>
      <c r="EE11" s="126"/>
      <c r="EF11" s="96">
        <v>43234</v>
      </c>
      <c r="EG11" s="96"/>
      <c r="EH11" s="96"/>
      <c r="EI11" s="96">
        <v>43234</v>
      </c>
      <c r="EJ11" s="96"/>
      <c r="EK11" s="96"/>
      <c r="EL11" s="96">
        <v>43234</v>
      </c>
      <c r="EM11" s="96"/>
      <c r="EN11" s="96"/>
      <c r="EO11" s="124">
        <v>43234</v>
      </c>
      <c r="EP11" s="125"/>
      <c r="EQ11" s="126"/>
      <c r="ER11" s="124">
        <v>43234</v>
      </c>
      <c r="ES11" s="125"/>
      <c r="ET11" s="126"/>
      <c r="EU11" s="124">
        <v>43234</v>
      </c>
      <c r="EV11" s="125"/>
      <c r="EW11" s="126"/>
      <c r="EX11" s="124">
        <v>43235</v>
      </c>
      <c r="EY11" s="125"/>
      <c r="EZ11" s="126"/>
      <c r="FA11" s="124">
        <v>43235</v>
      </c>
      <c r="FB11" s="125"/>
      <c r="FC11" s="126"/>
      <c r="FD11" s="96">
        <v>43234</v>
      </c>
      <c r="FE11" s="96"/>
      <c r="FF11" s="96"/>
    </row>
    <row r="12" spans="1:172" ht="15" customHeight="1" x14ac:dyDescent="0.2">
      <c r="A12" s="94" t="s">
        <v>24</v>
      </c>
      <c r="B12" s="94"/>
      <c r="C12" s="94"/>
      <c r="D12" s="97" t="s">
        <v>129</v>
      </c>
      <c r="E12" s="94" t="s">
        <v>130</v>
      </c>
      <c r="F12" s="94" t="s">
        <v>131</v>
      </c>
      <c r="G12" s="94" t="s">
        <v>25</v>
      </c>
      <c r="H12" s="114" t="s">
        <v>373</v>
      </c>
      <c r="I12" s="94" t="s">
        <v>374</v>
      </c>
      <c r="J12" s="94" t="s">
        <v>25</v>
      </c>
      <c r="K12" s="114" t="s">
        <v>373</v>
      </c>
      <c r="L12" s="94" t="s">
        <v>374</v>
      </c>
      <c r="M12" s="94" t="s">
        <v>25</v>
      </c>
      <c r="N12" s="114" t="s">
        <v>373</v>
      </c>
      <c r="O12" s="94" t="s">
        <v>374</v>
      </c>
      <c r="P12" s="94" t="s">
        <v>25</v>
      </c>
      <c r="Q12" s="114" t="s">
        <v>373</v>
      </c>
      <c r="R12" s="94" t="s">
        <v>374</v>
      </c>
      <c r="S12" s="94" t="s">
        <v>25</v>
      </c>
      <c r="T12" s="114" t="s">
        <v>373</v>
      </c>
      <c r="U12" s="94" t="s">
        <v>374</v>
      </c>
      <c r="V12" s="94" t="s">
        <v>25</v>
      </c>
      <c r="W12" s="114" t="s">
        <v>373</v>
      </c>
      <c r="X12" s="94" t="s">
        <v>374</v>
      </c>
      <c r="Y12" s="94" t="s">
        <v>25</v>
      </c>
      <c r="Z12" s="114" t="s">
        <v>373</v>
      </c>
      <c r="AA12" s="94" t="s">
        <v>374</v>
      </c>
      <c r="AB12" s="94" t="s">
        <v>25</v>
      </c>
      <c r="AC12" s="114" t="s">
        <v>373</v>
      </c>
      <c r="AD12" s="94" t="s">
        <v>374</v>
      </c>
      <c r="AE12" s="94" t="s">
        <v>25</v>
      </c>
      <c r="AF12" s="114" t="s">
        <v>373</v>
      </c>
      <c r="AG12" s="94" t="s">
        <v>374</v>
      </c>
      <c r="AH12" s="94" t="s">
        <v>25</v>
      </c>
      <c r="AI12" s="114" t="s">
        <v>373</v>
      </c>
      <c r="AJ12" s="94" t="s">
        <v>374</v>
      </c>
      <c r="AK12" s="94" t="s">
        <v>25</v>
      </c>
      <c r="AL12" s="114" t="s">
        <v>375</v>
      </c>
      <c r="AM12" s="118" t="s">
        <v>25</v>
      </c>
      <c r="AN12" s="120" t="s">
        <v>375</v>
      </c>
      <c r="AO12" s="118" t="s">
        <v>25</v>
      </c>
      <c r="AP12" s="120" t="s">
        <v>375</v>
      </c>
      <c r="AQ12" s="94" t="s">
        <v>25</v>
      </c>
      <c r="AR12" s="122" t="s">
        <v>375</v>
      </c>
      <c r="AS12" s="94" t="s">
        <v>25</v>
      </c>
      <c r="AT12" s="122" t="s">
        <v>375</v>
      </c>
      <c r="AU12" s="94" t="s">
        <v>25</v>
      </c>
      <c r="AV12" s="120" t="s">
        <v>375</v>
      </c>
      <c r="AW12" s="94" t="s">
        <v>25</v>
      </c>
      <c r="AX12" s="122" t="s">
        <v>375</v>
      </c>
      <c r="AY12" s="118" t="s">
        <v>25</v>
      </c>
      <c r="AZ12" s="120" t="s">
        <v>375</v>
      </c>
      <c r="BA12" s="94" t="s">
        <v>25</v>
      </c>
      <c r="BB12" s="122" t="s">
        <v>375</v>
      </c>
      <c r="BC12" s="118" t="s">
        <v>25</v>
      </c>
      <c r="BD12" s="120" t="s">
        <v>375</v>
      </c>
      <c r="BE12" s="94" t="s">
        <v>25</v>
      </c>
      <c r="BF12" s="114" t="s">
        <v>373</v>
      </c>
      <c r="BG12" s="116" t="s">
        <v>374</v>
      </c>
      <c r="BH12" s="94" t="s">
        <v>25</v>
      </c>
      <c r="BI12" s="114" t="s">
        <v>373</v>
      </c>
      <c r="BJ12" s="94" t="s">
        <v>374</v>
      </c>
      <c r="BK12" s="94" t="s">
        <v>25</v>
      </c>
      <c r="BL12" s="114" t="s">
        <v>373</v>
      </c>
      <c r="BM12" s="94" t="s">
        <v>374</v>
      </c>
      <c r="BN12" s="94" t="s">
        <v>25</v>
      </c>
      <c r="BO12" s="114" t="s">
        <v>373</v>
      </c>
      <c r="BP12" s="94" t="s">
        <v>374</v>
      </c>
      <c r="BQ12" s="116" t="s">
        <v>376</v>
      </c>
      <c r="BR12" s="116" t="s">
        <v>377</v>
      </c>
      <c r="BS12" s="94" t="s">
        <v>378</v>
      </c>
      <c r="BT12" s="116" t="s">
        <v>376</v>
      </c>
      <c r="BU12" s="116" t="s">
        <v>377</v>
      </c>
      <c r="BV12" s="94" t="s">
        <v>378</v>
      </c>
      <c r="BW12" s="116" t="s">
        <v>376</v>
      </c>
      <c r="BX12" s="116" t="s">
        <v>377</v>
      </c>
      <c r="BY12" s="94" t="s">
        <v>378</v>
      </c>
      <c r="BZ12" s="116" t="s">
        <v>376</v>
      </c>
      <c r="CA12" s="116" t="s">
        <v>377</v>
      </c>
      <c r="CB12" s="94" t="s">
        <v>378</v>
      </c>
      <c r="CC12" s="116" t="s">
        <v>376</v>
      </c>
      <c r="CD12" s="116" t="s">
        <v>377</v>
      </c>
      <c r="CE12" s="94" t="s">
        <v>378</v>
      </c>
      <c r="CF12" s="94" t="s">
        <v>25</v>
      </c>
      <c r="CG12" s="94" t="s">
        <v>379</v>
      </c>
      <c r="CH12" s="114" t="s">
        <v>373</v>
      </c>
      <c r="CI12" s="94" t="s">
        <v>374</v>
      </c>
      <c r="CJ12" s="94" t="s">
        <v>25</v>
      </c>
      <c r="CK12" s="94" t="s">
        <v>379</v>
      </c>
      <c r="CL12" s="114" t="s">
        <v>373</v>
      </c>
      <c r="CM12" s="94" t="s">
        <v>374</v>
      </c>
      <c r="CN12" s="94" t="s">
        <v>25</v>
      </c>
      <c r="CO12" s="94" t="s">
        <v>379</v>
      </c>
      <c r="CP12" s="114" t="s">
        <v>373</v>
      </c>
      <c r="CQ12" s="94" t="s">
        <v>374</v>
      </c>
      <c r="CR12" s="94" t="s">
        <v>25</v>
      </c>
      <c r="CS12" s="94" t="s">
        <v>379</v>
      </c>
      <c r="CT12" s="114" t="s">
        <v>373</v>
      </c>
      <c r="CU12" s="94" t="s">
        <v>374</v>
      </c>
      <c r="CV12" s="94" t="s">
        <v>25</v>
      </c>
      <c r="CW12" s="94" t="s">
        <v>379</v>
      </c>
      <c r="CX12" s="114" t="s">
        <v>373</v>
      </c>
      <c r="CY12" s="94" t="s">
        <v>374</v>
      </c>
      <c r="CZ12" s="94" t="s">
        <v>25</v>
      </c>
      <c r="DA12" s="94" t="s">
        <v>379</v>
      </c>
      <c r="DB12" s="114" t="s">
        <v>373</v>
      </c>
      <c r="DC12" s="94" t="s">
        <v>374</v>
      </c>
      <c r="DD12" s="94" t="s">
        <v>25</v>
      </c>
      <c r="DE12" s="94" t="s">
        <v>379</v>
      </c>
      <c r="DF12" s="114" t="s">
        <v>373</v>
      </c>
      <c r="DG12" s="94" t="s">
        <v>374</v>
      </c>
      <c r="DH12" s="94" t="s">
        <v>25</v>
      </c>
      <c r="DI12" s="94" t="s">
        <v>379</v>
      </c>
      <c r="DJ12" s="114" t="s">
        <v>373</v>
      </c>
      <c r="DK12" s="94" t="s">
        <v>374</v>
      </c>
      <c r="DL12" s="94" t="s">
        <v>25</v>
      </c>
      <c r="DM12" s="94" t="s">
        <v>379</v>
      </c>
      <c r="DN12" s="114" t="s">
        <v>373</v>
      </c>
      <c r="DO12" s="94" t="s">
        <v>374</v>
      </c>
      <c r="DP12" s="94" t="s">
        <v>25</v>
      </c>
      <c r="DQ12" s="94" t="s">
        <v>379</v>
      </c>
      <c r="DR12" s="114" t="s">
        <v>373</v>
      </c>
      <c r="DS12" s="94" t="s">
        <v>374</v>
      </c>
      <c r="DT12" s="94" t="s">
        <v>25</v>
      </c>
      <c r="DU12" s="94" t="s">
        <v>379</v>
      </c>
      <c r="DV12" s="114" t="s">
        <v>373</v>
      </c>
      <c r="DW12" s="94" t="s">
        <v>374</v>
      </c>
      <c r="DX12" s="94" t="s">
        <v>25</v>
      </c>
      <c r="DY12" s="94" t="s">
        <v>379</v>
      </c>
      <c r="DZ12" s="114" t="s">
        <v>373</v>
      </c>
      <c r="EA12" s="94" t="s">
        <v>374</v>
      </c>
      <c r="EB12" s="94" t="s">
        <v>25</v>
      </c>
      <c r="EC12" s="94" t="s">
        <v>379</v>
      </c>
      <c r="ED12" s="114" t="s">
        <v>373</v>
      </c>
      <c r="EE12" s="94" t="s">
        <v>374</v>
      </c>
      <c r="EF12" s="116" t="s">
        <v>380</v>
      </c>
      <c r="EG12" s="116" t="s">
        <v>381</v>
      </c>
      <c r="EH12" s="94" t="s">
        <v>378</v>
      </c>
      <c r="EI12" s="116" t="s">
        <v>380</v>
      </c>
      <c r="EJ12" s="116" t="s">
        <v>381</v>
      </c>
      <c r="EK12" s="94" t="s">
        <v>378</v>
      </c>
      <c r="EL12" s="116" t="s">
        <v>380</v>
      </c>
      <c r="EM12" s="116" t="s">
        <v>381</v>
      </c>
      <c r="EN12" s="94" t="s">
        <v>378</v>
      </c>
      <c r="EO12" s="116" t="s">
        <v>380</v>
      </c>
      <c r="EP12" s="116" t="s">
        <v>381</v>
      </c>
      <c r="EQ12" s="94" t="s">
        <v>378</v>
      </c>
      <c r="ER12" s="116" t="s">
        <v>380</v>
      </c>
      <c r="ES12" s="116" t="s">
        <v>381</v>
      </c>
      <c r="ET12" s="94" t="s">
        <v>378</v>
      </c>
      <c r="EU12" s="116" t="s">
        <v>380</v>
      </c>
      <c r="EV12" s="116" t="s">
        <v>381</v>
      </c>
      <c r="EW12" s="94" t="s">
        <v>378</v>
      </c>
      <c r="EX12" s="116" t="s">
        <v>380</v>
      </c>
      <c r="EY12" s="116" t="s">
        <v>381</v>
      </c>
      <c r="EZ12" s="94" t="s">
        <v>378</v>
      </c>
      <c r="FA12" s="116" t="s">
        <v>380</v>
      </c>
      <c r="FB12" s="116" t="s">
        <v>381</v>
      </c>
      <c r="FC12" s="94" t="s">
        <v>378</v>
      </c>
      <c r="FD12" s="94" t="s">
        <v>25</v>
      </c>
      <c r="FE12" s="114" t="s">
        <v>373</v>
      </c>
      <c r="FF12" s="94" t="s">
        <v>374</v>
      </c>
    </row>
    <row r="13" spans="1:172" ht="15" x14ac:dyDescent="0.2">
      <c r="A13" s="94" t="s">
        <v>26</v>
      </c>
      <c r="B13" s="94"/>
      <c r="C13" s="21" t="s">
        <v>132</v>
      </c>
      <c r="D13" s="98"/>
      <c r="E13" s="88"/>
      <c r="F13" s="88"/>
      <c r="G13" s="88"/>
      <c r="H13" s="115"/>
      <c r="I13" s="88"/>
      <c r="J13" s="88"/>
      <c r="K13" s="115"/>
      <c r="L13" s="88"/>
      <c r="M13" s="88"/>
      <c r="N13" s="115"/>
      <c r="O13" s="88"/>
      <c r="P13" s="88"/>
      <c r="Q13" s="115"/>
      <c r="R13" s="88"/>
      <c r="S13" s="88"/>
      <c r="T13" s="115"/>
      <c r="U13" s="88"/>
      <c r="V13" s="88"/>
      <c r="W13" s="115"/>
      <c r="X13" s="88"/>
      <c r="Y13" s="88"/>
      <c r="Z13" s="115"/>
      <c r="AA13" s="88"/>
      <c r="AB13" s="88"/>
      <c r="AC13" s="115"/>
      <c r="AD13" s="88"/>
      <c r="AE13" s="88"/>
      <c r="AF13" s="115"/>
      <c r="AG13" s="88"/>
      <c r="AH13" s="88"/>
      <c r="AI13" s="115"/>
      <c r="AJ13" s="88"/>
      <c r="AK13" s="88"/>
      <c r="AL13" s="114"/>
      <c r="AM13" s="119"/>
      <c r="AN13" s="121"/>
      <c r="AO13" s="119"/>
      <c r="AP13" s="121"/>
      <c r="AQ13" s="88"/>
      <c r="AR13" s="123"/>
      <c r="AS13" s="88"/>
      <c r="AT13" s="123"/>
      <c r="AU13" s="88"/>
      <c r="AV13" s="121"/>
      <c r="AW13" s="88"/>
      <c r="AX13" s="123"/>
      <c r="AY13" s="119"/>
      <c r="AZ13" s="121"/>
      <c r="BA13" s="88"/>
      <c r="BB13" s="123"/>
      <c r="BC13" s="119"/>
      <c r="BD13" s="121"/>
      <c r="BE13" s="88"/>
      <c r="BF13" s="115"/>
      <c r="BG13" s="101"/>
      <c r="BH13" s="88"/>
      <c r="BI13" s="115"/>
      <c r="BJ13" s="88"/>
      <c r="BK13" s="88"/>
      <c r="BL13" s="115"/>
      <c r="BM13" s="88"/>
      <c r="BN13" s="88"/>
      <c r="BO13" s="115"/>
      <c r="BP13" s="88"/>
      <c r="BQ13" s="101"/>
      <c r="BR13" s="117"/>
      <c r="BS13" s="88"/>
      <c r="BT13" s="101"/>
      <c r="BU13" s="117"/>
      <c r="BV13" s="88"/>
      <c r="BW13" s="101"/>
      <c r="BX13" s="117"/>
      <c r="BY13" s="88"/>
      <c r="BZ13" s="101"/>
      <c r="CA13" s="117"/>
      <c r="CB13" s="88"/>
      <c r="CC13" s="101"/>
      <c r="CD13" s="117"/>
      <c r="CE13" s="88"/>
      <c r="CF13" s="88"/>
      <c r="CG13" s="94"/>
      <c r="CH13" s="115"/>
      <c r="CI13" s="88"/>
      <c r="CJ13" s="88"/>
      <c r="CK13" s="94"/>
      <c r="CL13" s="115"/>
      <c r="CM13" s="88"/>
      <c r="CN13" s="88"/>
      <c r="CO13" s="94"/>
      <c r="CP13" s="115"/>
      <c r="CQ13" s="88"/>
      <c r="CR13" s="88"/>
      <c r="CS13" s="94"/>
      <c r="CT13" s="115"/>
      <c r="CU13" s="88"/>
      <c r="CV13" s="88"/>
      <c r="CW13" s="94"/>
      <c r="CX13" s="115"/>
      <c r="CY13" s="88"/>
      <c r="CZ13" s="88"/>
      <c r="DA13" s="94"/>
      <c r="DB13" s="115"/>
      <c r="DC13" s="88"/>
      <c r="DD13" s="88"/>
      <c r="DE13" s="94"/>
      <c r="DF13" s="115"/>
      <c r="DG13" s="88"/>
      <c r="DH13" s="88"/>
      <c r="DI13" s="94"/>
      <c r="DJ13" s="115"/>
      <c r="DK13" s="88"/>
      <c r="DL13" s="88"/>
      <c r="DM13" s="94"/>
      <c r="DN13" s="115"/>
      <c r="DO13" s="88"/>
      <c r="DP13" s="88"/>
      <c r="DQ13" s="94"/>
      <c r="DR13" s="115"/>
      <c r="DS13" s="88"/>
      <c r="DT13" s="88"/>
      <c r="DU13" s="94"/>
      <c r="DV13" s="115"/>
      <c r="DW13" s="88"/>
      <c r="DX13" s="88"/>
      <c r="DY13" s="94"/>
      <c r="DZ13" s="115"/>
      <c r="EA13" s="88"/>
      <c r="EB13" s="88"/>
      <c r="EC13" s="94"/>
      <c r="ED13" s="115"/>
      <c r="EE13" s="88"/>
      <c r="EF13" s="101"/>
      <c r="EG13" s="117"/>
      <c r="EH13" s="88"/>
      <c r="EI13" s="101"/>
      <c r="EJ13" s="117"/>
      <c r="EK13" s="88"/>
      <c r="EL13" s="101"/>
      <c r="EM13" s="117"/>
      <c r="EN13" s="88"/>
      <c r="EO13" s="101"/>
      <c r="EP13" s="117"/>
      <c r="EQ13" s="88"/>
      <c r="ER13" s="101"/>
      <c r="ES13" s="117"/>
      <c r="ET13" s="88"/>
      <c r="EU13" s="101"/>
      <c r="EV13" s="117"/>
      <c r="EW13" s="88"/>
      <c r="EX13" s="101"/>
      <c r="EY13" s="117"/>
      <c r="EZ13" s="88"/>
      <c r="FA13" s="101"/>
      <c r="FB13" s="117"/>
      <c r="FC13" s="88"/>
      <c r="FD13" s="88"/>
      <c r="FE13" s="115"/>
      <c r="FF13" s="88"/>
    </row>
    <row r="14" spans="1:172" ht="14.25" x14ac:dyDescent="0.2">
      <c r="A14" s="88" t="s">
        <v>27</v>
      </c>
      <c r="B14" s="88"/>
      <c r="C14" s="22" t="s">
        <v>133</v>
      </c>
      <c r="D14" s="23" t="s">
        <v>134</v>
      </c>
      <c r="E14" s="24">
        <v>0.04</v>
      </c>
      <c r="F14" s="7">
        <v>0.1</v>
      </c>
      <c r="G14" s="7">
        <v>4.9930000000000003</v>
      </c>
      <c r="H14" s="7">
        <v>5.0666666666666673</v>
      </c>
      <c r="I14" s="67">
        <v>98.5</v>
      </c>
      <c r="J14" s="7">
        <v>1.909</v>
      </c>
      <c r="K14" s="68">
        <v>2.0019999999999998</v>
      </c>
      <c r="L14" s="67">
        <v>95.4</v>
      </c>
      <c r="M14" s="7">
        <v>2.0009999999999999</v>
      </c>
      <c r="N14" s="68">
        <v>2.0019999999999998</v>
      </c>
      <c r="O14" s="67">
        <v>100</v>
      </c>
      <c r="P14" s="7">
        <v>1.956</v>
      </c>
      <c r="Q14" s="68">
        <v>2.0019999999999998</v>
      </c>
      <c r="R14" s="67">
        <v>97.7</v>
      </c>
      <c r="S14" s="7">
        <v>1.927</v>
      </c>
      <c r="T14" s="7">
        <v>2.0019999999999998</v>
      </c>
      <c r="U14" s="67">
        <v>96.3</v>
      </c>
      <c r="V14" s="7">
        <v>1.9219999999999999</v>
      </c>
      <c r="W14" s="7">
        <v>2.0019999999999998</v>
      </c>
      <c r="X14" s="67">
        <v>96</v>
      </c>
      <c r="Y14" s="7">
        <v>1.9259999999999999</v>
      </c>
      <c r="Z14" s="7">
        <v>2.0019999999999998</v>
      </c>
      <c r="AA14" s="67">
        <v>96.203796203796216</v>
      </c>
      <c r="AB14" s="7">
        <v>1.974</v>
      </c>
      <c r="AC14" s="7">
        <v>2.0019999999999998</v>
      </c>
      <c r="AD14" s="67">
        <v>98.601398601398614</v>
      </c>
      <c r="AE14" s="7">
        <v>1.9570000000000001</v>
      </c>
      <c r="AF14" s="7">
        <v>2.0019999999999998</v>
      </c>
      <c r="AG14" s="67">
        <v>97.752247752247769</v>
      </c>
      <c r="AH14" s="7">
        <v>1.946</v>
      </c>
      <c r="AI14" s="7">
        <v>2.0019999999999998</v>
      </c>
      <c r="AJ14" s="67">
        <v>97.202797202797214</v>
      </c>
      <c r="AK14" s="7">
        <v>1E-3</v>
      </c>
      <c r="AL14" s="69" t="s">
        <v>382</v>
      </c>
      <c r="AM14" s="7">
        <v>1E-3</v>
      </c>
      <c r="AN14" s="23" t="s">
        <v>382</v>
      </c>
      <c r="AO14" s="7">
        <v>1E-3</v>
      </c>
      <c r="AP14" s="23" t="s">
        <v>382</v>
      </c>
      <c r="AQ14" s="7">
        <v>2E-3</v>
      </c>
      <c r="AR14" s="23" t="s">
        <v>382</v>
      </c>
      <c r="AS14" s="7">
        <v>2E-3</v>
      </c>
      <c r="AT14" s="70" t="s">
        <v>382</v>
      </c>
      <c r="AU14" s="7">
        <v>2E-3</v>
      </c>
      <c r="AV14" s="23" t="s">
        <v>382</v>
      </c>
      <c r="AW14" s="7">
        <v>2E-3</v>
      </c>
      <c r="AX14" s="23" t="s">
        <v>382</v>
      </c>
      <c r="AY14" s="7">
        <v>3.0000000000000001E-3</v>
      </c>
      <c r="AZ14" s="23" t="s">
        <v>382</v>
      </c>
      <c r="BA14" s="7">
        <v>0</v>
      </c>
      <c r="BB14" s="23" t="s">
        <v>382</v>
      </c>
      <c r="BC14" s="7">
        <v>1E-3</v>
      </c>
      <c r="BD14" s="23" t="s">
        <v>382</v>
      </c>
      <c r="BE14" s="7">
        <v>-2.5000000000000001E-2</v>
      </c>
      <c r="BF14" s="5" t="s">
        <v>383</v>
      </c>
      <c r="BG14" s="5" t="s">
        <v>383</v>
      </c>
      <c r="BH14" s="7">
        <v>1.1499999999999999</v>
      </c>
      <c r="BI14" s="5">
        <v>1.2</v>
      </c>
      <c r="BJ14" s="67">
        <v>95.8</v>
      </c>
      <c r="BK14" s="7">
        <v>-2.1999999999999999E-2</v>
      </c>
      <c r="BL14" s="5" t="s">
        <v>383</v>
      </c>
      <c r="BM14" s="5" t="s">
        <v>383</v>
      </c>
      <c r="BN14" s="7">
        <v>1.1739999999999999</v>
      </c>
      <c r="BO14" s="5">
        <v>1.2</v>
      </c>
      <c r="BP14" s="67">
        <v>97.8</v>
      </c>
      <c r="BQ14" s="7">
        <v>0</v>
      </c>
      <c r="BR14" s="7">
        <v>0</v>
      </c>
      <c r="BS14" s="5" t="s">
        <v>384</v>
      </c>
      <c r="BT14" s="7">
        <v>1E-3</v>
      </c>
      <c r="BU14" s="7">
        <v>2E-3</v>
      </c>
      <c r="BV14" s="5" t="s">
        <v>384</v>
      </c>
      <c r="BW14" s="7">
        <v>1E-3</v>
      </c>
      <c r="BX14" s="7">
        <v>1E-3</v>
      </c>
      <c r="BY14" s="5" t="s">
        <v>384</v>
      </c>
      <c r="BZ14" s="7">
        <v>-1E-3</v>
      </c>
      <c r="CA14" s="7">
        <v>-1E-3</v>
      </c>
      <c r="CB14" s="5" t="s">
        <v>384</v>
      </c>
      <c r="CC14" s="7">
        <v>-1E-3</v>
      </c>
      <c r="CD14" s="7">
        <v>0</v>
      </c>
      <c r="CE14" s="5" t="s">
        <v>384</v>
      </c>
      <c r="CF14" s="7">
        <v>0</v>
      </c>
      <c r="CG14" s="7">
        <v>8.9999999999999993E-3</v>
      </c>
      <c r="CH14" s="7">
        <v>0.2011684518013632</v>
      </c>
      <c r="CI14" s="67">
        <v>4.5</v>
      </c>
      <c r="CJ14" s="7">
        <v>0</v>
      </c>
      <c r="CK14" s="7">
        <v>8.9999999999999993E-3</v>
      </c>
      <c r="CL14" s="7">
        <v>0.2011684518013632</v>
      </c>
      <c r="CM14" s="67">
        <v>4.5</v>
      </c>
      <c r="CN14" s="7">
        <v>0</v>
      </c>
      <c r="CO14" s="7">
        <v>0.01</v>
      </c>
      <c r="CP14" s="7">
        <v>0.2011684518013632</v>
      </c>
      <c r="CQ14" s="67">
        <v>5</v>
      </c>
      <c r="CR14" s="7">
        <v>1E-3</v>
      </c>
      <c r="CS14" s="7">
        <v>1.0999999999999999E-2</v>
      </c>
      <c r="CT14" s="7">
        <v>0.2011684518013632</v>
      </c>
      <c r="CU14" s="67">
        <v>5</v>
      </c>
      <c r="CV14" s="7">
        <v>1E-3</v>
      </c>
      <c r="CW14" s="7">
        <v>1.2E-2</v>
      </c>
      <c r="CX14" s="7">
        <v>0.2011684518013632</v>
      </c>
      <c r="CY14" s="67">
        <v>5.5</v>
      </c>
      <c r="CZ14" s="7">
        <v>1E-3</v>
      </c>
      <c r="DA14" s="7">
        <v>1.2999999999999999E-2</v>
      </c>
      <c r="DB14" s="7">
        <v>0.2011684518013632</v>
      </c>
      <c r="DC14" s="67">
        <v>6</v>
      </c>
      <c r="DD14" s="7">
        <v>1E-3</v>
      </c>
      <c r="DE14" s="7">
        <v>1.2999999999999999E-2</v>
      </c>
      <c r="DF14" s="7">
        <v>0.2011684518013632</v>
      </c>
      <c r="DG14" s="67">
        <v>6</v>
      </c>
      <c r="DH14" s="7">
        <v>1E-3</v>
      </c>
      <c r="DI14" s="7">
        <v>1.4E-2</v>
      </c>
      <c r="DJ14" s="7">
        <v>0.2011684518013632</v>
      </c>
      <c r="DK14" s="67">
        <v>6.5</v>
      </c>
      <c r="DL14" s="7">
        <v>1E-3</v>
      </c>
      <c r="DM14" s="7">
        <v>1.4E-2</v>
      </c>
      <c r="DN14" s="7">
        <v>0.2011684518013632</v>
      </c>
      <c r="DO14" s="67">
        <v>6.5</v>
      </c>
      <c r="DP14" s="7">
        <v>-1E-3</v>
      </c>
      <c r="DQ14" s="7">
        <v>7.6999999999999999E-2</v>
      </c>
      <c r="DR14" s="7">
        <v>0.2011684518013632</v>
      </c>
      <c r="DS14" s="67">
        <v>38.799999999999997</v>
      </c>
      <c r="DT14" s="7">
        <v>-1E-3</v>
      </c>
      <c r="DU14" s="7">
        <v>0.11700000000000001</v>
      </c>
      <c r="DV14" s="7">
        <v>0.2011684518013632</v>
      </c>
      <c r="DW14" s="67">
        <v>58.7</v>
      </c>
      <c r="DX14" s="7">
        <v>-1E-3</v>
      </c>
      <c r="DY14" s="7">
        <v>0.113</v>
      </c>
      <c r="DZ14" s="7">
        <v>0.2011684518013632</v>
      </c>
      <c r="EA14" s="67">
        <v>56.7</v>
      </c>
      <c r="EB14" s="7">
        <v>-1E-3</v>
      </c>
      <c r="EC14" s="7">
        <v>0.114</v>
      </c>
      <c r="ED14" s="7">
        <v>0.2011684518013632</v>
      </c>
      <c r="EE14" s="67">
        <v>57.2</v>
      </c>
      <c r="EF14" s="7">
        <v>0</v>
      </c>
      <c r="EG14" s="7">
        <v>1E-3</v>
      </c>
      <c r="EH14" s="5" t="s">
        <v>384</v>
      </c>
      <c r="EI14" s="7">
        <v>0</v>
      </c>
      <c r="EJ14" s="7">
        <v>1E-3</v>
      </c>
      <c r="EK14" s="5" t="s">
        <v>384</v>
      </c>
      <c r="EL14" s="7">
        <v>1E-3</v>
      </c>
      <c r="EM14" s="7">
        <v>0</v>
      </c>
      <c r="EN14" s="5" t="s">
        <v>384</v>
      </c>
      <c r="EO14" s="7">
        <v>1E-3</v>
      </c>
      <c r="EP14" s="7">
        <v>1E-3</v>
      </c>
      <c r="EQ14" s="5" t="s">
        <v>384</v>
      </c>
      <c r="ER14" s="7">
        <v>1E-3</v>
      </c>
      <c r="ES14" s="7">
        <v>1E-3</v>
      </c>
      <c r="ET14" s="5" t="s">
        <v>384</v>
      </c>
      <c r="EU14" s="7">
        <v>1E-3</v>
      </c>
      <c r="EV14" s="7">
        <v>1E-3</v>
      </c>
      <c r="EW14" s="5" t="s">
        <v>384</v>
      </c>
      <c r="EX14" s="7">
        <v>-1E-3</v>
      </c>
      <c r="EY14" s="7">
        <v>-1E-3</v>
      </c>
      <c r="EZ14" s="5" t="s">
        <v>384</v>
      </c>
      <c r="FA14" s="7">
        <v>-1E-3</v>
      </c>
      <c r="FB14" s="7">
        <v>0</v>
      </c>
      <c r="FC14" s="5" t="s">
        <v>384</v>
      </c>
      <c r="FD14" s="8">
        <v>9.8000000000000004E-2</v>
      </c>
      <c r="FE14" s="8">
        <v>9.8832911392405062E-2</v>
      </c>
      <c r="FF14" s="67">
        <v>99.2</v>
      </c>
    </row>
    <row r="15" spans="1:172" ht="14.25" x14ac:dyDescent="0.2">
      <c r="A15" s="88" t="s">
        <v>29</v>
      </c>
      <c r="B15" s="88"/>
      <c r="C15" s="22" t="s">
        <v>135</v>
      </c>
      <c r="D15" s="23" t="s">
        <v>134</v>
      </c>
      <c r="E15" s="24">
        <v>0.02</v>
      </c>
      <c r="F15" s="7">
        <v>0.5</v>
      </c>
      <c r="G15" s="7">
        <v>9.7210000000000001</v>
      </c>
      <c r="H15" s="7">
        <v>9.8901111111111106</v>
      </c>
      <c r="I15" s="67">
        <v>98.3</v>
      </c>
      <c r="J15" s="7">
        <v>19.93</v>
      </c>
      <c r="K15" s="68">
        <v>19.981999999999999</v>
      </c>
      <c r="L15" s="67">
        <v>99.7</v>
      </c>
      <c r="M15" s="7">
        <v>20.66</v>
      </c>
      <c r="N15" s="68">
        <v>19.981999999999999</v>
      </c>
      <c r="O15" s="67">
        <v>103.4</v>
      </c>
      <c r="P15" s="7">
        <v>20.65</v>
      </c>
      <c r="Q15" s="68">
        <v>19.981999999999999</v>
      </c>
      <c r="R15" s="67">
        <v>103.3</v>
      </c>
      <c r="S15" s="7">
        <v>20.170000000000002</v>
      </c>
      <c r="T15" s="7">
        <v>19.981999999999999</v>
      </c>
      <c r="U15" s="67">
        <v>100.9</v>
      </c>
      <c r="V15" s="7">
        <v>20.170000000000002</v>
      </c>
      <c r="W15" s="7">
        <v>19.981999999999999</v>
      </c>
      <c r="X15" s="67">
        <v>100.9</v>
      </c>
      <c r="Y15" s="7">
        <v>20.62</v>
      </c>
      <c r="Z15" s="7">
        <v>19.981999999999999</v>
      </c>
      <c r="AA15" s="67">
        <v>103.19287358622762</v>
      </c>
      <c r="AB15" s="7">
        <v>20.59</v>
      </c>
      <c r="AC15" s="7">
        <v>19.981999999999999</v>
      </c>
      <c r="AD15" s="67">
        <v>103.04273846461815</v>
      </c>
      <c r="AE15" s="7">
        <v>20.69</v>
      </c>
      <c r="AF15" s="7">
        <v>19.981999999999999</v>
      </c>
      <c r="AG15" s="67">
        <v>103.543188869983</v>
      </c>
      <c r="AH15" s="7">
        <v>20.51</v>
      </c>
      <c r="AI15" s="7">
        <v>19.981999999999999</v>
      </c>
      <c r="AJ15" s="67">
        <v>102.6423781403263</v>
      </c>
      <c r="AK15" s="7">
        <v>1E-3</v>
      </c>
      <c r="AL15" s="69" t="s">
        <v>382</v>
      </c>
      <c r="AM15" s="7">
        <v>2E-3</v>
      </c>
      <c r="AN15" s="23" t="s">
        <v>382</v>
      </c>
      <c r="AO15" s="7">
        <v>4.0000000000000001E-3</v>
      </c>
      <c r="AP15" s="23" t="s">
        <v>382</v>
      </c>
      <c r="AQ15" s="7">
        <v>2E-3</v>
      </c>
      <c r="AR15" s="23" t="s">
        <v>382</v>
      </c>
      <c r="AS15" s="7">
        <v>6.0000000000000001E-3</v>
      </c>
      <c r="AT15" s="70" t="s">
        <v>382</v>
      </c>
      <c r="AU15" s="7">
        <v>1E-3</v>
      </c>
      <c r="AV15" s="23" t="s">
        <v>382</v>
      </c>
      <c r="AW15" s="7">
        <v>2E-3</v>
      </c>
      <c r="AX15" s="23" t="s">
        <v>382</v>
      </c>
      <c r="AY15" s="7">
        <v>0</v>
      </c>
      <c r="AZ15" s="23" t="s">
        <v>382</v>
      </c>
      <c r="BA15" s="7">
        <v>1E-3</v>
      </c>
      <c r="BB15" s="23" t="s">
        <v>382</v>
      </c>
      <c r="BC15" s="7">
        <v>1E-3</v>
      </c>
      <c r="BD15" s="23" t="s">
        <v>382</v>
      </c>
      <c r="BE15" s="7">
        <v>52.48</v>
      </c>
      <c r="BF15" s="5">
        <v>48.4</v>
      </c>
      <c r="BG15" s="67">
        <v>108.4</v>
      </c>
      <c r="BH15" s="7">
        <v>53.97</v>
      </c>
      <c r="BI15" s="5">
        <v>48.3</v>
      </c>
      <c r="BJ15" s="67">
        <v>111.7</v>
      </c>
      <c r="BK15" s="7">
        <v>54.18</v>
      </c>
      <c r="BL15" s="5">
        <v>48.4</v>
      </c>
      <c r="BM15" s="67">
        <v>111.9</v>
      </c>
      <c r="BN15" s="7">
        <v>56.26</v>
      </c>
      <c r="BO15" s="5">
        <v>48.3</v>
      </c>
      <c r="BP15" s="67">
        <v>116.5</v>
      </c>
      <c r="BQ15" s="7">
        <v>0.36599999999999999</v>
      </c>
      <c r="BR15" s="7">
        <v>6.4000000000000001E-2</v>
      </c>
      <c r="BS15" s="5" t="s">
        <v>384</v>
      </c>
      <c r="BT15" s="7">
        <v>2E-3</v>
      </c>
      <c r="BU15" s="7">
        <v>1E-3</v>
      </c>
      <c r="BV15" s="5" t="s">
        <v>384</v>
      </c>
      <c r="BW15" s="7">
        <v>1E-3</v>
      </c>
      <c r="BX15" s="7">
        <v>0</v>
      </c>
      <c r="BY15" s="5" t="s">
        <v>384</v>
      </c>
      <c r="BZ15" s="7">
        <v>4.0000000000000001E-3</v>
      </c>
      <c r="CA15" s="7">
        <v>3.0000000000000001E-3</v>
      </c>
      <c r="CB15" s="5" t="s">
        <v>384</v>
      </c>
      <c r="CC15" s="7">
        <v>0</v>
      </c>
      <c r="CD15" s="7">
        <v>2E-3</v>
      </c>
      <c r="CE15" s="5" t="s">
        <v>384</v>
      </c>
      <c r="CF15" s="7">
        <v>0.36599999999999999</v>
      </c>
      <c r="CG15" s="7">
        <v>1.4019999999999999</v>
      </c>
      <c r="CH15" s="7">
        <v>1</v>
      </c>
      <c r="CI15" s="67">
        <v>103.6</v>
      </c>
      <c r="CJ15" s="7">
        <v>0.36599999999999999</v>
      </c>
      <c r="CK15" s="7">
        <v>1.4630000000000001</v>
      </c>
      <c r="CL15" s="7">
        <v>1</v>
      </c>
      <c r="CM15" s="67">
        <v>109.7</v>
      </c>
      <c r="CN15" s="7">
        <v>1.4E-2</v>
      </c>
      <c r="CO15" s="7">
        <v>1.091</v>
      </c>
      <c r="CP15" s="7">
        <v>1</v>
      </c>
      <c r="CQ15" s="67">
        <v>107.7</v>
      </c>
      <c r="CR15" s="7">
        <v>2E-3</v>
      </c>
      <c r="CS15" s="7">
        <v>1.042</v>
      </c>
      <c r="CT15" s="7">
        <v>1</v>
      </c>
      <c r="CU15" s="67">
        <v>104</v>
      </c>
      <c r="CV15" s="7">
        <v>2E-3</v>
      </c>
      <c r="CW15" s="7">
        <v>1.014</v>
      </c>
      <c r="CX15" s="7">
        <v>1</v>
      </c>
      <c r="CY15" s="67">
        <v>101.2</v>
      </c>
      <c r="CZ15" s="7">
        <v>0</v>
      </c>
      <c r="DA15" s="7">
        <v>1.052</v>
      </c>
      <c r="DB15" s="7">
        <v>1</v>
      </c>
      <c r="DC15" s="67">
        <v>105.2</v>
      </c>
      <c r="DD15" s="7">
        <v>0</v>
      </c>
      <c r="DE15" s="7">
        <v>1.052</v>
      </c>
      <c r="DF15" s="7">
        <v>1</v>
      </c>
      <c r="DG15" s="67">
        <v>105.2</v>
      </c>
      <c r="DH15" s="7">
        <v>1E-3</v>
      </c>
      <c r="DI15" s="7">
        <v>1.163</v>
      </c>
      <c r="DJ15" s="7">
        <v>1</v>
      </c>
      <c r="DK15" s="67">
        <v>116.2</v>
      </c>
      <c r="DL15" s="7">
        <v>2E-3</v>
      </c>
      <c r="DM15" s="7">
        <v>1.0720000000000001</v>
      </c>
      <c r="DN15" s="7">
        <v>1</v>
      </c>
      <c r="DO15" s="67">
        <v>107</v>
      </c>
      <c r="DP15" s="7">
        <v>4.0000000000000001E-3</v>
      </c>
      <c r="DQ15" s="7">
        <v>1.0509999999999999</v>
      </c>
      <c r="DR15" s="7">
        <v>1</v>
      </c>
      <c r="DS15" s="67">
        <v>104.7</v>
      </c>
      <c r="DT15" s="7">
        <v>4.0000000000000001E-3</v>
      </c>
      <c r="DU15" s="7">
        <v>1.0409999999999999</v>
      </c>
      <c r="DV15" s="7">
        <v>1</v>
      </c>
      <c r="DW15" s="67">
        <v>103.7</v>
      </c>
      <c r="DX15" s="7">
        <v>0</v>
      </c>
      <c r="DY15" s="7">
        <v>1.034</v>
      </c>
      <c r="DZ15" s="7">
        <v>1</v>
      </c>
      <c r="EA15" s="67">
        <v>103.4</v>
      </c>
      <c r="EB15" s="7">
        <v>0</v>
      </c>
      <c r="EC15" s="7">
        <v>1.0660000000000001</v>
      </c>
      <c r="ED15" s="7">
        <v>1</v>
      </c>
      <c r="EE15" s="67">
        <v>106.6</v>
      </c>
      <c r="EF15" s="7">
        <v>0.36599999999999999</v>
      </c>
      <c r="EG15" s="7">
        <v>0.36799999999999999</v>
      </c>
      <c r="EH15" s="5" t="s">
        <v>384</v>
      </c>
      <c r="EI15" s="7">
        <v>1.4E-2</v>
      </c>
      <c r="EJ15" s="7">
        <v>1.6E-2</v>
      </c>
      <c r="EK15" s="5" t="s">
        <v>384</v>
      </c>
      <c r="EL15" s="7">
        <v>2E-3</v>
      </c>
      <c r="EM15" s="7">
        <v>0</v>
      </c>
      <c r="EN15" s="5" t="s">
        <v>384</v>
      </c>
      <c r="EO15" s="7">
        <v>0</v>
      </c>
      <c r="EP15" s="7">
        <v>1E-3</v>
      </c>
      <c r="EQ15" s="5" t="s">
        <v>384</v>
      </c>
      <c r="ER15" s="7">
        <v>1E-3</v>
      </c>
      <c r="ES15" s="7">
        <v>1E-3</v>
      </c>
      <c r="ET15" s="5" t="s">
        <v>384</v>
      </c>
      <c r="EU15" s="7">
        <v>2E-3</v>
      </c>
      <c r="EV15" s="7">
        <v>0</v>
      </c>
      <c r="EW15" s="5" t="s">
        <v>384</v>
      </c>
      <c r="EX15" s="7">
        <v>4.0000000000000001E-3</v>
      </c>
      <c r="EY15" s="7">
        <v>4.0000000000000001E-3</v>
      </c>
      <c r="EZ15" s="5" t="s">
        <v>384</v>
      </c>
      <c r="FA15" s="7">
        <v>0</v>
      </c>
      <c r="FB15" s="7">
        <v>-1E-3</v>
      </c>
      <c r="FC15" s="5" t="s">
        <v>384</v>
      </c>
      <c r="FD15" s="8">
        <v>0.436</v>
      </c>
      <c r="FE15" s="8">
        <v>0.50047338262476904</v>
      </c>
      <c r="FF15" s="67">
        <v>87.1</v>
      </c>
    </row>
    <row r="16" spans="1:172" ht="14.25" x14ac:dyDescent="0.2">
      <c r="A16" s="88" t="s">
        <v>37</v>
      </c>
      <c r="B16" s="88"/>
      <c r="C16" s="22" t="s">
        <v>140</v>
      </c>
      <c r="D16" s="23" t="s">
        <v>134</v>
      </c>
      <c r="E16" s="24">
        <v>0.2</v>
      </c>
      <c r="F16" s="7">
        <v>0.2</v>
      </c>
      <c r="G16" s="7">
        <v>10.07</v>
      </c>
      <c r="H16" s="7">
        <v>10.106174509803921</v>
      </c>
      <c r="I16" s="67">
        <v>99.6</v>
      </c>
      <c r="J16" s="7">
        <v>1.9590000000000001</v>
      </c>
      <c r="K16" s="68">
        <v>1.9940513833992095</v>
      </c>
      <c r="L16" s="67">
        <v>98.2</v>
      </c>
      <c r="M16" s="7">
        <v>2.0099999999999998</v>
      </c>
      <c r="N16" s="68">
        <v>1.9940513833992095</v>
      </c>
      <c r="O16" s="67">
        <v>100.8</v>
      </c>
      <c r="P16" s="7">
        <v>1.9970000000000001</v>
      </c>
      <c r="Q16" s="68">
        <v>1.9940513833992095</v>
      </c>
      <c r="R16" s="67">
        <v>100.1</v>
      </c>
      <c r="S16" s="7">
        <v>1.966</v>
      </c>
      <c r="T16" s="7">
        <v>1.9940513833992095</v>
      </c>
      <c r="U16" s="67">
        <v>98.6</v>
      </c>
      <c r="V16" s="7">
        <v>1.9550000000000001</v>
      </c>
      <c r="W16" s="7">
        <v>1.9940513833992095</v>
      </c>
      <c r="X16" s="67">
        <v>98</v>
      </c>
      <c r="Y16" s="7">
        <v>1.9810000000000001</v>
      </c>
      <c r="Z16" s="7">
        <v>1.9940513833992095</v>
      </c>
      <c r="AA16" s="67">
        <v>99.345484097959343</v>
      </c>
      <c r="AB16" s="7">
        <v>2.0409999999999999</v>
      </c>
      <c r="AC16" s="7">
        <v>1.9940513833992095</v>
      </c>
      <c r="AD16" s="67">
        <v>102.35443364156237</v>
      </c>
      <c r="AE16" s="7">
        <v>1.974</v>
      </c>
      <c r="AF16" s="7">
        <v>1.9940513833992095</v>
      </c>
      <c r="AG16" s="67">
        <v>98.994439984539</v>
      </c>
      <c r="AH16" s="7">
        <v>1.946</v>
      </c>
      <c r="AI16" s="7">
        <v>1.9940513833992095</v>
      </c>
      <c r="AJ16" s="67">
        <v>97.590263530857584</v>
      </c>
      <c r="AK16" s="7">
        <v>1.4E-2</v>
      </c>
      <c r="AL16" s="69" t="s">
        <v>382</v>
      </c>
      <c r="AM16" s="7">
        <v>8.9999999999999993E-3</v>
      </c>
      <c r="AN16" s="23" t="s">
        <v>382</v>
      </c>
      <c r="AO16" s="7">
        <v>1E-3</v>
      </c>
      <c r="AP16" s="23" t="s">
        <v>382</v>
      </c>
      <c r="AQ16" s="7">
        <v>5.0000000000000001E-3</v>
      </c>
      <c r="AR16" s="23" t="s">
        <v>382</v>
      </c>
      <c r="AS16" s="7">
        <v>5.0000000000000001E-3</v>
      </c>
      <c r="AT16" s="70" t="s">
        <v>382</v>
      </c>
      <c r="AU16" s="7">
        <v>0.01</v>
      </c>
      <c r="AV16" s="23" t="s">
        <v>382</v>
      </c>
      <c r="AW16" s="7">
        <v>8.0000000000000002E-3</v>
      </c>
      <c r="AX16" s="23" t="s">
        <v>382</v>
      </c>
      <c r="AY16" s="7">
        <v>7.0000000000000001E-3</v>
      </c>
      <c r="AZ16" s="23" t="s">
        <v>382</v>
      </c>
      <c r="BA16" s="7">
        <v>-0.01</v>
      </c>
      <c r="BB16" s="23" t="s">
        <v>382</v>
      </c>
      <c r="BC16" s="7">
        <v>-2E-3</v>
      </c>
      <c r="BD16" s="23" t="s">
        <v>382</v>
      </c>
      <c r="BE16" s="7">
        <v>-2.1000000000000001E-2</v>
      </c>
      <c r="BF16" s="5" t="s">
        <v>383</v>
      </c>
      <c r="BG16" s="67" t="s">
        <v>383</v>
      </c>
      <c r="BH16" s="7">
        <v>3.97</v>
      </c>
      <c r="BI16" s="5">
        <v>4</v>
      </c>
      <c r="BJ16" s="67">
        <v>99.3</v>
      </c>
      <c r="BK16" s="7">
        <v>8.9999999999999993E-3</v>
      </c>
      <c r="BL16" s="5" t="s">
        <v>383</v>
      </c>
      <c r="BM16" s="67" t="s">
        <v>383</v>
      </c>
      <c r="BN16" s="7">
        <v>4.0670000000000002</v>
      </c>
      <c r="BO16" s="5">
        <v>4</v>
      </c>
      <c r="BP16" s="67">
        <v>101.7</v>
      </c>
      <c r="BQ16" s="7">
        <v>2E-3</v>
      </c>
      <c r="BR16" s="7">
        <v>-1E-3</v>
      </c>
      <c r="BS16" s="5" t="s">
        <v>384</v>
      </c>
      <c r="BT16" s="7">
        <v>1.2999999999999999E-2</v>
      </c>
      <c r="BU16" s="7">
        <v>-3.0000000000000001E-3</v>
      </c>
      <c r="BV16" s="5" t="s">
        <v>384</v>
      </c>
      <c r="BW16" s="7">
        <v>-2E-3</v>
      </c>
      <c r="BX16" s="7">
        <v>0</v>
      </c>
      <c r="BY16" s="5" t="s">
        <v>384</v>
      </c>
      <c r="BZ16" s="7">
        <v>-1.7000000000000001E-2</v>
      </c>
      <c r="CA16" s="7">
        <v>-8.9999999999999993E-3</v>
      </c>
      <c r="CB16" s="5" t="s">
        <v>384</v>
      </c>
      <c r="CC16" s="7">
        <v>-1.4E-2</v>
      </c>
      <c r="CD16" s="7">
        <v>4.0000000000000001E-3</v>
      </c>
      <c r="CE16" s="5" t="s">
        <v>384</v>
      </c>
      <c r="CF16" s="7">
        <v>2E-3</v>
      </c>
      <c r="CG16" s="7">
        <v>0.98</v>
      </c>
      <c r="CH16" s="7">
        <v>1.0108695652173914</v>
      </c>
      <c r="CI16" s="67">
        <v>96.7</v>
      </c>
      <c r="CJ16" s="7">
        <v>2E-3</v>
      </c>
      <c r="CK16" s="7">
        <v>0.98699999999999999</v>
      </c>
      <c r="CL16" s="7">
        <v>1.0108695652173914</v>
      </c>
      <c r="CM16" s="67">
        <v>97.4</v>
      </c>
      <c r="CN16" s="7">
        <v>8.0000000000000002E-3</v>
      </c>
      <c r="CO16" s="7">
        <v>0.996</v>
      </c>
      <c r="CP16" s="7">
        <v>1.0108695652173914</v>
      </c>
      <c r="CQ16" s="67">
        <v>97.7</v>
      </c>
      <c r="CR16" s="7">
        <v>1.2999999999999999E-2</v>
      </c>
      <c r="CS16" s="7">
        <v>0.96099999999999997</v>
      </c>
      <c r="CT16" s="7">
        <v>1.0108695652173914</v>
      </c>
      <c r="CU16" s="67">
        <v>93.8</v>
      </c>
      <c r="CV16" s="7">
        <v>1.2999999999999999E-2</v>
      </c>
      <c r="CW16" s="7">
        <v>0.95799999999999996</v>
      </c>
      <c r="CX16" s="7">
        <v>1.0108695652173914</v>
      </c>
      <c r="CY16" s="67">
        <v>93.5</v>
      </c>
      <c r="CZ16" s="7">
        <v>2.1000000000000001E-2</v>
      </c>
      <c r="DA16" s="7">
        <v>0.99</v>
      </c>
      <c r="DB16" s="7">
        <v>1.0108695652173914</v>
      </c>
      <c r="DC16" s="67">
        <v>95.9</v>
      </c>
      <c r="DD16" s="7">
        <v>2.1000000000000001E-2</v>
      </c>
      <c r="DE16" s="7">
        <v>0.99</v>
      </c>
      <c r="DF16" s="7">
        <v>1.0108695652173914</v>
      </c>
      <c r="DG16" s="67">
        <v>95.9</v>
      </c>
      <c r="DH16" s="7">
        <v>-2E-3</v>
      </c>
      <c r="DI16" s="7">
        <v>1.0529999999999999</v>
      </c>
      <c r="DJ16" s="7">
        <v>1.0108695652173914</v>
      </c>
      <c r="DK16" s="67">
        <v>104.4</v>
      </c>
      <c r="DL16" s="7">
        <v>0</v>
      </c>
      <c r="DM16" s="7">
        <v>0.98699999999999999</v>
      </c>
      <c r="DN16" s="7">
        <v>1.0108695652173914</v>
      </c>
      <c r="DO16" s="67">
        <v>97.6</v>
      </c>
      <c r="DP16" s="7">
        <v>-1.7000000000000001E-2</v>
      </c>
      <c r="DQ16" s="7">
        <v>0.95499999999999996</v>
      </c>
      <c r="DR16" s="7">
        <v>1.0108695652173914</v>
      </c>
      <c r="DS16" s="67">
        <v>96.2</v>
      </c>
      <c r="DT16" s="7">
        <v>-1.7000000000000001E-2</v>
      </c>
      <c r="DU16" s="7">
        <v>0.91300000000000003</v>
      </c>
      <c r="DV16" s="7">
        <v>1.0108695652173914</v>
      </c>
      <c r="DW16" s="67">
        <v>92</v>
      </c>
      <c r="DX16" s="7">
        <v>-1.4E-2</v>
      </c>
      <c r="DY16" s="7">
        <v>0.92700000000000005</v>
      </c>
      <c r="DZ16" s="7">
        <v>1.0108695652173914</v>
      </c>
      <c r="EA16" s="67">
        <v>93.1</v>
      </c>
      <c r="EB16" s="7">
        <v>-1.4E-2</v>
      </c>
      <c r="EC16" s="7">
        <v>0.94199999999999995</v>
      </c>
      <c r="ED16" s="7">
        <v>1.0108695652173914</v>
      </c>
      <c r="EE16" s="67">
        <v>94.6</v>
      </c>
      <c r="EF16" s="7">
        <v>2E-3</v>
      </c>
      <c r="EG16" s="7">
        <v>1.2E-2</v>
      </c>
      <c r="EH16" s="5" t="s">
        <v>384</v>
      </c>
      <c r="EI16" s="7">
        <v>8.0000000000000002E-3</v>
      </c>
      <c r="EJ16" s="7">
        <v>4.0000000000000001E-3</v>
      </c>
      <c r="EK16" s="5" t="s">
        <v>384</v>
      </c>
      <c r="EL16" s="7">
        <v>1.2999999999999999E-2</v>
      </c>
      <c r="EM16" s="7">
        <v>1.2E-2</v>
      </c>
      <c r="EN16" s="5" t="s">
        <v>384</v>
      </c>
      <c r="EO16" s="7">
        <v>2.1000000000000001E-2</v>
      </c>
      <c r="EP16" s="7">
        <v>2.5000000000000001E-2</v>
      </c>
      <c r="EQ16" s="5" t="s">
        <v>384</v>
      </c>
      <c r="ER16" s="7">
        <v>-2E-3</v>
      </c>
      <c r="ES16" s="7">
        <v>2.4E-2</v>
      </c>
      <c r="ET16" s="5" t="s">
        <v>384</v>
      </c>
      <c r="EU16" s="7">
        <v>0</v>
      </c>
      <c r="EV16" s="7">
        <v>2.5999999999999999E-2</v>
      </c>
      <c r="EW16" s="5" t="s">
        <v>384</v>
      </c>
      <c r="EX16" s="7">
        <v>-1.7000000000000001E-2</v>
      </c>
      <c r="EY16" s="7">
        <v>-3.0000000000000001E-3</v>
      </c>
      <c r="EZ16" s="5" t="s">
        <v>384</v>
      </c>
      <c r="FA16" s="7">
        <v>-1.4E-2</v>
      </c>
      <c r="FB16" s="7">
        <v>-2E-3</v>
      </c>
      <c r="FC16" s="5" t="s">
        <v>384</v>
      </c>
      <c r="FD16" s="8">
        <v>0.2</v>
      </c>
      <c r="FE16" s="8">
        <v>0.19960256916996044</v>
      </c>
      <c r="FF16" s="67">
        <v>100.2</v>
      </c>
    </row>
    <row r="17" spans="1:162" ht="14.25" x14ac:dyDescent="0.2">
      <c r="A17" s="88" t="s">
        <v>39</v>
      </c>
      <c r="B17" s="88"/>
      <c r="C17" s="25" t="s">
        <v>141</v>
      </c>
      <c r="D17" s="23" t="s">
        <v>134</v>
      </c>
      <c r="E17" s="24">
        <v>0.16</v>
      </c>
      <c r="F17" s="7">
        <v>0.5</v>
      </c>
      <c r="G17" s="7">
        <v>0.96699999999999997</v>
      </c>
      <c r="H17" s="7">
        <v>0.99401198801198809</v>
      </c>
      <c r="I17" s="67">
        <v>97.3</v>
      </c>
      <c r="J17" s="7">
        <v>1.996</v>
      </c>
      <c r="K17" s="68">
        <v>2.0120079920079919</v>
      </c>
      <c r="L17" s="67">
        <v>99.2</v>
      </c>
      <c r="M17" s="7">
        <v>2.0739999999999998</v>
      </c>
      <c r="N17" s="68">
        <v>2.0120079920079919</v>
      </c>
      <c r="O17" s="67">
        <v>103.1</v>
      </c>
      <c r="P17" s="7">
        <v>2.0209999999999999</v>
      </c>
      <c r="Q17" s="68">
        <v>2.0120079920079919</v>
      </c>
      <c r="R17" s="67">
        <v>100.4</v>
      </c>
      <c r="S17" s="7">
        <v>1.986</v>
      </c>
      <c r="T17" s="7">
        <v>2.0120079920079919</v>
      </c>
      <c r="U17" s="67">
        <v>98.7</v>
      </c>
      <c r="V17" s="7">
        <v>1.998</v>
      </c>
      <c r="W17" s="7">
        <v>2.0120079920079919</v>
      </c>
      <c r="X17" s="67">
        <v>99.3</v>
      </c>
      <c r="Y17" s="7">
        <v>1.982</v>
      </c>
      <c r="Z17" s="7">
        <v>2.0120079920079919</v>
      </c>
      <c r="AA17" s="67">
        <v>98.508555029245002</v>
      </c>
      <c r="AB17" s="7">
        <v>2.1709999999999998</v>
      </c>
      <c r="AC17" s="7">
        <v>2.0120079920079919</v>
      </c>
      <c r="AD17" s="67">
        <v>107.90215588723051</v>
      </c>
      <c r="AE17" s="7">
        <v>2.0630000000000002</v>
      </c>
      <c r="AF17" s="7">
        <v>2.0120079920079919</v>
      </c>
      <c r="AG17" s="67">
        <v>102.53438396838166</v>
      </c>
      <c r="AH17" s="7">
        <v>2.0499999999999998</v>
      </c>
      <c r="AI17" s="7">
        <v>2.0120079920079919</v>
      </c>
      <c r="AJ17" s="67">
        <v>101.88826327444613</v>
      </c>
      <c r="AK17" s="7">
        <v>0.01</v>
      </c>
      <c r="AL17" s="69" t="s">
        <v>382</v>
      </c>
      <c r="AM17" s="7">
        <v>3.1E-2</v>
      </c>
      <c r="AN17" s="23" t="s">
        <v>382</v>
      </c>
      <c r="AO17" s="7">
        <v>2.3E-2</v>
      </c>
      <c r="AP17" s="23" t="s">
        <v>382</v>
      </c>
      <c r="AQ17" s="7">
        <v>2.1999999999999999E-2</v>
      </c>
      <c r="AR17" s="23" t="s">
        <v>382</v>
      </c>
      <c r="AS17" s="7">
        <v>0.02</v>
      </c>
      <c r="AT17" s="70" t="s">
        <v>382</v>
      </c>
      <c r="AU17" s="7">
        <v>2.1000000000000001E-2</v>
      </c>
      <c r="AV17" s="23" t="s">
        <v>382</v>
      </c>
      <c r="AW17" s="7">
        <v>0.02</v>
      </c>
      <c r="AX17" s="23" t="s">
        <v>382</v>
      </c>
      <c r="AY17" s="7">
        <v>5.7000000000000002E-2</v>
      </c>
      <c r="AZ17" s="23" t="s">
        <v>382</v>
      </c>
      <c r="BA17" s="7">
        <v>0.02</v>
      </c>
      <c r="BB17" s="23" t="s">
        <v>382</v>
      </c>
      <c r="BC17" s="7">
        <v>2.3E-2</v>
      </c>
      <c r="BD17" s="23" t="s">
        <v>382</v>
      </c>
      <c r="BE17" s="7">
        <v>-0.107</v>
      </c>
      <c r="BF17" s="5" t="s">
        <v>383</v>
      </c>
      <c r="BG17" s="67" t="s">
        <v>383</v>
      </c>
      <c r="BH17" s="7">
        <v>4.96</v>
      </c>
      <c r="BI17" s="5">
        <v>5</v>
      </c>
      <c r="BJ17" s="67">
        <v>99.2</v>
      </c>
      <c r="BK17" s="7">
        <v>4.0000000000000001E-3</v>
      </c>
      <c r="BL17" s="5" t="s">
        <v>383</v>
      </c>
      <c r="BM17" s="67" t="s">
        <v>383</v>
      </c>
      <c r="BN17" s="7">
        <v>5.1340000000000003</v>
      </c>
      <c r="BO17" s="5">
        <v>5</v>
      </c>
      <c r="BP17" s="67">
        <v>102.7</v>
      </c>
      <c r="BQ17" s="7">
        <v>2.3E-2</v>
      </c>
      <c r="BR17" s="7">
        <v>8.9999999999999993E-3</v>
      </c>
      <c r="BS17" s="5" t="s">
        <v>384</v>
      </c>
      <c r="BT17" s="7">
        <v>1.2999999999999999E-2</v>
      </c>
      <c r="BU17" s="7">
        <v>5.0000000000000001E-3</v>
      </c>
      <c r="BV17" s="5" t="s">
        <v>384</v>
      </c>
      <c r="BW17" s="7">
        <v>1.2999999999999999E-2</v>
      </c>
      <c r="BX17" s="7">
        <v>5.0000000000000001E-3</v>
      </c>
      <c r="BY17" s="5" t="s">
        <v>384</v>
      </c>
      <c r="BZ17" s="7">
        <v>1.2E-2</v>
      </c>
      <c r="CA17" s="7">
        <v>5.0000000000000001E-3</v>
      </c>
      <c r="CB17" s="5" t="s">
        <v>384</v>
      </c>
      <c r="CC17" s="7">
        <v>8.0000000000000002E-3</v>
      </c>
      <c r="CD17" s="7">
        <v>2E-3</v>
      </c>
      <c r="CE17" s="5" t="s">
        <v>384</v>
      </c>
      <c r="CF17" s="7">
        <v>2.3E-2</v>
      </c>
      <c r="CG17" s="7">
        <v>0.95299999999999996</v>
      </c>
      <c r="CH17" s="7">
        <v>1.0201798201798202</v>
      </c>
      <c r="CI17" s="67">
        <v>91.2</v>
      </c>
      <c r="CJ17" s="7">
        <v>2.3E-2</v>
      </c>
      <c r="CK17" s="7">
        <v>1.008</v>
      </c>
      <c r="CL17" s="7">
        <v>1.0201798201798202</v>
      </c>
      <c r="CM17" s="67">
        <v>96.6</v>
      </c>
      <c r="CN17" s="7">
        <v>1.4E-2</v>
      </c>
      <c r="CO17" s="7">
        <v>0.997</v>
      </c>
      <c r="CP17" s="7">
        <v>1.0201798201798202</v>
      </c>
      <c r="CQ17" s="67">
        <v>96.4</v>
      </c>
      <c r="CR17" s="7">
        <v>1.2999999999999999E-2</v>
      </c>
      <c r="CS17" s="7">
        <v>0.97199999999999998</v>
      </c>
      <c r="CT17" s="7">
        <v>1.0201798201798202</v>
      </c>
      <c r="CU17" s="67">
        <v>94</v>
      </c>
      <c r="CV17" s="7">
        <v>1.2999999999999999E-2</v>
      </c>
      <c r="CW17" s="7">
        <v>0.95099999999999996</v>
      </c>
      <c r="CX17" s="7">
        <v>1.0201798201798202</v>
      </c>
      <c r="CY17" s="67">
        <v>91.9</v>
      </c>
      <c r="CZ17" s="7">
        <v>1.2E-2</v>
      </c>
      <c r="DA17" s="7">
        <v>0.97299999999999998</v>
      </c>
      <c r="DB17" s="7">
        <v>1.0201798201798202</v>
      </c>
      <c r="DC17" s="67">
        <v>94.2</v>
      </c>
      <c r="DD17" s="7">
        <v>1.2E-2</v>
      </c>
      <c r="DE17" s="7">
        <v>0.97299999999999998</v>
      </c>
      <c r="DF17" s="7">
        <v>1.0201798201798202</v>
      </c>
      <c r="DG17" s="67">
        <v>94.2</v>
      </c>
      <c r="DH17" s="7">
        <v>1.2999999999999999E-2</v>
      </c>
      <c r="DI17" s="7">
        <v>1.0589999999999999</v>
      </c>
      <c r="DJ17" s="7">
        <v>1.0201798201798202</v>
      </c>
      <c r="DK17" s="67">
        <v>102.5</v>
      </c>
      <c r="DL17" s="7">
        <v>1.0999999999999999E-2</v>
      </c>
      <c r="DM17" s="7">
        <v>0.98899999999999999</v>
      </c>
      <c r="DN17" s="7">
        <v>1.0201798201798202</v>
      </c>
      <c r="DO17" s="67">
        <v>95.9</v>
      </c>
      <c r="DP17" s="7">
        <v>1.2E-2</v>
      </c>
      <c r="DQ17" s="7">
        <v>0.96899999999999997</v>
      </c>
      <c r="DR17" s="7">
        <v>1.0201798201798202</v>
      </c>
      <c r="DS17" s="67">
        <v>93.8</v>
      </c>
      <c r="DT17" s="7">
        <v>1.2E-2</v>
      </c>
      <c r="DU17" s="7">
        <v>0.97499999999999998</v>
      </c>
      <c r="DV17" s="7">
        <v>1.0201798201798202</v>
      </c>
      <c r="DW17" s="67">
        <v>94.4</v>
      </c>
      <c r="DX17" s="7">
        <v>8.0000000000000002E-3</v>
      </c>
      <c r="DY17" s="7">
        <v>0.96599999999999997</v>
      </c>
      <c r="DZ17" s="7">
        <v>1.0201798201798202</v>
      </c>
      <c r="EA17" s="67">
        <v>93.9</v>
      </c>
      <c r="EB17" s="7">
        <v>8.0000000000000002E-3</v>
      </c>
      <c r="EC17" s="7">
        <v>1.0069999999999999</v>
      </c>
      <c r="ED17" s="7">
        <v>1.0201798201798202</v>
      </c>
      <c r="EE17" s="67">
        <v>97.9</v>
      </c>
      <c r="EF17" s="7">
        <v>2.3E-2</v>
      </c>
      <c r="EG17" s="7">
        <v>1.7000000000000001E-2</v>
      </c>
      <c r="EH17" s="5" t="s">
        <v>384</v>
      </c>
      <c r="EI17" s="7">
        <v>1.4E-2</v>
      </c>
      <c r="EJ17" s="7">
        <v>1.0999999999999999E-2</v>
      </c>
      <c r="EK17" s="5" t="s">
        <v>384</v>
      </c>
      <c r="EL17" s="7">
        <v>1.2999999999999999E-2</v>
      </c>
      <c r="EM17" s="7">
        <v>0.01</v>
      </c>
      <c r="EN17" s="5" t="s">
        <v>384</v>
      </c>
      <c r="EO17" s="7">
        <v>1.2E-2</v>
      </c>
      <c r="EP17" s="7">
        <v>8.9999999999999993E-3</v>
      </c>
      <c r="EQ17" s="5" t="s">
        <v>384</v>
      </c>
      <c r="ER17" s="7">
        <v>1.2999999999999999E-2</v>
      </c>
      <c r="ES17" s="7">
        <v>8.9999999999999993E-3</v>
      </c>
      <c r="ET17" s="5" t="s">
        <v>384</v>
      </c>
      <c r="EU17" s="7">
        <v>1.0999999999999999E-2</v>
      </c>
      <c r="EV17" s="7">
        <v>7.0000000000000001E-3</v>
      </c>
      <c r="EW17" s="5" t="s">
        <v>384</v>
      </c>
      <c r="EX17" s="7">
        <v>1.2E-2</v>
      </c>
      <c r="EY17" s="7">
        <v>7.0000000000000001E-3</v>
      </c>
      <c r="EZ17" s="5" t="s">
        <v>384</v>
      </c>
      <c r="FA17" s="7">
        <v>8.0000000000000002E-3</v>
      </c>
      <c r="FB17" s="7">
        <v>4.0000000000000001E-3</v>
      </c>
      <c r="FC17" s="5" t="s">
        <v>384</v>
      </c>
      <c r="FD17" s="8">
        <v>0.54900000000000004</v>
      </c>
      <c r="FE17" s="8">
        <v>0.50350249750249754</v>
      </c>
      <c r="FF17" s="67">
        <v>109</v>
      </c>
    </row>
    <row r="18" spans="1:162" ht="14.25" x14ac:dyDescent="0.2">
      <c r="A18" s="88" t="s">
        <v>40</v>
      </c>
      <c r="B18" s="88"/>
      <c r="C18" s="25" t="s">
        <v>142</v>
      </c>
      <c r="D18" s="23" t="s">
        <v>134</v>
      </c>
      <c r="E18" s="24">
        <v>0.01</v>
      </c>
      <c r="F18" s="7">
        <v>0.1</v>
      </c>
      <c r="G18" s="7">
        <v>0.97799999999999998</v>
      </c>
      <c r="H18" s="7">
        <v>0.995130264446621</v>
      </c>
      <c r="I18" s="67">
        <v>98.3</v>
      </c>
      <c r="J18" s="7">
        <v>1.9810000000000001</v>
      </c>
      <c r="K18" s="68">
        <v>2.010008</v>
      </c>
      <c r="L18" s="67">
        <v>98.6</v>
      </c>
      <c r="M18" s="7">
        <v>2.0579999999999998</v>
      </c>
      <c r="N18" s="68">
        <v>2.010008</v>
      </c>
      <c r="O18" s="67">
        <v>102.4</v>
      </c>
      <c r="P18" s="7">
        <v>2.036</v>
      </c>
      <c r="Q18" s="68">
        <v>2.010008</v>
      </c>
      <c r="R18" s="67">
        <v>101.3</v>
      </c>
      <c r="S18" s="7">
        <v>2.0110000000000001</v>
      </c>
      <c r="T18" s="7">
        <v>2.010008</v>
      </c>
      <c r="U18" s="67">
        <v>100</v>
      </c>
      <c r="V18" s="7">
        <v>2.0209999999999999</v>
      </c>
      <c r="W18" s="7">
        <v>2.010008</v>
      </c>
      <c r="X18" s="67">
        <v>100.5</v>
      </c>
      <c r="Y18" s="7">
        <v>2.0259999999999998</v>
      </c>
      <c r="Z18" s="7">
        <v>2.010008</v>
      </c>
      <c r="AA18" s="67">
        <v>100.79561872390556</v>
      </c>
      <c r="AB18" s="7">
        <v>2.0270000000000001</v>
      </c>
      <c r="AC18" s="7">
        <v>2.010008</v>
      </c>
      <c r="AD18" s="67">
        <v>100.84536976967256</v>
      </c>
      <c r="AE18" s="7">
        <v>2.0030000000000001</v>
      </c>
      <c r="AF18" s="7">
        <v>2.010008</v>
      </c>
      <c r="AG18" s="67">
        <v>99.651344671264994</v>
      </c>
      <c r="AH18" s="7">
        <v>2.0129999999999999</v>
      </c>
      <c r="AI18" s="7">
        <v>2.010008</v>
      </c>
      <c r="AJ18" s="67">
        <v>100.14885512893481</v>
      </c>
      <c r="AK18" s="7">
        <v>0</v>
      </c>
      <c r="AL18" s="69" t="s">
        <v>382</v>
      </c>
      <c r="AM18" s="7">
        <v>0</v>
      </c>
      <c r="AN18" s="23" t="s">
        <v>382</v>
      </c>
      <c r="AO18" s="7">
        <v>0</v>
      </c>
      <c r="AP18" s="23" t="s">
        <v>382</v>
      </c>
      <c r="AQ18" s="7">
        <v>0</v>
      </c>
      <c r="AR18" s="23" t="s">
        <v>382</v>
      </c>
      <c r="AS18" s="7">
        <v>0</v>
      </c>
      <c r="AT18" s="70" t="s">
        <v>382</v>
      </c>
      <c r="AU18" s="7">
        <v>0</v>
      </c>
      <c r="AV18" s="23" t="s">
        <v>382</v>
      </c>
      <c r="AW18" s="7">
        <v>0</v>
      </c>
      <c r="AX18" s="23" t="s">
        <v>382</v>
      </c>
      <c r="AY18" s="7">
        <v>0</v>
      </c>
      <c r="AZ18" s="23" t="s">
        <v>382</v>
      </c>
      <c r="BA18" s="7">
        <v>0</v>
      </c>
      <c r="BB18" s="23" t="s">
        <v>382</v>
      </c>
      <c r="BC18" s="7">
        <v>0</v>
      </c>
      <c r="BD18" s="23" t="s">
        <v>382</v>
      </c>
      <c r="BE18" s="7">
        <v>1E-3</v>
      </c>
      <c r="BF18" s="5" t="s">
        <v>383</v>
      </c>
      <c r="BG18" s="67" t="s">
        <v>383</v>
      </c>
      <c r="BH18" s="7">
        <v>1.24</v>
      </c>
      <c r="BI18" s="5">
        <v>1.2</v>
      </c>
      <c r="BJ18" s="67">
        <v>103.3</v>
      </c>
      <c r="BK18" s="7">
        <v>1E-3</v>
      </c>
      <c r="BL18" s="5" t="s">
        <v>383</v>
      </c>
      <c r="BM18" s="67" t="s">
        <v>383</v>
      </c>
      <c r="BN18" s="7">
        <v>1.2849999999999999</v>
      </c>
      <c r="BO18" s="5">
        <v>1.2</v>
      </c>
      <c r="BP18" s="67">
        <v>107.1</v>
      </c>
      <c r="BQ18" s="7">
        <v>8.9999999999999993E-3</v>
      </c>
      <c r="BR18" s="7">
        <v>2E-3</v>
      </c>
      <c r="BS18" s="5" t="s">
        <v>384</v>
      </c>
      <c r="BT18" s="7">
        <v>3.0000000000000001E-3</v>
      </c>
      <c r="BU18" s="7">
        <v>1E-3</v>
      </c>
      <c r="BV18" s="5" t="s">
        <v>384</v>
      </c>
      <c r="BW18" s="7">
        <v>2E-3</v>
      </c>
      <c r="BX18" s="7">
        <v>0</v>
      </c>
      <c r="BY18" s="5" t="s">
        <v>384</v>
      </c>
      <c r="BZ18" s="7">
        <v>1E-3</v>
      </c>
      <c r="CA18" s="7">
        <v>0</v>
      </c>
      <c r="CB18" s="5" t="s">
        <v>384</v>
      </c>
      <c r="CC18" s="7">
        <v>0</v>
      </c>
      <c r="CD18" s="7">
        <v>0</v>
      </c>
      <c r="CE18" s="5" t="s">
        <v>384</v>
      </c>
      <c r="CF18" s="7">
        <v>8.9999999999999993E-3</v>
      </c>
      <c r="CG18" s="7">
        <v>0.97199999999999998</v>
      </c>
      <c r="CH18" s="7">
        <v>1.0074000000000001</v>
      </c>
      <c r="CI18" s="67">
        <v>95.6</v>
      </c>
      <c r="CJ18" s="7">
        <v>8.9999999999999993E-3</v>
      </c>
      <c r="CK18" s="7">
        <v>0.98899999999999999</v>
      </c>
      <c r="CL18" s="7">
        <v>1.0074000000000001</v>
      </c>
      <c r="CM18" s="67">
        <v>97.3</v>
      </c>
      <c r="CN18" s="7">
        <v>6.0000000000000001E-3</v>
      </c>
      <c r="CO18" s="7">
        <v>1.016</v>
      </c>
      <c r="CP18" s="7">
        <v>1.0074000000000001</v>
      </c>
      <c r="CQ18" s="67">
        <v>100.3</v>
      </c>
      <c r="CR18" s="7">
        <v>3.0000000000000001E-3</v>
      </c>
      <c r="CS18" s="7">
        <v>0.97699999999999998</v>
      </c>
      <c r="CT18" s="7">
        <v>1.0074000000000001</v>
      </c>
      <c r="CU18" s="67">
        <v>96.7</v>
      </c>
      <c r="CV18" s="7">
        <v>3.0000000000000001E-3</v>
      </c>
      <c r="CW18" s="7">
        <v>0.97099999999999997</v>
      </c>
      <c r="CX18" s="7">
        <v>1.0074000000000001</v>
      </c>
      <c r="CY18" s="67">
        <v>96.1</v>
      </c>
      <c r="CZ18" s="7">
        <v>2E-3</v>
      </c>
      <c r="DA18" s="7">
        <v>0.98399999999999999</v>
      </c>
      <c r="DB18" s="7">
        <v>1.0074000000000001</v>
      </c>
      <c r="DC18" s="67">
        <v>97.5</v>
      </c>
      <c r="DD18" s="7">
        <v>2E-3</v>
      </c>
      <c r="DE18" s="7">
        <v>0.98399999999999999</v>
      </c>
      <c r="DF18" s="7">
        <v>1.0074000000000001</v>
      </c>
      <c r="DG18" s="67">
        <v>97.5</v>
      </c>
      <c r="DH18" s="7">
        <v>2E-3</v>
      </c>
      <c r="DI18" s="7">
        <v>1.0649999999999999</v>
      </c>
      <c r="DJ18" s="7">
        <v>1.0074000000000001</v>
      </c>
      <c r="DK18" s="67">
        <v>105.5</v>
      </c>
      <c r="DL18" s="7">
        <v>1E-3</v>
      </c>
      <c r="DM18" s="7">
        <v>0.99399999999999999</v>
      </c>
      <c r="DN18" s="7">
        <v>1.0074000000000001</v>
      </c>
      <c r="DO18" s="67">
        <v>98.6</v>
      </c>
      <c r="DP18" s="7">
        <v>1E-3</v>
      </c>
      <c r="DQ18" s="7">
        <v>0.94799999999999995</v>
      </c>
      <c r="DR18" s="7">
        <v>1.0074000000000001</v>
      </c>
      <c r="DS18" s="67">
        <v>94</v>
      </c>
      <c r="DT18" s="7">
        <v>1E-3</v>
      </c>
      <c r="DU18" s="7">
        <v>0.94199999999999995</v>
      </c>
      <c r="DV18" s="7">
        <v>1.0074000000000001</v>
      </c>
      <c r="DW18" s="67">
        <v>93.4</v>
      </c>
      <c r="DX18" s="7">
        <v>0</v>
      </c>
      <c r="DY18" s="7">
        <v>0.94799999999999995</v>
      </c>
      <c r="DZ18" s="7">
        <v>1.0074000000000001</v>
      </c>
      <c r="EA18" s="67">
        <v>94.1</v>
      </c>
      <c r="EB18" s="7">
        <v>0</v>
      </c>
      <c r="EC18" s="7">
        <v>0.94499999999999995</v>
      </c>
      <c r="ED18" s="7">
        <v>1.0074000000000001</v>
      </c>
      <c r="EE18" s="67">
        <v>93.8</v>
      </c>
      <c r="EF18" s="7">
        <v>8.9999999999999993E-3</v>
      </c>
      <c r="EG18" s="7">
        <v>8.9999999999999993E-3</v>
      </c>
      <c r="EH18" s="5" t="s">
        <v>384</v>
      </c>
      <c r="EI18" s="7">
        <v>6.0000000000000001E-3</v>
      </c>
      <c r="EJ18" s="7">
        <v>6.0000000000000001E-3</v>
      </c>
      <c r="EK18" s="5" t="s">
        <v>384</v>
      </c>
      <c r="EL18" s="7">
        <v>3.0000000000000001E-3</v>
      </c>
      <c r="EM18" s="7">
        <v>3.0000000000000001E-3</v>
      </c>
      <c r="EN18" s="5" t="s">
        <v>384</v>
      </c>
      <c r="EO18" s="7">
        <v>2E-3</v>
      </c>
      <c r="EP18" s="7">
        <v>2E-3</v>
      </c>
      <c r="EQ18" s="5" t="s">
        <v>384</v>
      </c>
      <c r="ER18" s="7">
        <v>2E-3</v>
      </c>
      <c r="ES18" s="7">
        <v>2E-3</v>
      </c>
      <c r="ET18" s="5" t="s">
        <v>384</v>
      </c>
      <c r="EU18" s="7">
        <v>1E-3</v>
      </c>
      <c r="EV18" s="7">
        <v>1E-3</v>
      </c>
      <c r="EW18" s="5" t="s">
        <v>384</v>
      </c>
      <c r="EX18" s="7">
        <v>1E-3</v>
      </c>
      <c r="EY18" s="7">
        <v>1E-3</v>
      </c>
      <c r="EZ18" s="5" t="s">
        <v>384</v>
      </c>
      <c r="FA18" s="7">
        <v>0</v>
      </c>
      <c r="FB18" s="7">
        <v>0</v>
      </c>
      <c r="FC18" s="5" t="s">
        <v>384</v>
      </c>
      <c r="FD18" s="8">
        <v>0.10299999999999999</v>
      </c>
      <c r="FE18" s="8">
        <v>9.9099000000000007E-2</v>
      </c>
      <c r="FF18" s="67">
        <v>103.9</v>
      </c>
    </row>
    <row r="19" spans="1:162" ht="14.25" x14ac:dyDescent="0.2">
      <c r="A19" s="88" t="s">
        <v>42</v>
      </c>
      <c r="B19" s="88"/>
      <c r="C19" s="22" t="s">
        <v>143</v>
      </c>
      <c r="D19" s="23" t="s">
        <v>134</v>
      </c>
      <c r="E19" s="24">
        <v>0.05</v>
      </c>
      <c r="F19" s="7">
        <v>0.1</v>
      </c>
      <c r="G19" s="7">
        <v>0.97299999999999998</v>
      </c>
      <c r="H19" s="7">
        <v>0.99509001956947152</v>
      </c>
      <c r="I19" s="67">
        <v>97.8</v>
      </c>
      <c r="J19" s="7">
        <v>1.9970000000000001</v>
      </c>
      <c r="K19" s="68">
        <v>2.0139725490196074</v>
      </c>
      <c r="L19" s="67">
        <v>99.2</v>
      </c>
      <c r="M19" s="7">
        <v>2.0750000000000002</v>
      </c>
      <c r="N19" s="68">
        <v>2.0139725490196074</v>
      </c>
      <c r="O19" s="67">
        <v>103</v>
      </c>
      <c r="P19" s="7">
        <v>2.0659999999999998</v>
      </c>
      <c r="Q19" s="68">
        <v>2.0139725490196074</v>
      </c>
      <c r="R19" s="67">
        <v>102.6</v>
      </c>
      <c r="S19" s="7">
        <v>2.0339999999999998</v>
      </c>
      <c r="T19" s="7">
        <v>2.0139725490196074</v>
      </c>
      <c r="U19" s="67">
        <v>101</v>
      </c>
      <c r="V19" s="7">
        <v>2.024</v>
      </c>
      <c r="W19" s="7">
        <v>2.0139725490196074</v>
      </c>
      <c r="X19" s="67">
        <v>100.5</v>
      </c>
      <c r="Y19" s="7">
        <v>2.0569999999999999</v>
      </c>
      <c r="Z19" s="7">
        <v>2.0139725490196074</v>
      </c>
      <c r="AA19" s="67">
        <v>102.13644674557942</v>
      </c>
      <c r="AB19" s="7">
        <v>2.0630000000000002</v>
      </c>
      <c r="AC19" s="7">
        <v>2.0139725490196074</v>
      </c>
      <c r="AD19" s="67">
        <v>102.43436540404977</v>
      </c>
      <c r="AE19" s="7">
        <v>2.0310000000000001</v>
      </c>
      <c r="AF19" s="7">
        <v>2.0139725490196074</v>
      </c>
      <c r="AG19" s="67">
        <v>100.845465892208</v>
      </c>
      <c r="AH19" s="7">
        <v>2.02</v>
      </c>
      <c r="AI19" s="7">
        <v>2.0139725490196074</v>
      </c>
      <c r="AJ19" s="67">
        <v>100.29928168501239</v>
      </c>
      <c r="AK19" s="7">
        <v>-1E-3</v>
      </c>
      <c r="AL19" s="69" t="s">
        <v>382</v>
      </c>
      <c r="AM19" s="7">
        <v>-1E-3</v>
      </c>
      <c r="AN19" s="23" t="s">
        <v>382</v>
      </c>
      <c r="AO19" s="7">
        <v>1E-3</v>
      </c>
      <c r="AP19" s="23" t="s">
        <v>382</v>
      </c>
      <c r="AQ19" s="7">
        <v>0</v>
      </c>
      <c r="AR19" s="23" t="s">
        <v>382</v>
      </c>
      <c r="AS19" s="7">
        <v>0</v>
      </c>
      <c r="AT19" s="70" t="s">
        <v>382</v>
      </c>
      <c r="AU19" s="7">
        <v>0</v>
      </c>
      <c r="AV19" s="23" t="s">
        <v>382</v>
      </c>
      <c r="AW19" s="7">
        <v>0</v>
      </c>
      <c r="AX19" s="23" t="s">
        <v>382</v>
      </c>
      <c r="AY19" s="7">
        <v>0</v>
      </c>
      <c r="AZ19" s="23" t="s">
        <v>382</v>
      </c>
      <c r="BA19" s="7">
        <v>1E-3</v>
      </c>
      <c r="BB19" s="23" t="s">
        <v>382</v>
      </c>
      <c r="BC19" s="7">
        <v>0</v>
      </c>
      <c r="BD19" s="23" t="s">
        <v>382</v>
      </c>
      <c r="BE19" s="7">
        <v>3.0000000000000001E-3</v>
      </c>
      <c r="BF19" s="5" t="s">
        <v>383</v>
      </c>
      <c r="BG19" s="67" t="s">
        <v>383</v>
      </c>
      <c r="BH19" s="7">
        <v>0.39500000000000002</v>
      </c>
      <c r="BI19" s="5">
        <v>0.4</v>
      </c>
      <c r="BJ19" s="67">
        <v>98.8</v>
      </c>
      <c r="BK19" s="7">
        <v>5.0000000000000001E-3</v>
      </c>
      <c r="BL19" s="5" t="s">
        <v>383</v>
      </c>
      <c r="BM19" s="67" t="s">
        <v>383</v>
      </c>
      <c r="BN19" s="7">
        <v>0.40699999999999997</v>
      </c>
      <c r="BO19" s="5">
        <v>0.4</v>
      </c>
      <c r="BP19" s="67">
        <v>101.8</v>
      </c>
      <c r="BQ19" s="7">
        <v>0</v>
      </c>
      <c r="BR19" s="7">
        <v>-1E-3</v>
      </c>
      <c r="BS19" s="5" t="s">
        <v>384</v>
      </c>
      <c r="BT19" s="7">
        <v>0</v>
      </c>
      <c r="BU19" s="7">
        <v>0</v>
      </c>
      <c r="BV19" s="5" t="s">
        <v>384</v>
      </c>
      <c r="BW19" s="7">
        <v>1E-3</v>
      </c>
      <c r="BX19" s="7">
        <v>1E-3</v>
      </c>
      <c r="BY19" s="5" t="s">
        <v>384</v>
      </c>
      <c r="BZ19" s="7">
        <v>0</v>
      </c>
      <c r="CA19" s="7">
        <v>0</v>
      </c>
      <c r="CB19" s="5" t="s">
        <v>384</v>
      </c>
      <c r="CC19" s="7">
        <v>0</v>
      </c>
      <c r="CD19" s="7">
        <v>-1E-3</v>
      </c>
      <c r="CE19" s="5" t="s">
        <v>384</v>
      </c>
      <c r="CF19" s="7">
        <v>0</v>
      </c>
      <c r="CG19" s="7">
        <v>0.97599999999999998</v>
      </c>
      <c r="CH19" s="7">
        <v>0.99980392156862752</v>
      </c>
      <c r="CI19" s="67">
        <v>97.6</v>
      </c>
      <c r="CJ19" s="7">
        <v>0</v>
      </c>
      <c r="CK19" s="7">
        <v>1.0209999999999999</v>
      </c>
      <c r="CL19" s="7">
        <v>0.99980392156862752</v>
      </c>
      <c r="CM19" s="67">
        <v>102.1</v>
      </c>
      <c r="CN19" s="7">
        <v>1E-3</v>
      </c>
      <c r="CO19" s="7">
        <v>1.0329999999999999</v>
      </c>
      <c r="CP19" s="7">
        <v>0.99980392156862752</v>
      </c>
      <c r="CQ19" s="67">
        <v>103.2</v>
      </c>
      <c r="CR19" s="7">
        <v>0</v>
      </c>
      <c r="CS19" s="7">
        <v>1.002</v>
      </c>
      <c r="CT19" s="7">
        <v>0.99980392156862752</v>
      </c>
      <c r="CU19" s="67">
        <v>100.2</v>
      </c>
      <c r="CV19" s="7">
        <v>0</v>
      </c>
      <c r="CW19" s="7">
        <v>0.97899999999999998</v>
      </c>
      <c r="CX19" s="7">
        <v>0.99980392156862752</v>
      </c>
      <c r="CY19" s="67">
        <v>97.9</v>
      </c>
      <c r="CZ19" s="7">
        <v>0</v>
      </c>
      <c r="DA19" s="7">
        <v>1.0089999999999999</v>
      </c>
      <c r="DB19" s="7">
        <v>0.99980392156862752</v>
      </c>
      <c r="DC19" s="67">
        <v>100.9</v>
      </c>
      <c r="DD19" s="7">
        <v>0</v>
      </c>
      <c r="DE19" s="7">
        <v>1.0089999999999999</v>
      </c>
      <c r="DF19" s="7">
        <v>0.99980392156862752</v>
      </c>
      <c r="DG19" s="67">
        <v>100.9</v>
      </c>
      <c r="DH19" s="7">
        <v>1E-3</v>
      </c>
      <c r="DI19" s="7">
        <v>1.0820000000000001</v>
      </c>
      <c r="DJ19" s="7">
        <v>0.99980392156862752</v>
      </c>
      <c r="DK19" s="67">
        <v>108.1</v>
      </c>
      <c r="DL19" s="7">
        <v>1E-3</v>
      </c>
      <c r="DM19" s="7">
        <v>1.0209999999999999</v>
      </c>
      <c r="DN19" s="7">
        <v>0.99980392156862752</v>
      </c>
      <c r="DO19" s="67">
        <v>102</v>
      </c>
      <c r="DP19" s="7">
        <v>0</v>
      </c>
      <c r="DQ19" s="7">
        <v>0.97499999999999998</v>
      </c>
      <c r="DR19" s="7">
        <v>0.99980392156862752</v>
      </c>
      <c r="DS19" s="67">
        <v>97.5</v>
      </c>
      <c r="DT19" s="7">
        <v>0</v>
      </c>
      <c r="DU19" s="7">
        <v>0.96899999999999997</v>
      </c>
      <c r="DV19" s="7">
        <v>0.99980392156862752</v>
      </c>
      <c r="DW19" s="67">
        <v>96.9</v>
      </c>
      <c r="DX19" s="7">
        <v>0</v>
      </c>
      <c r="DY19" s="7">
        <v>0.97799999999999998</v>
      </c>
      <c r="DZ19" s="7">
        <v>0.99980392156862752</v>
      </c>
      <c r="EA19" s="67">
        <v>97.8</v>
      </c>
      <c r="EB19" s="7">
        <v>0</v>
      </c>
      <c r="EC19" s="7">
        <v>0.96899999999999997</v>
      </c>
      <c r="ED19" s="7">
        <v>0.99980392156862752</v>
      </c>
      <c r="EE19" s="67">
        <v>96.9</v>
      </c>
      <c r="EF19" s="7">
        <v>0</v>
      </c>
      <c r="EG19" s="7">
        <v>-1E-3</v>
      </c>
      <c r="EH19" s="5" t="s">
        <v>384</v>
      </c>
      <c r="EI19" s="7">
        <v>1E-3</v>
      </c>
      <c r="EJ19" s="7">
        <v>1E-3</v>
      </c>
      <c r="EK19" s="5" t="s">
        <v>384</v>
      </c>
      <c r="EL19" s="7">
        <v>0</v>
      </c>
      <c r="EM19" s="7">
        <v>1E-3</v>
      </c>
      <c r="EN19" s="5" t="s">
        <v>384</v>
      </c>
      <c r="EO19" s="7">
        <v>0</v>
      </c>
      <c r="EP19" s="7">
        <v>0</v>
      </c>
      <c r="EQ19" s="5" t="s">
        <v>384</v>
      </c>
      <c r="ER19" s="7">
        <v>1E-3</v>
      </c>
      <c r="ES19" s="7">
        <v>0</v>
      </c>
      <c r="ET19" s="5" t="s">
        <v>384</v>
      </c>
      <c r="EU19" s="7">
        <v>1E-3</v>
      </c>
      <c r="EV19" s="7">
        <v>0</v>
      </c>
      <c r="EW19" s="5" t="s">
        <v>384</v>
      </c>
      <c r="EX19" s="7">
        <v>0</v>
      </c>
      <c r="EY19" s="7">
        <v>0</v>
      </c>
      <c r="EZ19" s="5" t="s">
        <v>384</v>
      </c>
      <c r="FA19" s="7">
        <v>0</v>
      </c>
      <c r="FB19" s="7">
        <v>-1E-3</v>
      </c>
      <c r="FC19" s="5" t="s">
        <v>384</v>
      </c>
      <c r="FD19" s="8">
        <v>9.2999999999999999E-2</v>
      </c>
      <c r="FE19" s="8">
        <v>9.843019607843137E-2</v>
      </c>
      <c r="FF19" s="67">
        <v>94.5</v>
      </c>
    </row>
    <row r="20" spans="1:162" ht="14.25" x14ac:dyDescent="0.2">
      <c r="A20" s="88" t="s">
        <v>43</v>
      </c>
      <c r="B20" s="88"/>
      <c r="C20" s="25" t="s">
        <v>144</v>
      </c>
      <c r="D20" s="23" t="s">
        <v>134</v>
      </c>
      <c r="E20" s="24">
        <v>0.05</v>
      </c>
      <c r="F20" s="7">
        <v>0.5</v>
      </c>
      <c r="G20" s="7">
        <v>9.7289999999999992</v>
      </c>
      <c r="H20" s="7">
        <v>9.9614299332697804</v>
      </c>
      <c r="I20" s="67">
        <v>97.7</v>
      </c>
      <c r="J20" s="7">
        <v>19.28</v>
      </c>
      <c r="K20" s="68">
        <v>19.632115384615382</v>
      </c>
      <c r="L20" s="67">
        <v>98.2</v>
      </c>
      <c r="M20" s="7">
        <v>20.11</v>
      </c>
      <c r="N20" s="68">
        <v>19.632115384615382</v>
      </c>
      <c r="O20" s="67">
        <v>102.4</v>
      </c>
      <c r="P20" s="7">
        <v>19.86</v>
      </c>
      <c r="Q20" s="68">
        <v>19.632115384615382</v>
      </c>
      <c r="R20" s="67">
        <v>101.2</v>
      </c>
      <c r="S20" s="7">
        <v>19.59</v>
      </c>
      <c r="T20" s="7">
        <v>19.632115384615382</v>
      </c>
      <c r="U20" s="67">
        <v>99.8</v>
      </c>
      <c r="V20" s="7">
        <v>19.64</v>
      </c>
      <c r="W20" s="7">
        <v>19.632115384615382</v>
      </c>
      <c r="X20" s="67">
        <v>100</v>
      </c>
      <c r="Y20" s="7">
        <v>19.670000000000002</v>
      </c>
      <c r="Z20" s="7">
        <v>19.632115384615382</v>
      </c>
      <c r="AA20" s="67">
        <v>100.19297266057386</v>
      </c>
      <c r="AB20" s="7">
        <v>19.63</v>
      </c>
      <c r="AC20" s="7">
        <v>19.632115384615382</v>
      </c>
      <c r="AD20" s="67">
        <v>99.989224876820757</v>
      </c>
      <c r="AE20" s="7">
        <v>19.899999999999999</v>
      </c>
      <c r="AF20" s="7">
        <v>19.632115384615382</v>
      </c>
      <c r="AG20" s="67">
        <v>101.36452241715401</v>
      </c>
      <c r="AH20" s="7">
        <v>19.73</v>
      </c>
      <c r="AI20" s="7">
        <v>19.632115384615382</v>
      </c>
      <c r="AJ20" s="67">
        <v>100.49859433620345</v>
      </c>
      <c r="AK20" s="7">
        <v>5.0000000000000001E-3</v>
      </c>
      <c r="AL20" s="69" t="s">
        <v>382</v>
      </c>
      <c r="AM20" s="7">
        <v>-8.0000000000000002E-3</v>
      </c>
      <c r="AN20" s="23" t="s">
        <v>382</v>
      </c>
      <c r="AO20" s="7">
        <v>-6.0000000000000001E-3</v>
      </c>
      <c r="AP20" s="23" t="s">
        <v>382</v>
      </c>
      <c r="AQ20" s="7">
        <v>-0.01</v>
      </c>
      <c r="AR20" s="23" t="s">
        <v>382</v>
      </c>
      <c r="AS20" s="7">
        <v>-7.0000000000000001E-3</v>
      </c>
      <c r="AT20" s="70" t="s">
        <v>382</v>
      </c>
      <c r="AU20" s="7">
        <v>-8.9999999999999993E-3</v>
      </c>
      <c r="AV20" s="23" t="s">
        <v>382</v>
      </c>
      <c r="AW20" s="7">
        <v>-7.0000000000000001E-3</v>
      </c>
      <c r="AX20" s="23" t="s">
        <v>382</v>
      </c>
      <c r="AY20" s="7">
        <v>-4.0000000000000001E-3</v>
      </c>
      <c r="AZ20" s="23" t="s">
        <v>382</v>
      </c>
      <c r="BA20" s="7">
        <v>5.0000000000000001E-3</v>
      </c>
      <c r="BB20" s="23" t="s">
        <v>382</v>
      </c>
      <c r="BC20" s="7">
        <v>0.01</v>
      </c>
      <c r="BD20" s="23" t="s">
        <v>382</v>
      </c>
      <c r="BE20" s="7">
        <v>257.5</v>
      </c>
      <c r="BF20" s="5">
        <v>241.8</v>
      </c>
      <c r="BG20" s="67">
        <v>106.5</v>
      </c>
      <c r="BH20" s="7">
        <v>250.8</v>
      </c>
      <c r="BI20" s="5">
        <v>241.5</v>
      </c>
      <c r="BJ20" s="67">
        <v>103.9</v>
      </c>
      <c r="BK20" s="7">
        <v>265.7</v>
      </c>
      <c r="BL20" s="5">
        <v>241.8</v>
      </c>
      <c r="BM20" s="67">
        <v>109.9</v>
      </c>
      <c r="BN20" s="7">
        <v>267.8</v>
      </c>
      <c r="BO20" s="5">
        <v>241.5</v>
      </c>
      <c r="BP20" s="67">
        <v>110.9</v>
      </c>
      <c r="BQ20" s="7">
        <v>5.899</v>
      </c>
      <c r="BR20" s="7">
        <v>1.02</v>
      </c>
      <c r="BS20" s="5" t="s">
        <v>384</v>
      </c>
      <c r="BT20" s="7">
        <v>1.423</v>
      </c>
      <c r="BU20" s="7">
        <v>0.245</v>
      </c>
      <c r="BV20" s="5" t="s">
        <v>384</v>
      </c>
      <c r="BW20" s="7">
        <v>0.86499999999999999</v>
      </c>
      <c r="BX20" s="7">
        <v>0.158</v>
      </c>
      <c r="BY20" s="5" t="s">
        <v>384</v>
      </c>
      <c r="BZ20" s="7">
        <v>0.38200000000000001</v>
      </c>
      <c r="CA20" s="7">
        <v>6.2E-2</v>
      </c>
      <c r="CB20" s="5" t="s">
        <v>384</v>
      </c>
      <c r="CC20" s="7">
        <v>1.2E-2</v>
      </c>
      <c r="CD20" s="7">
        <v>-6.0000000000000001E-3</v>
      </c>
      <c r="CE20" s="5" t="s">
        <v>384</v>
      </c>
      <c r="CF20" s="7">
        <v>5.899</v>
      </c>
      <c r="CG20" s="7">
        <v>77.61</v>
      </c>
      <c r="CH20" s="7">
        <v>75.025000000000006</v>
      </c>
      <c r="CI20" s="67">
        <v>95.6</v>
      </c>
      <c r="CJ20" s="7">
        <v>5.899</v>
      </c>
      <c r="CK20" s="7">
        <v>78.78</v>
      </c>
      <c r="CL20" s="7">
        <v>75.025000000000006</v>
      </c>
      <c r="CM20" s="67">
        <v>97.1</v>
      </c>
      <c r="CN20" s="7">
        <v>3.7440000000000002</v>
      </c>
      <c r="CO20" s="7">
        <v>79.31</v>
      </c>
      <c r="CP20" s="7">
        <v>75.025000000000006</v>
      </c>
      <c r="CQ20" s="67">
        <v>100.7</v>
      </c>
      <c r="CR20" s="7">
        <v>1.423</v>
      </c>
      <c r="CS20" s="7">
        <v>74.67</v>
      </c>
      <c r="CT20" s="7">
        <v>75.025000000000006</v>
      </c>
      <c r="CU20" s="67">
        <v>97.6</v>
      </c>
      <c r="CV20" s="7">
        <v>1.423</v>
      </c>
      <c r="CW20" s="7">
        <v>74.08</v>
      </c>
      <c r="CX20" s="7">
        <v>75.025000000000006</v>
      </c>
      <c r="CY20" s="67">
        <v>96.8</v>
      </c>
      <c r="CZ20" s="7">
        <v>0.83099999999999996</v>
      </c>
      <c r="DA20" s="7">
        <v>74.28</v>
      </c>
      <c r="DB20" s="7">
        <v>75.025000000000006</v>
      </c>
      <c r="DC20" s="67">
        <v>97.9</v>
      </c>
      <c r="DD20" s="7">
        <v>0.83099999999999996</v>
      </c>
      <c r="DE20" s="7">
        <v>74.28</v>
      </c>
      <c r="DF20" s="7">
        <v>75.025000000000006</v>
      </c>
      <c r="DG20" s="67">
        <v>97.9</v>
      </c>
      <c r="DH20" s="7">
        <v>0.86499999999999999</v>
      </c>
      <c r="DI20" s="7">
        <v>81.22</v>
      </c>
      <c r="DJ20" s="7">
        <v>75.025000000000006</v>
      </c>
      <c r="DK20" s="67">
        <v>107.1</v>
      </c>
      <c r="DL20" s="7">
        <v>0.53900000000000003</v>
      </c>
      <c r="DM20" s="7">
        <v>74.86</v>
      </c>
      <c r="DN20" s="7">
        <v>75.025000000000006</v>
      </c>
      <c r="DO20" s="67">
        <v>99.1</v>
      </c>
      <c r="DP20" s="7">
        <v>0.38200000000000001</v>
      </c>
      <c r="DQ20" s="7">
        <v>72.86</v>
      </c>
      <c r="DR20" s="7">
        <v>75.025000000000006</v>
      </c>
      <c r="DS20" s="67">
        <v>96.6</v>
      </c>
      <c r="DT20" s="7">
        <v>0.38200000000000001</v>
      </c>
      <c r="DU20" s="7">
        <v>72.75</v>
      </c>
      <c r="DV20" s="7">
        <v>75.025000000000006</v>
      </c>
      <c r="DW20" s="67">
        <v>96.5</v>
      </c>
      <c r="DX20" s="7">
        <v>1.2E-2</v>
      </c>
      <c r="DY20" s="7">
        <v>72.930000000000007</v>
      </c>
      <c r="DZ20" s="7">
        <v>75.025000000000006</v>
      </c>
      <c r="EA20" s="67">
        <v>97.2</v>
      </c>
      <c r="EB20" s="7">
        <v>1.2E-2</v>
      </c>
      <c r="EC20" s="7">
        <v>72.89</v>
      </c>
      <c r="ED20" s="7">
        <v>75.025000000000006</v>
      </c>
      <c r="EE20" s="67">
        <v>97.1</v>
      </c>
      <c r="EF20" s="7">
        <v>5.899</v>
      </c>
      <c r="EG20" s="7">
        <v>5.8869999999999996</v>
      </c>
      <c r="EH20" s="5">
        <v>0.2</v>
      </c>
      <c r="EI20" s="7">
        <v>3.7440000000000002</v>
      </c>
      <c r="EJ20" s="7">
        <v>3.7080000000000002</v>
      </c>
      <c r="EK20" s="5">
        <v>1</v>
      </c>
      <c r="EL20" s="7">
        <v>1.423</v>
      </c>
      <c r="EM20" s="7">
        <v>1.393</v>
      </c>
      <c r="EN20" s="5" t="s">
        <v>384</v>
      </c>
      <c r="EO20" s="7">
        <v>0.83099999999999996</v>
      </c>
      <c r="EP20" s="7">
        <v>0.86199999999999999</v>
      </c>
      <c r="EQ20" s="5" t="s">
        <v>384</v>
      </c>
      <c r="ER20" s="7">
        <v>0.86499999999999999</v>
      </c>
      <c r="ES20" s="7">
        <v>0.86299999999999999</v>
      </c>
      <c r="ET20" s="5" t="s">
        <v>384</v>
      </c>
      <c r="EU20" s="7">
        <v>0.53900000000000003</v>
      </c>
      <c r="EV20" s="7">
        <v>0.53200000000000003</v>
      </c>
      <c r="EW20" s="5" t="s">
        <v>384</v>
      </c>
      <c r="EX20" s="7">
        <v>0.38200000000000001</v>
      </c>
      <c r="EY20" s="7">
        <v>0.376</v>
      </c>
      <c r="EZ20" s="5" t="s">
        <v>384</v>
      </c>
      <c r="FA20" s="7">
        <v>1.2E-2</v>
      </c>
      <c r="FB20" s="7">
        <v>1.2E-2</v>
      </c>
      <c r="FC20" s="5" t="s">
        <v>384</v>
      </c>
      <c r="FD20" s="8">
        <v>0.48899999999999999</v>
      </c>
      <c r="FE20" s="8">
        <v>0.4975</v>
      </c>
      <c r="FF20" s="67">
        <v>98.3</v>
      </c>
    </row>
    <row r="21" spans="1:162" ht="14.25" x14ac:dyDescent="0.2">
      <c r="A21" s="88" t="s">
        <v>47</v>
      </c>
      <c r="B21" s="88"/>
      <c r="C21" s="25" t="s">
        <v>147</v>
      </c>
      <c r="D21" s="23" t="s">
        <v>134</v>
      </c>
      <c r="E21" s="24">
        <v>0.01</v>
      </c>
      <c r="F21" s="7">
        <v>0.05</v>
      </c>
      <c r="G21" s="7">
        <v>1.9910000000000001</v>
      </c>
      <c r="H21" s="7">
        <v>1.998</v>
      </c>
      <c r="I21" s="67">
        <v>99.6</v>
      </c>
      <c r="J21" s="7">
        <v>1.97</v>
      </c>
      <c r="K21" s="68">
        <v>1.996088582677165</v>
      </c>
      <c r="L21" s="67">
        <v>98.7</v>
      </c>
      <c r="M21" s="7">
        <v>2.0710000000000002</v>
      </c>
      <c r="N21" s="68">
        <v>1.996088582677165</v>
      </c>
      <c r="O21" s="67">
        <v>103.8</v>
      </c>
      <c r="P21" s="7">
        <v>2.0249999999999999</v>
      </c>
      <c r="Q21" s="68">
        <v>1.996088582677165</v>
      </c>
      <c r="R21" s="67">
        <v>101.4</v>
      </c>
      <c r="S21" s="7">
        <v>1.9890000000000001</v>
      </c>
      <c r="T21" s="7">
        <v>1.996088582677165</v>
      </c>
      <c r="U21" s="67">
        <v>99.6</v>
      </c>
      <c r="V21" s="7">
        <v>1.9950000000000001</v>
      </c>
      <c r="W21" s="7">
        <v>1.996088582677165</v>
      </c>
      <c r="X21" s="67">
        <v>99.9</v>
      </c>
      <c r="Y21" s="7">
        <v>1.992</v>
      </c>
      <c r="Z21" s="7">
        <v>1.996088582677165</v>
      </c>
      <c r="AA21" s="67">
        <v>99.79517027888204</v>
      </c>
      <c r="AB21" s="7">
        <v>2.036</v>
      </c>
      <c r="AC21" s="7">
        <v>1.996088582677165</v>
      </c>
      <c r="AD21" s="67">
        <v>101.99948126897782</v>
      </c>
      <c r="AE21" s="7">
        <v>2.0169999999999999</v>
      </c>
      <c r="AF21" s="7">
        <v>1.996088582677165</v>
      </c>
      <c r="AG21" s="67">
        <v>101.04761970507283</v>
      </c>
      <c r="AH21" s="7">
        <v>1.994</v>
      </c>
      <c r="AI21" s="7">
        <v>1.996088582677165</v>
      </c>
      <c r="AJ21" s="67">
        <v>99.895366232977295</v>
      </c>
      <c r="AK21" s="7">
        <v>0</v>
      </c>
      <c r="AL21" s="69" t="s">
        <v>382</v>
      </c>
      <c r="AM21" s="7">
        <v>1E-3</v>
      </c>
      <c r="AN21" s="23" t="s">
        <v>382</v>
      </c>
      <c r="AO21" s="7">
        <v>0</v>
      </c>
      <c r="AP21" s="23" t="s">
        <v>382</v>
      </c>
      <c r="AQ21" s="7">
        <v>0</v>
      </c>
      <c r="AR21" s="23" t="s">
        <v>382</v>
      </c>
      <c r="AS21" s="7">
        <v>1E-3</v>
      </c>
      <c r="AT21" s="70" t="s">
        <v>382</v>
      </c>
      <c r="AU21" s="7">
        <v>1E-3</v>
      </c>
      <c r="AV21" s="23" t="s">
        <v>382</v>
      </c>
      <c r="AW21" s="7">
        <v>1E-3</v>
      </c>
      <c r="AX21" s="23" t="s">
        <v>382</v>
      </c>
      <c r="AY21" s="7">
        <v>1E-3</v>
      </c>
      <c r="AZ21" s="23" t="s">
        <v>382</v>
      </c>
      <c r="BA21" s="7">
        <v>-1E-3</v>
      </c>
      <c r="BB21" s="23" t="s">
        <v>382</v>
      </c>
      <c r="BC21" s="7">
        <v>-1E-3</v>
      </c>
      <c r="BD21" s="23" t="s">
        <v>382</v>
      </c>
      <c r="BE21" s="7">
        <v>4.2999999999999997E-2</v>
      </c>
      <c r="BF21" s="5" t="s">
        <v>383</v>
      </c>
      <c r="BG21" s="67" t="s">
        <v>383</v>
      </c>
      <c r="BH21" s="7">
        <v>1.1879999999999999</v>
      </c>
      <c r="BI21" s="5">
        <v>1.2</v>
      </c>
      <c r="BJ21" s="67">
        <v>99</v>
      </c>
      <c r="BK21" s="7">
        <v>4.4999999999999998E-2</v>
      </c>
      <c r="BL21" s="5" t="s">
        <v>383</v>
      </c>
      <c r="BM21" s="67" t="s">
        <v>383</v>
      </c>
      <c r="BN21" s="7">
        <v>1.2270000000000001</v>
      </c>
      <c r="BO21" s="5">
        <v>1.2</v>
      </c>
      <c r="BP21" s="67">
        <v>102.3</v>
      </c>
      <c r="BQ21" s="7">
        <v>11.41</v>
      </c>
      <c r="BR21" s="7">
        <v>2.133</v>
      </c>
      <c r="BS21" s="5">
        <v>6.7</v>
      </c>
      <c r="BT21" s="7">
        <v>10.87</v>
      </c>
      <c r="BU21" s="7">
        <v>1.849</v>
      </c>
      <c r="BV21" s="5">
        <v>16.2</v>
      </c>
      <c r="BW21" s="7">
        <v>12.36</v>
      </c>
      <c r="BX21" s="7">
        <v>2.5030000000000001</v>
      </c>
      <c r="BY21" s="5">
        <v>1.2</v>
      </c>
      <c r="BZ21" s="7">
        <v>2E-3</v>
      </c>
      <c r="CA21" s="7">
        <v>0</v>
      </c>
      <c r="CB21" s="5" t="s">
        <v>384</v>
      </c>
      <c r="CC21" s="7">
        <v>12.21</v>
      </c>
      <c r="CD21" s="7">
        <v>2.4590000000000001</v>
      </c>
      <c r="CE21" s="5">
        <v>0.7</v>
      </c>
      <c r="CF21" s="7">
        <v>11.41</v>
      </c>
      <c r="CG21" s="7">
        <v>11.03</v>
      </c>
      <c r="CH21" s="7">
        <v>0.99940944881889759</v>
      </c>
      <c r="CI21" s="67">
        <v>38</v>
      </c>
      <c r="CJ21" s="7">
        <v>11.41</v>
      </c>
      <c r="CK21" s="7">
        <v>11.44</v>
      </c>
      <c r="CL21" s="7">
        <v>0.99940944881889759</v>
      </c>
      <c r="CM21" s="67">
        <v>3</v>
      </c>
      <c r="CN21" s="7">
        <v>11.52</v>
      </c>
      <c r="CO21" s="7">
        <v>11.04</v>
      </c>
      <c r="CP21" s="7">
        <v>0.99940944881889759</v>
      </c>
      <c r="CQ21" s="67">
        <v>48</v>
      </c>
      <c r="CR21" s="7">
        <v>10.87</v>
      </c>
      <c r="CS21" s="7">
        <v>10.37</v>
      </c>
      <c r="CT21" s="7">
        <v>0.99940944881889759</v>
      </c>
      <c r="CU21" s="67">
        <v>50</v>
      </c>
      <c r="CV21" s="7">
        <v>10.87</v>
      </c>
      <c r="CW21" s="7">
        <v>10.19</v>
      </c>
      <c r="CX21" s="7">
        <v>0.99940944881889759</v>
      </c>
      <c r="CY21" s="67">
        <v>68</v>
      </c>
      <c r="CZ21" s="7">
        <v>10.65</v>
      </c>
      <c r="DA21" s="7">
        <v>10.199999999999999</v>
      </c>
      <c r="DB21" s="7">
        <v>0.99940944881889759</v>
      </c>
      <c r="DC21" s="67">
        <v>45</v>
      </c>
      <c r="DD21" s="7">
        <v>10.65</v>
      </c>
      <c r="DE21" s="7">
        <v>10.199999999999999</v>
      </c>
      <c r="DF21" s="7">
        <v>0.99940944881889759</v>
      </c>
      <c r="DG21" s="67">
        <v>45</v>
      </c>
      <c r="DH21" s="7">
        <v>12.36</v>
      </c>
      <c r="DI21" s="7">
        <v>12.61</v>
      </c>
      <c r="DJ21" s="7">
        <v>0.99940944881889759</v>
      </c>
      <c r="DK21" s="67">
        <v>25</v>
      </c>
      <c r="DL21" s="7">
        <v>2.056</v>
      </c>
      <c r="DM21" s="7">
        <v>2.7669999999999999</v>
      </c>
      <c r="DN21" s="7">
        <v>0.99940944881889759</v>
      </c>
      <c r="DO21" s="67">
        <v>71.099999999999994</v>
      </c>
      <c r="DP21" s="7">
        <v>2E-3</v>
      </c>
      <c r="DQ21" s="7">
        <v>0.94599999999999995</v>
      </c>
      <c r="DR21" s="7">
        <v>0.99940944881889759</v>
      </c>
      <c r="DS21" s="67">
        <v>94.5</v>
      </c>
      <c r="DT21" s="7">
        <v>2E-3</v>
      </c>
      <c r="DU21" s="7">
        <v>0.94</v>
      </c>
      <c r="DV21" s="7">
        <v>0.99940944881889759</v>
      </c>
      <c r="DW21" s="67">
        <v>93.9</v>
      </c>
      <c r="DX21" s="7">
        <v>12.21</v>
      </c>
      <c r="DY21" s="7">
        <v>11.63</v>
      </c>
      <c r="DZ21" s="7">
        <v>0.99940944881889759</v>
      </c>
      <c r="EA21" s="67">
        <v>58</v>
      </c>
      <c r="EB21" s="7">
        <v>12.21</v>
      </c>
      <c r="EC21" s="7">
        <v>12.03</v>
      </c>
      <c r="ED21" s="7">
        <v>0.99940944881889759</v>
      </c>
      <c r="EE21" s="67">
        <v>18</v>
      </c>
      <c r="EF21" s="7">
        <v>11.41</v>
      </c>
      <c r="EG21" s="7">
        <v>11.47</v>
      </c>
      <c r="EH21" s="5">
        <v>0.5</v>
      </c>
      <c r="EI21" s="7">
        <v>11.52</v>
      </c>
      <c r="EJ21" s="7">
        <v>11.51</v>
      </c>
      <c r="EK21" s="5">
        <v>0.1</v>
      </c>
      <c r="EL21" s="7">
        <v>10.87</v>
      </c>
      <c r="EM21" s="7">
        <v>10.9</v>
      </c>
      <c r="EN21" s="5">
        <v>0.3</v>
      </c>
      <c r="EO21" s="7">
        <v>10.65</v>
      </c>
      <c r="EP21" s="7">
        <v>10.52</v>
      </c>
      <c r="EQ21" s="5">
        <v>1.2</v>
      </c>
      <c r="ER21" s="7">
        <v>12.36</v>
      </c>
      <c r="ES21" s="7">
        <v>12.24</v>
      </c>
      <c r="ET21" s="5">
        <v>1</v>
      </c>
      <c r="EU21" s="7">
        <v>2.056</v>
      </c>
      <c r="EV21" s="7">
        <v>2.008</v>
      </c>
      <c r="EW21" s="5">
        <v>2.4</v>
      </c>
      <c r="EX21" s="7">
        <v>2E-3</v>
      </c>
      <c r="EY21" s="7">
        <v>2E-3</v>
      </c>
      <c r="EZ21" s="5" t="s">
        <v>384</v>
      </c>
      <c r="FA21" s="7">
        <v>12.21</v>
      </c>
      <c r="FB21" s="7">
        <v>12.27</v>
      </c>
      <c r="FC21" s="5">
        <v>0.5</v>
      </c>
      <c r="FD21" s="8">
        <v>0.05</v>
      </c>
      <c r="FE21" s="8">
        <v>4.9852952755905511E-2</v>
      </c>
      <c r="FF21" s="67">
        <v>100.3</v>
      </c>
    </row>
    <row r="22" spans="1:162" ht="14.25" x14ac:dyDescent="0.2">
      <c r="A22" s="88" t="s">
        <v>49</v>
      </c>
      <c r="B22" s="88"/>
      <c r="C22" s="22" t="s">
        <v>148</v>
      </c>
      <c r="D22" s="23" t="s">
        <v>134</v>
      </c>
      <c r="E22" s="24">
        <v>0.01</v>
      </c>
      <c r="F22" s="7">
        <v>0.05</v>
      </c>
      <c r="G22" s="7">
        <v>1.9870000000000001</v>
      </c>
      <c r="H22" s="7">
        <v>2.004</v>
      </c>
      <c r="I22" s="67">
        <v>99.2</v>
      </c>
      <c r="J22" s="7">
        <v>1.946</v>
      </c>
      <c r="K22" s="68">
        <v>2</v>
      </c>
      <c r="L22" s="67">
        <v>97.3</v>
      </c>
      <c r="M22" s="7">
        <v>2.0489999999999999</v>
      </c>
      <c r="N22" s="68">
        <v>2</v>
      </c>
      <c r="O22" s="67">
        <v>102.5</v>
      </c>
      <c r="P22" s="7">
        <v>2.0019999999999998</v>
      </c>
      <c r="Q22" s="68">
        <v>2</v>
      </c>
      <c r="R22" s="67">
        <v>100.1</v>
      </c>
      <c r="S22" s="7">
        <v>1.9650000000000001</v>
      </c>
      <c r="T22" s="7">
        <v>2</v>
      </c>
      <c r="U22" s="67">
        <v>98.3</v>
      </c>
      <c r="V22" s="7">
        <v>1.9630000000000001</v>
      </c>
      <c r="W22" s="7">
        <v>2</v>
      </c>
      <c r="X22" s="67">
        <v>98.2</v>
      </c>
      <c r="Y22" s="7">
        <v>1.9650000000000001</v>
      </c>
      <c r="Z22" s="7">
        <v>2</v>
      </c>
      <c r="AA22" s="67">
        <v>98.25</v>
      </c>
      <c r="AB22" s="7">
        <v>2.0150000000000001</v>
      </c>
      <c r="AC22" s="7">
        <v>2</v>
      </c>
      <c r="AD22" s="67">
        <v>100.75</v>
      </c>
      <c r="AE22" s="7">
        <v>2.004</v>
      </c>
      <c r="AF22" s="7">
        <v>2</v>
      </c>
      <c r="AG22" s="67">
        <v>100.2</v>
      </c>
      <c r="AH22" s="7">
        <v>1.9850000000000001</v>
      </c>
      <c r="AI22" s="7">
        <v>2</v>
      </c>
      <c r="AJ22" s="67">
        <v>99.25</v>
      </c>
      <c r="AK22" s="7">
        <v>0</v>
      </c>
      <c r="AL22" s="69" t="s">
        <v>382</v>
      </c>
      <c r="AM22" s="7">
        <v>0</v>
      </c>
      <c r="AN22" s="23" t="s">
        <v>382</v>
      </c>
      <c r="AO22" s="7">
        <v>1E-3</v>
      </c>
      <c r="AP22" s="23" t="s">
        <v>382</v>
      </c>
      <c r="AQ22" s="7">
        <v>0</v>
      </c>
      <c r="AR22" s="23" t="s">
        <v>382</v>
      </c>
      <c r="AS22" s="7">
        <v>1E-3</v>
      </c>
      <c r="AT22" s="70" t="s">
        <v>382</v>
      </c>
      <c r="AU22" s="7">
        <v>1E-3</v>
      </c>
      <c r="AV22" s="23" t="s">
        <v>382</v>
      </c>
      <c r="AW22" s="7">
        <v>1E-3</v>
      </c>
      <c r="AX22" s="23" t="s">
        <v>382</v>
      </c>
      <c r="AY22" s="7">
        <v>1E-3</v>
      </c>
      <c r="AZ22" s="23" t="s">
        <v>382</v>
      </c>
      <c r="BA22" s="7">
        <v>-2E-3</v>
      </c>
      <c r="BB22" s="23" t="s">
        <v>382</v>
      </c>
      <c r="BC22" s="7">
        <v>-1E-3</v>
      </c>
      <c r="BD22" s="23" t="s">
        <v>382</v>
      </c>
      <c r="BE22" s="7">
        <v>3.0000000000000001E-3</v>
      </c>
      <c r="BF22" s="5" t="s">
        <v>383</v>
      </c>
      <c r="BG22" s="67" t="s">
        <v>383</v>
      </c>
      <c r="BH22" s="7">
        <v>1.155</v>
      </c>
      <c r="BI22" s="5">
        <v>1.2</v>
      </c>
      <c r="BJ22" s="67">
        <v>96.3</v>
      </c>
      <c r="BK22" s="7">
        <v>4.0000000000000001E-3</v>
      </c>
      <c r="BL22" s="5" t="s">
        <v>383</v>
      </c>
      <c r="BM22" s="67" t="s">
        <v>383</v>
      </c>
      <c r="BN22" s="7">
        <v>1.18</v>
      </c>
      <c r="BO22" s="5">
        <v>1.2</v>
      </c>
      <c r="BP22" s="67">
        <v>98.3</v>
      </c>
      <c r="BQ22" s="7">
        <v>2E-3</v>
      </c>
      <c r="BR22" s="7">
        <v>1E-3</v>
      </c>
      <c r="BS22" s="5" t="s">
        <v>384</v>
      </c>
      <c r="BT22" s="7">
        <v>2E-3</v>
      </c>
      <c r="BU22" s="7">
        <v>1E-3</v>
      </c>
      <c r="BV22" s="5" t="s">
        <v>384</v>
      </c>
      <c r="BW22" s="7">
        <v>1E-3</v>
      </c>
      <c r="BX22" s="7">
        <v>1E-3</v>
      </c>
      <c r="BY22" s="5" t="s">
        <v>384</v>
      </c>
      <c r="BZ22" s="7">
        <v>0</v>
      </c>
      <c r="CA22" s="7">
        <v>-1E-3</v>
      </c>
      <c r="CB22" s="5" t="s">
        <v>384</v>
      </c>
      <c r="CC22" s="7">
        <v>1E-3</v>
      </c>
      <c r="CD22" s="7">
        <v>-1E-3</v>
      </c>
      <c r="CE22" s="5" t="s">
        <v>384</v>
      </c>
      <c r="CF22" s="7">
        <v>2E-3</v>
      </c>
      <c r="CG22" s="7">
        <v>0.92100000000000004</v>
      </c>
      <c r="CH22" s="7">
        <v>1.0058997050147496</v>
      </c>
      <c r="CI22" s="67">
        <v>91.4</v>
      </c>
      <c r="CJ22" s="7">
        <v>2E-3</v>
      </c>
      <c r="CK22" s="7">
        <v>0.95799999999999996</v>
      </c>
      <c r="CL22" s="7">
        <v>1.0058997050147496</v>
      </c>
      <c r="CM22" s="67">
        <v>95</v>
      </c>
      <c r="CN22" s="7">
        <v>1E-3</v>
      </c>
      <c r="CO22" s="7">
        <v>0.96599999999999997</v>
      </c>
      <c r="CP22" s="7">
        <v>1.0058997050147496</v>
      </c>
      <c r="CQ22" s="67">
        <v>95.9</v>
      </c>
      <c r="CR22" s="7">
        <v>2E-3</v>
      </c>
      <c r="CS22" s="7">
        <v>0.93799999999999994</v>
      </c>
      <c r="CT22" s="7">
        <v>1.0058997050147496</v>
      </c>
      <c r="CU22" s="67">
        <v>93.1</v>
      </c>
      <c r="CV22" s="7">
        <v>2E-3</v>
      </c>
      <c r="CW22" s="7">
        <v>0.98899999999999999</v>
      </c>
      <c r="CX22" s="7">
        <v>1.0058997050147496</v>
      </c>
      <c r="CY22" s="67">
        <v>98.1</v>
      </c>
      <c r="CZ22" s="7">
        <v>2E-3</v>
      </c>
      <c r="DA22" s="7">
        <v>0.94599999999999995</v>
      </c>
      <c r="DB22" s="7">
        <v>1.0058997050147496</v>
      </c>
      <c r="DC22" s="67">
        <v>93.8</v>
      </c>
      <c r="DD22" s="7">
        <v>2E-3</v>
      </c>
      <c r="DE22" s="7">
        <v>0.94599999999999995</v>
      </c>
      <c r="DF22" s="7">
        <v>1.0058997050147496</v>
      </c>
      <c r="DG22" s="67">
        <v>93.8</v>
      </c>
      <c r="DH22" s="7">
        <v>1E-3</v>
      </c>
      <c r="DI22" s="7">
        <v>1.0349999999999999</v>
      </c>
      <c r="DJ22" s="7">
        <v>1.0058997050147496</v>
      </c>
      <c r="DK22" s="67">
        <v>102.8</v>
      </c>
      <c r="DL22" s="7">
        <v>1E-3</v>
      </c>
      <c r="DM22" s="7">
        <v>0.96099999999999997</v>
      </c>
      <c r="DN22" s="7">
        <v>1.0058997050147496</v>
      </c>
      <c r="DO22" s="67">
        <v>95.4</v>
      </c>
      <c r="DP22" s="7">
        <v>0</v>
      </c>
      <c r="DQ22" s="7">
        <v>0.93300000000000005</v>
      </c>
      <c r="DR22" s="7">
        <v>1.0058997050147496</v>
      </c>
      <c r="DS22" s="67">
        <v>92.8</v>
      </c>
      <c r="DT22" s="7">
        <v>0</v>
      </c>
      <c r="DU22" s="7">
        <v>0.92200000000000004</v>
      </c>
      <c r="DV22" s="7">
        <v>1.0058997050147496</v>
      </c>
      <c r="DW22" s="67">
        <v>91.7</v>
      </c>
      <c r="DX22" s="7">
        <v>1E-3</v>
      </c>
      <c r="DY22" s="7">
        <v>0.93600000000000005</v>
      </c>
      <c r="DZ22" s="7">
        <v>1.0058997050147496</v>
      </c>
      <c r="EA22" s="67">
        <v>93</v>
      </c>
      <c r="EB22" s="7">
        <v>1E-3</v>
      </c>
      <c r="EC22" s="7">
        <v>0.95199999999999996</v>
      </c>
      <c r="ED22" s="7">
        <v>1.0058997050147496</v>
      </c>
      <c r="EE22" s="67">
        <v>94.5</v>
      </c>
      <c r="EF22" s="7">
        <v>2E-3</v>
      </c>
      <c r="EG22" s="7">
        <v>1E-3</v>
      </c>
      <c r="EH22" s="5" t="s">
        <v>384</v>
      </c>
      <c r="EI22" s="7">
        <v>1E-3</v>
      </c>
      <c r="EJ22" s="7">
        <v>1E-3</v>
      </c>
      <c r="EK22" s="5" t="s">
        <v>384</v>
      </c>
      <c r="EL22" s="7">
        <v>2E-3</v>
      </c>
      <c r="EM22" s="7">
        <v>2E-3</v>
      </c>
      <c r="EN22" s="5" t="s">
        <v>384</v>
      </c>
      <c r="EO22" s="7">
        <v>2E-3</v>
      </c>
      <c r="EP22" s="7">
        <v>1E-3</v>
      </c>
      <c r="EQ22" s="5" t="s">
        <v>384</v>
      </c>
      <c r="ER22" s="7">
        <v>1E-3</v>
      </c>
      <c r="ES22" s="7">
        <v>2E-3</v>
      </c>
      <c r="ET22" s="5" t="s">
        <v>384</v>
      </c>
      <c r="EU22" s="7">
        <v>1E-3</v>
      </c>
      <c r="EV22" s="7">
        <v>1E-3</v>
      </c>
      <c r="EW22" s="5" t="s">
        <v>384</v>
      </c>
      <c r="EX22" s="7">
        <v>0</v>
      </c>
      <c r="EY22" s="7">
        <v>0</v>
      </c>
      <c r="EZ22" s="5" t="s">
        <v>384</v>
      </c>
      <c r="FA22" s="7">
        <v>1E-3</v>
      </c>
      <c r="FB22" s="7">
        <v>1E-3</v>
      </c>
      <c r="FC22" s="5" t="s">
        <v>384</v>
      </c>
      <c r="FD22" s="8">
        <v>0.05</v>
      </c>
      <c r="FE22" s="8">
        <v>4.995083579154376E-2</v>
      </c>
      <c r="FF22" s="67">
        <v>100.1</v>
      </c>
    </row>
    <row r="23" spans="1:162" ht="14.25" x14ac:dyDescent="0.2">
      <c r="A23" s="88" t="s">
        <v>50</v>
      </c>
      <c r="B23" s="88"/>
      <c r="C23" s="22" t="s">
        <v>149</v>
      </c>
      <c r="D23" s="23" t="s">
        <v>134</v>
      </c>
      <c r="E23" s="24">
        <v>5.0000000000000001E-3</v>
      </c>
      <c r="F23" s="7">
        <v>0.01</v>
      </c>
      <c r="G23" s="7">
        <v>5.0010000000000003</v>
      </c>
      <c r="H23" s="7">
        <v>5.0420332355816235</v>
      </c>
      <c r="I23" s="67">
        <v>99.2</v>
      </c>
      <c r="J23" s="7">
        <v>2.008</v>
      </c>
      <c r="K23" s="68">
        <v>1.9664694280078896</v>
      </c>
      <c r="L23" s="67">
        <v>102.1</v>
      </c>
      <c r="M23" s="7">
        <v>2.09</v>
      </c>
      <c r="N23" s="68">
        <v>1.9664694280078896</v>
      </c>
      <c r="O23" s="67">
        <v>106.3</v>
      </c>
      <c r="P23" s="7">
        <v>2.073</v>
      </c>
      <c r="Q23" s="68">
        <v>1.9664694280078896</v>
      </c>
      <c r="R23" s="67">
        <v>105.4</v>
      </c>
      <c r="S23" s="7">
        <v>2.036</v>
      </c>
      <c r="T23" s="7">
        <v>1.9664694280078896</v>
      </c>
      <c r="U23" s="67">
        <v>103.5</v>
      </c>
      <c r="V23" s="7">
        <v>2.0299999999999998</v>
      </c>
      <c r="W23" s="7">
        <v>1.9664694280078896</v>
      </c>
      <c r="X23" s="67">
        <v>103.2</v>
      </c>
      <c r="Y23" s="7">
        <v>2.0419999999999998</v>
      </c>
      <c r="Z23" s="7">
        <v>1.9664694280078896</v>
      </c>
      <c r="AA23" s="67">
        <v>103.84092276830489</v>
      </c>
      <c r="AB23" s="7">
        <v>2.0779999999999998</v>
      </c>
      <c r="AC23" s="7">
        <v>1.9664694280078896</v>
      </c>
      <c r="AD23" s="67">
        <v>105.67161484453361</v>
      </c>
      <c r="AE23" s="7">
        <v>1.95</v>
      </c>
      <c r="AF23" s="7">
        <v>1.9664694280078896</v>
      </c>
      <c r="AG23" s="67">
        <v>99.162487462387162</v>
      </c>
      <c r="AH23" s="7">
        <v>2.0390000000000001</v>
      </c>
      <c r="AI23" s="7">
        <v>1.9664694280078896</v>
      </c>
      <c r="AJ23" s="67">
        <v>103.68836509528587</v>
      </c>
      <c r="AK23" s="7">
        <v>1E-3</v>
      </c>
      <c r="AL23" s="69" t="s">
        <v>382</v>
      </c>
      <c r="AM23" s="7">
        <v>1E-3</v>
      </c>
      <c r="AN23" s="23" t="s">
        <v>382</v>
      </c>
      <c r="AO23" s="7">
        <v>-1E-3</v>
      </c>
      <c r="AP23" s="23" t="s">
        <v>382</v>
      </c>
      <c r="AQ23" s="7">
        <v>-1E-3</v>
      </c>
      <c r="AR23" s="23" t="s">
        <v>382</v>
      </c>
      <c r="AS23" s="7">
        <v>0</v>
      </c>
      <c r="AT23" s="70" t="s">
        <v>382</v>
      </c>
      <c r="AU23" s="7">
        <v>1E-3</v>
      </c>
      <c r="AV23" s="23" t="s">
        <v>382</v>
      </c>
      <c r="AW23" s="7">
        <v>1E-3</v>
      </c>
      <c r="AX23" s="23" t="s">
        <v>382</v>
      </c>
      <c r="AY23" s="7">
        <v>0</v>
      </c>
      <c r="AZ23" s="23" t="s">
        <v>382</v>
      </c>
      <c r="BA23" s="7">
        <v>-2E-3</v>
      </c>
      <c r="BB23" s="23" t="s">
        <v>382</v>
      </c>
      <c r="BC23" s="7">
        <v>0</v>
      </c>
      <c r="BD23" s="23" t="s">
        <v>382</v>
      </c>
      <c r="BE23" s="7">
        <v>-1.4E-2</v>
      </c>
      <c r="BF23" s="5" t="s">
        <v>383</v>
      </c>
      <c r="BG23" s="67" t="s">
        <v>383</v>
      </c>
      <c r="BH23" s="7">
        <v>1.1910000000000001</v>
      </c>
      <c r="BI23" s="5">
        <v>1.2</v>
      </c>
      <c r="BJ23" s="67">
        <v>99.3</v>
      </c>
      <c r="BK23" s="7">
        <v>-1.2E-2</v>
      </c>
      <c r="BL23" s="5" t="s">
        <v>383</v>
      </c>
      <c r="BM23" s="67" t="s">
        <v>383</v>
      </c>
      <c r="BN23" s="7">
        <v>1.216</v>
      </c>
      <c r="BO23" s="5">
        <v>1.2</v>
      </c>
      <c r="BP23" s="67">
        <v>101.3</v>
      </c>
      <c r="BQ23" s="7">
        <v>-1E-3</v>
      </c>
      <c r="BR23" s="7">
        <v>0</v>
      </c>
      <c r="BS23" s="5" t="s">
        <v>384</v>
      </c>
      <c r="BT23" s="7">
        <v>0</v>
      </c>
      <c r="BU23" s="7">
        <v>1E-3</v>
      </c>
      <c r="BV23" s="5" t="s">
        <v>384</v>
      </c>
      <c r="BW23" s="7">
        <v>0</v>
      </c>
      <c r="BX23" s="7">
        <v>2E-3</v>
      </c>
      <c r="BY23" s="5" t="s">
        <v>384</v>
      </c>
      <c r="BZ23" s="7">
        <v>-1E-3</v>
      </c>
      <c r="CA23" s="7">
        <v>-2E-3</v>
      </c>
      <c r="CB23" s="5" t="s">
        <v>384</v>
      </c>
      <c r="CC23" s="7">
        <v>-1E-3</v>
      </c>
      <c r="CD23" s="7">
        <v>-1E-3</v>
      </c>
      <c r="CE23" s="5" t="s">
        <v>384</v>
      </c>
      <c r="CF23" s="7">
        <v>-1E-3</v>
      </c>
      <c r="CG23" s="7">
        <v>0.96499999999999997</v>
      </c>
      <c r="CH23" s="7">
        <v>0.99723865877712026</v>
      </c>
      <c r="CI23" s="67">
        <v>96.9</v>
      </c>
      <c r="CJ23" s="7">
        <v>-1E-3</v>
      </c>
      <c r="CK23" s="7">
        <v>0.98699999999999999</v>
      </c>
      <c r="CL23" s="7">
        <v>0.99723865877712026</v>
      </c>
      <c r="CM23" s="67">
        <v>99.1</v>
      </c>
      <c r="CN23" s="7">
        <v>0</v>
      </c>
      <c r="CO23" s="7">
        <v>1.0049999999999999</v>
      </c>
      <c r="CP23" s="7">
        <v>0.99723865877712026</v>
      </c>
      <c r="CQ23" s="67">
        <v>100.8</v>
      </c>
      <c r="CR23" s="7">
        <v>0</v>
      </c>
      <c r="CS23" s="7">
        <v>0.98499999999999999</v>
      </c>
      <c r="CT23" s="7">
        <v>0.99723865877712026</v>
      </c>
      <c r="CU23" s="67">
        <v>98.8</v>
      </c>
      <c r="CV23" s="7">
        <v>0</v>
      </c>
      <c r="CW23" s="7">
        <v>0.97</v>
      </c>
      <c r="CX23" s="7">
        <v>0.99723865877712026</v>
      </c>
      <c r="CY23" s="67">
        <v>97.3</v>
      </c>
      <c r="CZ23" s="7">
        <v>0</v>
      </c>
      <c r="DA23" s="7">
        <v>0.97799999999999998</v>
      </c>
      <c r="DB23" s="7">
        <v>0.99723865877712026</v>
      </c>
      <c r="DC23" s="67">
        <v>98.1</v>
      </c>
      <c r="DD23" s="7">
        <v>0</v>
      </c>
      <c r="DE23" s="7">
        <v>0.97799999999999998</v>
      </c>
      <c r="DF23" s="7">
        <v>0.99723865877712026</v>
      </c>
      <c r="DG23" s="67">
        <v>98.1</v>
      </c>
      <c r="DH23" s="7">
        <v>0</v>
      </c>
      <c r="DI23" s="7">
        <v>1.069</v>
      </c>
      <c r="DJ23" s="7">
        <v>0.99723865877712026</v>
      </c>
      <c r="DK23" s="67">
        <v>107.2</v>
      </c>
      <c r="DL23" s="7">
        <v>0</v>
      </c>
      <c r="DM23" s="7">
        <v>0.99199999999999999</v>
      </c>
      <c r="DN23" s="7">
        <v>0.99723865877712026</v>
      </c>
      <c r="DO23" s="67">
        <v>99.5</v>
      </c>
      <c r="DP23" s="7">
        <v>-1E-3</v>
      </c>
      <c r="DQ23" s="7">
        <v>0.96099999999999997</v>
      </c>
      <c r="DR23" s="7">
        <v>0.99723865877712026</v>
      </c>
      <c r="DS23" s="67">
        <v>96.5</v>
      </c>
      <c r="DT23" s="7">
        <v>-1E-3</v>
      </c>
      <c r="DU23" s="7">
        <v>0.95399999999999996</v>
      </c>
      <c r="DV23" s="7">
        <v>0.99723865877712026</v>
      </c>
      <c r="DW23" s="67">
        <v>95.8</v>
      </c>
      <c r="DX23" s="7">
        <v>-1E-3</v>
      </c>
      <c r="DY23" s="7">
        <v>0.95799999999999996</v>
      </c>
      <c r="DZ23" s="7">
        <v>0.99723865877712026</v>
      </c>
      <c r="EA23" s="67">
        <v>96.2</v>
      </c>
      <c r="EB23" s="7">
        <v>-1E-3</v>
      </c>
      <c r="EC23" s="7">
        <v>0.97899999999999998</v>
      </c>
      <c r="ED23" s="7">
        <v>0.99723865877712026</v>
      </c>
      <c r="EE23" s="67">
        <v>98.3</v>
      </c>
      <c r="EF23" s="7">
        <v>-1E-3</v>
      </c>
      <c r="EG23" s="7">
        <v>-1E-3</v>
      </c>
      <c r="EH23" s="5" t="s">
        <v>384</v>
      </c>
      <c r="EI23" s="7">
        <v>0</v>
      </c>
      <c r="EJ23" s="7">
        <v>-1E-3</v>
      </c>
      <c r="EK23" s="5" t="s">
        <v>384</v>
      </c>
      <c r="EL23" s="7">
        <v>0</v>
      </c>
      <c r="EM23" s="7">
        <v>0</v>
      </c>
      <c r="EN23" s="5" t="s">
        <v>384</v>
      </c>
      <c r="EO23" s="7">
        <v>0</v>
      </c>
      <c r="EP23" s="7">
        <v>0</v>
      </c>
      <c r="EQ23" s="5" t="s">
        <v>384</v>
      </c>
      <c r="ER23" s="7">
        <v>0</v>
      </c>
      <c r="ES23" s="7">
        <v>-1E-3</v>
      </c>
      <c r="ET23" s="5" t="s">
        <v>384</v>
      </c>
      <c r="EU23" s="7">
        <v>0</v>
      </c>
      <c r="EV23" s="7">
        <v>0</v>
      </c>
      <c r="EW23" s="5" t="s">
        <v>384</v>
      </c>
      <c r="EX23" s="7">
        <v>-1E-3</v>
      </c>
      <c r="EY23" s="7">
        <v>0</v>
      </c>
      <c r="EZ23" s="5" t="s">
        <v>384</v>
      </c>
      <c r="FA23" s="7">
        <v>-1E-3</v>
      </c>
      <c r="FB23" s="7">
        <v>0</v>
      </c>
      <c r="FC23" s="5" t="s">
        <v>384</v>
      </c>
      <c r="FD23" s="8">
        <v>8.9999999999999993E-3</v>
      </c>
      <c r="FE23" s="8">
        <v>9.6646942800788938E-3</v>
      </c>
      <c r="FF23" s="67">
        <v>93.1</v>
      </c>
    </row>
    <row r="24" spans="1:162" ht="14.25" x14ac:dyDescent="0.2">
      <c r="A24" s="88" t="s">
        <v>52</v>
      </c>
      <c r="B24" s="88"/>
      <c r="C24" s="22" t="s">
        <v>150</v>
      </c>
      <c r="D24" s="23" t="s">
        <v>134</v>
      </c>
      <c r="E24" s="24">
        <v>0.01</v>
      </c>
      <c r="F24" s="7">
        <v>0.1</v>
      </c>
      <c r="G24" s="7">
        <v>1.929</v>
      </c>
      <c r="H24" s="7">
        <v>1.9802546523016651</v>
      </c>
      <c r="I24" s="67">
        <v>97.4</v>
      </c>
      <c r="J24" s="7">
        <v>1.9079999999999999</v>
      </c>
      <c r="K24" s="68">
        <v>2.0020275590551178</v>
      </c>
      <c r="L24" s="67">
        <v>95.3</v>
      </c>
      <c r="M24" s="7">
        <v>1.974</v>
      </c>
      <c r="N24" s="68">
        <v>2.0020275590551178</v>
      </c>
      <c r="O24" s="67">
        <v>98.6</v>
      </c>
      <c r="P24" s="7">
        <v>1.968</v>
      </c>
      <c r="Q24" s="68">
        <v>2.0020275590551178</v>
      </c>
      <c r="R24" s="67">
        <v>98.3</v>
      </c>
      <c r="S24" s="7">
        <v>1.93</v>
      </c>
      <c r="T24" s="7">
        <v>2.0020275590551178</v>
      </c>
      <c r="U24" s="67">
        <v>96.4</v>
      </c>
      <c r="V24" s="7">
        <v>1.9279999999999999</v>
      </c>
      <c r="W24" s="7">
        <v>2.0020275590551178</v>
      </c>
      <c r="X24" s="67">
        <v>96.3</v>
      </c>
      <c r="Y24" s="7">
        <v>1.968</v>
      </c>
      <c r="Z24" s="7">
        <v>2.0020275590551178</v>
      </c>
      <c r="AA24" s="67">
        <v>98.300345122562774</v>
      </c>
      <c r="AB24" s="7">
        <v>1.986</v>
      </c>
      <c r="AC24" s="7">
        <v>2.0020275590551178</v>
      </c>
      <c r="AD24" s="67">
        <v>99.199433645025238</v>
      </c>
      <c r="AE24" s="7">
        <v>1.9530000000000001</v>
      </c>
      <c r="AF24" s="7">
        <v>2.0020275590551178</v>
      </c>
      <c r="AG24" s="67">
        <v>97.551104687177386</v>
      </c>
      <c r="AH24" s="7">
        <v>1.9419999999999999</v>
      </c>
      <c r="AI24" s="7">
        <v>2.0020275590551178</v>
      </c>
      <c r="AJ24" s="67">
        <v>97.001661701228102</v>
      </c>
      <c r="AK24" s="7">
        <v>2E-3</v>
      </c>
      <c r="AL24" s="69" t="s">
        <v>382</v>
      </c>
      <c r="AM24" s="7">
        <v>6.0000000000000001E-3</v>
      </c>
      <c r="AN24" s="23" t="s">
        <v>382</v>
      </c>
      <c r="AO24" s="7">
        <v>6.0000000000000001E-3</v>
      </c>
      <c r="AP24" s="23" t="s">
        <v>382</v>
      </c>
      <c r="AQ24" s="7">
        <v>5.0000000000000001E-3</v>
      </c>
      <c r="AR24" s="23" t="s">
        <v>382</v>
      </c>
      <c r="AS24" s="7">
        <v>5.0000000000000001E-3</v>
      </c>
      <c r="AT24" s="70" t="s">
        <v>382</v>
      </c>
      <c r="AU24" s="7">
        <v>4.0000000000000001E-3</v>
      </c>
      <c r="AV24" s="23" t="s">
        <v>382</v>
      </c>
      <c r="AW24" s="7">
        <v>5.0000000000000001E-3</v>
      </c>
      <c r="AX24" s="23" t="s">
        <v>382</v>
      </c>
      <c r="AY24" s="7">
        <v>1.2E-2</v>
      </c>
      <c r="AZ24" s="23" t="s">
        <v>382</v>
      </c>
      <c r="BA24" s="7">
        <v>5.0000000000000001E-3</v>
      </c>
      <c r="BB24" s="23" t="s">
        <v>382</v>
      </c>
      <c r="BC24" s="7">
        <v>5.0000000000000001E-3</v>
      </c>
      <c r="BD24" s="23" t="s">
        <v>382</v>
      </c>
      <c r="BE24" s="7">
        <v>-8.0000000000000002E-3</v>
      </c>
      <c r="BF24" s="5" t="s">
        <v>383</v>
      </c>
      <c r="BG24" s="67" t="s">
        <v>383</v>
      </c>
      <c r="BH24" s="7">
        <v>1.1579999999999999</v>
      </c>
      <c r="BI24" s="5">
        <v>1.2</v>
      </c>
      <c r="BJ24" s="67">
        <v>96.5</v>
      </c>
      <c r="BK24" s="7">
        <v>0.01</v>
      </c>
      <c r="BL24" s="5" t="s">
        <v>383</v>
      </c>
      <c r="BM24" s="67" t="s">
        <v>383</v>
      </c>
      <c r="BN24" s="7">
        <v>1.212</v>
      </c>
      <c r="BO24" s="5">
        <v>1.2</v>
      </c>
      <c r="BP24" s="67">
        <v>101</v>
      </c>
      <c r="BQ24" s="7">
        <v>2.1000000000000001E-2</v>
      </c>
      <c r="BR24" s="7">
        <v>7.0000000000000001E-3</v>
      </c>
      <c r="BS24" s="5" t="s">
        <v>384</v>
      </c>
      <c r="BT24" s="7">
        <v>3.0000000000000001E-3</v>
      </c>
      <c r="BU24" s="7">
        <v>2E-3</v>
      </c>
      <c r="BV24" s="5" t="s">
        <v>384</v>
      </c>
      <c r="BW24" s="7">
        <v>3.0000000000000001E-3</v>
      </c>
      <c r="BX24" s="7">
        <v>3.0000000000000001E-3</v>
      </c>
      <c r="BY24" s="5" t="s">
        <v>384</v>
      </c>
      <c r="BZ24" s="7">
        <v>2E-3</v>
      </c>
      <c r="CA24" s="7">
        <v>2E-3</v>
      </c>
      <c r="CB24" s="5" t="s">
        <v>384</v>
      </c>
      <c r="CC24" s="7">
        <v>2E-3</v>
      </c>
      <c r="CD24" s="7">
        <v>1E-3</v>
      </c>
      <c r="CE24" s="5" t="s">
        <v>384</v>
      </c>
      <c r="CF24" s="7">
        <v>2.1000000000000001E-2</v>
      </c>
      <c r="CG24" s="7">
        <v>0.92900000000000005</v>
      </c>
      <c r="CH24" s="7">
        <v>1</v>
      </c>
      <c r="CI24" s="67">
        <v>90.8</v>
      </c>
      <c r="CJ24" s="7">
        <v>2.1000000000000001E-2</v>
      </c>
      <c r="CK24" s="7">
        <v>0.97</v>
      </c>
      <c r="CL24" s="7">
        <v>1</v>
      </c>
      <c r="CM24" s="67">
        <v>94.9</v>
      </c>
      <c r="CN24" s="7">
        <v>7.0000000000000001E-3</v>
      </c>
      <c r="CO24" s="7">
        <v>0.96799999999999997</v>
      </c>
      <c r="CP24" s="7">
        <v>1</v>
      </c>
      <c r="CQ24" s="67">
        <v>96.1</v>
      </c>
      <c r="CR24" s="7">
        <v>3.0000000000000001E-3</v>
      </c>
      <c r="CS24" s="7">
        <v>0.93700000000000006</v>
      </c>
      <c r="CT24" s="7">
        <v>1</v>
      </c>
      <c r="CU24" s="67">
        <v>93.4</v>
      </c>
      <c r="CV24" s="7">
        <v>3.0000000000000001E-3</v>
      </c>
      <c r="CW24" s="7">
        <v>0.91600000000000004</v>
      </c>
      <c r="CX24" s="7">
        <v>1</v>
      </c>
      <c r="CY24" s="67">
        <v>91.3</v>
      </c>
      <c r="CZ24" s="7">
        <v>3.0000000000000001E-3</v>
      </c>
      <c r="DA24" s="7">
        <v>0.94499999999999995</v>
      </c>
      <c r="DB24" s="7">
        <v>1</v>
      </c>
      <c r="DC24" s="67">
        <v>94.2</v>
      </c>
      <c r="DD24" s="7">
        <v>3.0000000000000001E-3</v>
      </c>
      <c r="DE24" s="7">
        <v>0.94499999999999995</v>
      </c>
      <c r="DF24" s="7">
        <v>1</v>
      </c>
      <c r="DG24" s="67">
        <v>94.2</v>
      </c>
      <c r="DH24" s="7">
        <v>3.0000000000000001E-3</v>
      </c>
      <c r="DI24" s="7">
        <v>1.054</v>
      </c>
      <c r="DJ24" s="7">
        <v>1</v>
      </c>
      <c r="DK24" s="67">
        <v>105.1</v>
      </c>
      <c r="DL24" s="7">
        <v>3.0000000000000001E-3</v>
      </c>
      <c r="DM24" s="7">
        <v>0.96</v>
      </c>
      <c r="DN24" s="7">
        <v>1</v>
      </c>
      <c r="DO24" s="67">
        <v>95.7</v>
      </c>
      <c r="DP24" s="7">
        <v>2E-3</v>
      </c>
      <c r="DQ24" s="7">
        <v>0.91400000000000003</v>
      </c>
      <c r="DR24" s="7">
        <v>1</v>
      </c>
      <c r="DS24" s="67">
        <v>91.2</v>
      </c>
      <c r="DT24" s="7">
        <v>2E-3</v>
      </c>
      <c r="DU24" s="7">
        <v>0.90800000000000003</v>
      </c>
      <c r="DV24" s="7">
        <v>1</v>
      </c>
      <c r="DW24" s="67">
        <v>90.6</v>
      </c>
      <c r="DX24" s="7">
        <v>2E-3</v>
      </c>
      <c r="DY24" s="7">
        <v>0.91500000000000004</v>
      </c>
      <c r="DZ24" s="7">
        <v>1</v>
      </c>
      <c r="EA24" s="67">
        <v>91.3</v>
      </c>
      <c r="EB24" s="7">
        <v>2E-3</v>
      </c>
      <c r="EC24" s="7">
        <v>0.95699999999999996</v>
      </c>
      <c r="ED24" s="7">
        <v>1</v>
      </c>
      <c r="EE24" s="67">
        <v>95.5</v>
      </c>
      <c r="EF24" s="7">
        <v>2.1000000000000001E-2</v>
      </c>
      <c r="EG24" s="7">
        <v>0.02</v>
      </c>
      <c r="EH24" s="5" t="s">
        <v>384</v>
      </c>
      <c r="EI24" s="7">
        <v>7.0000000000000001E-3</v>
      </c>
      <c r="EJ24" s="7">
        <v>6.0000000000000001E-3</v>
      </c>
      <c r="EK24" s="5" t="s">
        <v>384</v>
      </c>
      <c r="EL24" s="7">
        <v>3.0000000000000001E-3</v>
      </c>
      <c r="EM24" s="7">
        <v>3.0000000000000001E-3</v>
      </c>
      <c r="EN24" s="5" t="s">
        <v>384</v>
      </c>
      <c r="EO24" s="7">
        <v>3.0000000000000001E-3</v>
      </c>
      <c r="EP24" s="7">
        <v>2E-3</v>
      </c>
      <c r="EQ24" s="5" t="s">
        <v>384</v>
      </c>
      <c r="ER24" s="7">
        <v>3.0000000000000001E-3</v>
      </c>
      <c r="ES24" s="7">
        <v>2E-3</v>
      </c>
      <c r="ET24" s="5" t="s">
        <v>384</v>
      </c>
      <c r="EU24" s="7">
        <v>3.0000000000000001E-3</v>
      </c>
      <c r="EV24" s="7">
        <v>2E-3</v>
      </c>
      <c r="EW24" s="5" t="s">
        <v>384</v>
      </c>
      <c r="EX24" s="7">
        <v>2E-3</v>
      </c>
      <c r="EY24" s="7">
        <v>2E-3</v>
      </c>
      <c r="EZ24" s="5" t="s">
        <v>384</v>
      </c>
      <c r="FA24" s="7">
        <v>2E-3</v>
      </c>
      <c r="FB24" s="7">
        <v>1E-3</v>
      </c>
      <c r="FC24" s="5" t="s">
        <v>384</v>
      </c>
      <c r="FD24" s="8">
        <v>0.10100000000000001</v>
      </c>
      <c r="FE24" s="8">
        <v>9.8819291338582679E-2</v>
      </c>
      <c r="FF24" s="67">
        <v>102.2</v>
      </c>
    </row>
    <row r="25" spans="1:162" ht="14.25" x14ac:dyDescent="0.2">
      <c r="A25" s="88" t="s">
        <v>56</v>
      </c>
      <c r="B25" s="88"/>
      <c r="C25" s="22" t="s">
        <v>152</v>
      </c>
      <c r="D25" s="23" t="s">
        <v>134</v>
      </c>
      <c r="E25" s="24">
        <v>0.05</v>
      </c>
      <c r="F25" s="7">
        <v>0.1</v>
      </c>
      <c r="G25" s="7">
        <v>24.74</v>
      </c>
      <c r="H25" s="7">
        <v>25.244956772334294</v>
      </c>
      <c r="I25" s="67">
        <v>98</v>
      </c>
      <c r="J25" s="7">
        <v>19.34</v>
      </c>
      <c r="K25" s="68">
        <v>19.85212248803828</v>
      </c>
      <c r="L25" s="67">
        <v>97.4</v>
      </c>
      <c r="M25" s="7">
        <v>20.02</v>
      </c>
      <c r="N25" s="68">
        <v>19.85212248803828</v>
      </c>
      <c r="O25" s="67">
        <v>100.8</v>
      </c>
      <c r="P25" s="7">
        <v>19.920000000000002</v>
      </c>
      <c r="Q25" s="68">
        <v>19.85212248803828</v>
      </c>
      <c r="R25" s="67">
        <v>100.3</v>
      </c>
      <c r="S25" s="7">
        <v>19.53</v>
      </c>
      <c r="T25" s="7">
        <v>19.85212248803828</v>
      </c>
      <c r="U25" s="67">
        <v>98.4</v>
      </c>
      <c r="V25" s="7">
        <v>19.48</v>
      </c>
      <c r="W25" s="7">
        <v>19.85212248803828</v>
      </c>
      <c r="X25" s="67">
        <v>98.1</v>
      </c>
      <c r="Y25" s="7">
        <v>19.829999999999998</v>
      </c>
      <c r="Z25" s="7">
        <v>19.85212248803828</v>
      </c>
      <c r="AA25" s="67">
        <v>99.888563613026207</v>
      </c>
      <c r="AB25" s="7">
        <v>19.84</v>
      </c>
      <c r="AC25" s="7">
        <v>19.85212248803828</v>
      </c>
      <c r="AD25" s="67">
        <v>99.938936060637431</v>
      </c>
      <c r="AE25" s="7">
        <v>19.73</v>
      </c>
      <c r="AF25" s="7">
        <v>19.85212248803828</v>
      </c>
      <c r="AG25" s="67">
        <v>99.384839136914138</v>
      </c>
      <c r="AH25" s="7">
        <v>19.62</v>
      </c>
      <c r="AI25" s="7">
        <v>19.85212248803828</v>
      </c>
      <c r="AJ25" s="67">
        <v>98.830742213190845</v>
      </c>
      <c r="AK25" s="7">
        <v>0</v>
      </c>
      <c r="AL25" s="69" t="s">
        <v>382</v>
      </c>
      <c r="AM25" s="7">
        <v>1E-3</v>
      </c>
      <c r="AN25" s="23" t="s">
        <v>382</v>
      </c>
      <c r="AO25" s="7">
        <v>0</v>
      </c>
      <c r="AP25" s="23" t="s">
        <v>382</v>
      </c>
      <c r="AQ25" s="7">
        <v>0</v>
      </c>
      <c r="AR25" s="23" t="s">
        <v>382</v>
      </c>
      <c r="AS25" s="7">
        <v>0</v>
      </c>
      <c r="AT25" s="70" t="s">
        <v>382</v>
      </c>
      <c r="AU25" s="7">
        <v>2E-3</v>
      </c>
      <c r="AV25" s="23" t="s">
        <v>382</v>
      </c>
      <c r="AW25" s="7">
        <v>0</v>
      </c>
      <c r="AX25" s="23" t="s">
        <v>382</v>
      </c>
      <c r="AY25" s="7">
        <v>0</v>
      </c>
      <c r="AZ25" s="23" t="s">
        <v>382</v>
      </c>
      <c r="BA25" s="7">
        <v>-4.0000000000000001E-3</v>
      </c>
      <c r="BB25" s="23" t="s">
        <v>382</v>
      </c>
      <c r="BC25" s="7">
        <v>-4.0000000000000001E-3</v>
      </c>
      <c r="BD25" s="23" t="s">
        <v>382</v>
      </c>
      <c r="BE25" s="7">
        <v>168.2</v>
      </c>
      <c r="BF25" s="5">
        <v>201.5</v>
      </c>
      <c r="BG25" s="67">
        <v>83.5</v>
      </c>
      <c r="BH25" s="7">
        <v>170.8</v>
      </c>
      <c r="BI25" s="5">
        <v>201.3</v>
      </c>
      <c r="BJ25" s="67">
        <v>84.8</v>
      </c>
      <c r="BK25" s="7">
        <v>173</v>
      </c>
      <c r="BL25" s="5">
        <v>201.5</v>
      </c>
      <c r="BM25" s="67">
        <v>85.9</v>
      </c>
      <c r="BN25" s="7">
        <v>175.4</v>
      </c>
      <c r="BO25" s="5">
        <v>201.3</v>
      </c>
      <c r="BP25" s="67">
        <v>87.1</v>
      </c>
      <c r="BQ25" s="7">
        <v>7.2999999999999995E-2</v>
      </c>
      <c r="BR25" s="7">
        <v>1.2999999999999999E-2</v>
      </c>
      <c r="BS25" s="5" t="s">
        <v>384</v>
      </c>
      <c r="BT25" s="7">
        <v>0</v>
      </c>
      <c r="BU25" s="7">
        <v>0</v>
      </c>
      <c r="BV25" s="5" t="s">
        <v>384</v>
      </c>
      <c r="BW25" s="7">
        <v>0</v>
      </c>
      <c r="BX25" s="7">
        <v>0</v>
      </c>
      <c r="BY25" s="5" t="s">
        <v>384</v>
      </c>
      <c r="BZ25" s="7">
        <v>-4.0000000000000001E-3</v>
      </c>
      <c r="CA25" s="7">
        <v>-4.0000000000000001E-3</v>
      </c>
      <c r="CB25" s="5" t="s">
        <v>384</v>
      </c>
      <c r="CC25" s="7">
        <v>-4.0000000000000001E-3</v>
      </c>
      <c r="CD25" s="7">
        <v>-4.0000000000000001E-3</v>
      </c>
      <c r="CE25" s="5" t="s">
        <v>384</v>
      </c>
      <c r="CF25" s="7">
        <v>7.2999999999999995E-2</v>
      </c>
      <c r="CG25" s="7">
        <v>9.3279999999999994</v>
      </c>
      <c r="CH25" s="7">
        <v>9.9732057416267956</v>
      </c>
      <c r="CI25" s="67">
        <v>92.8</v>
      </c>
      <c r="CJ25" s="7">
        <v>7.2999999999999995E-2</v>
      </c>
      <c r="CK25" s="7">
        <v>9.7379999999999995</v>
      </c>
      <c r="CL25" s="7">
        <v>9.9732057416267956</v>
      </c>
      <c r="CM25" s="67">
        <v>96.9</v>
      </c>
      <c r="CN25" s="7">
        <v>3.0000000000000001E-3</v>
      </c>
      <c r="CO25" s="7">
        <v>9.8109999999999999</v>
      </c>
      <c r="CP25" s="7">
        <v>9.9732057416267956</v>
      </c>
      <c r="CQ25" s="67">
        <v>98.3</v>
      </c>
      <c r="CR25" s="7">
        <v>0</v>
      </c>
      <c r="CS25" s="7">
        <v>9.4969999999999999</v>
      </c>
      <c r="CT25" s="7">
        <v>9.9732057416267956</v>
      </c>
      <c r="CU25" s="67">
        <v>95.2</v>
      </c>
      <c r="CV25" s="7">
        <v>0</v>
      </c>
      <c r="CW25" s="7">
        <v>9.2870000000000008</v>
      </c>
      <c r="CX25" s="7">
        <v>9.9732057416267956</v>
      </c>
      <c r="CY25" s="67">
        <v>93.1</v>
      </c>
      <c r="CZ25" s="7">
        <v>0</v>
      </c>
      <c r="DA25" s="7">
        <v>9.5690000000000008</v>
      </c>
      <c r="DB25" s="7">
        <v>9.9732057416267956</v>
      </c>
      <c r="DC25" s="67">
        <v>95.9</v>
      </c>
      <c r="DD25" s="7">
        <v>0</v>
      </c>
      <c r="DE25" s="7">
        <v>9.5690000000000008</v>
      </c>
      <c r="DF25" s="7">
        <v>9.9732057416267956</v>
      </c>
      <c r="DG25" s="67">
        <v>95.9</v>
      </c>
      <c r="DH25" s="7">
        <v>0</v>
      </c>
      <c r="DI25" s="7">
        <v>10.31</v>
      </c>
      <c r="DJ25" s="7">
        <v>9.9732057416267956</v>
      </c>
      <c r="DK25" s="67">
        <v>103.4</v>
      </c>
      <c r="DL25" s="7">
        <v>0</v>
      </c>
      <c r="DM25" s="7">
        <v>9.6760000000000002</v>
      </c>
      <c r="DN25" s="7">
        <v>9.9732057416267956</v>
      </c>
      <c r="DO25" s="67">
        <v>97</v>
      </c>
      <c r="DP25" s="7">
        <v>-4.0000000000000001E-3</v>
      </c>
      <c r="DQ25" s="7">
        <v>9.3000000000000007</v>
      </c>
      <c r="DR25" s="7">
        <v>9.9732057416267956</v>
      </c>
      <c r="DS25" s="67">
        <v>93.3</v>
      </c>
      <c r="DT25" s="7">
        <v>-4.0000000000000001E-3</v>
      </c>
      <c r="DU25" s="7">
        <v>9.23</v>
      </c>
      <c r="DV25" s="7">
        <v>9.9732057416267956</v>
      </c>
      <c r="DW25" s="67">
        <v>92.6</v>
      </c>
      <c r="DX25" s="7">
        <v>-4.0000000000000001E-3</v>
      </c>
      <c r="DY25" s="7">
        <v>9.3369999999999997</v>
      </c>
      <c r="DZ25" s="7">
        <v>9.9732057416267956</v>
      </c>
      <c r="EA25" s="67">
        <v>93.7</v>
      </c>
      <c r="EB25" s="7">
        <v>-4.0000000000000001E-3</v>
      </c>
      <c r="EC25" s="7">
        <v>9.3650000000000002</v>
      </c>
      <c r="ED25" s="7">
        <v>9.9732057416267956</v>
      </c>
      <c r="EE25" s="67">
        <v>93.9</v>
      </c>
      <c r="EF25" s="7">
        <v>7.2999999999999995E-2</v>
      </c>
      <c r="EG25" s="7">
        <v>7.1999999999999995E-2</v>
      </c>
      <c r="EH25" s="5" t="s">
        <v>384</v>
      </c>
      <c r="EI25" s="7">
        <v>3.0000000000000001E-3</v>
      </c>
      <c r="EJ25" s="7">
        <v>3.0000000000000001E-3</v>
      </c>
      <c r="EK25" s="5" t="s">
        <v>384</v>
      </c>
      <c r="EL25" s="7">
        <v>0</v>
      </c>
      <c r="EM25" s="7">
        <v>0</v>
      </c>
      <c r="EN25" s="5" t="s">
        <v>384</v>
      </c>
      <c r="EO25" s="7">
        <v>0</v>
      </c>
      <c r="EP25" s="7">
        <v>0</v>
      </c>
      <c r="EQ25" s="5" t="s">
        <v>384</v>
      </c>
      <c r="ER25" s="7">
        <v>0</v>
      </c>
      <c r="ES25" s="7">
        <v>0</v>
      </c>
      <c r="ET25" s="5" t="s">
        <v>384</v>
      </c>
      <c r="EU25" s="7">
        <v>0</v>
      </c>
      <c r="EV25" s="7">
        <v>0</v>
      </c>
      <c r="EW25" s="5" t="s">
        <v>384</v>
      </c>
      <c r="EX25" s="7">
        <v>-4.0000000000000001E-3</v>
      </c>
      <c r="EY25" s="7">
        <v>-4.0000000000000001E-3</v>
      </c>
      <c r="EZ25" s="5" t="s">
        <v>384</v>
      </c>
      <c r="FA25" s="7">
        <v>-4.0000000000000001E-3</v>
      </c>
      <c r="FB25" s="7">
        <v>-4.0000000000000001E-3</v>
      </c>
      <c r="FC25" s="5" t="s">
        <v>384</v>
      </c>
      <c r="FD25" s="8">
        <v>0.107</v>
      </c>
      <c r="FE25" s="8">
        <v>9.5626794258373227E-2</v>
      </c>
      <c r="FF25" s="67">
        <v>111.9</v>
      </c>
    </row>
    <row r="26" spans="1:162" ht="14.25" x14ac:dyDescent="0.2">
      <c r="A26" s="88" t="s">
        <v>59</v>
      </c>
      <c r="B26" s="88"/>
      <c r="C26" s="22" t="s">
        <v>155</v>
      </c>
      <c r="D26" s="23" t="s">
        <v>134</v>
      </c>
      <c r="E26" s="24">
        <v>1</v>
      </c>
      <c r="F26" s="7">
        <v>1</v>
      </c>
      <c r="G26" s="7">
        <v>9.6950000000000003</v>
      </c>
      <c r="H26" s="7">
        <v>9.9713513513513519</v>
      </c>
      <c r="I26" s="67">
        <v>97.2</v>
      </c>
      <c r="J26" s="7">
        <v>9.7070000000000007</v>
      </c>
      <c r="K26" s="68">
        <v>9.9330468750000005</v>
      </c>
      <c r="L26" s="67">
        <v>97.7</v>
      </c>
      <c r="M26" s="7">
        <v>10</v>
      </c>
      <c r="N26" s="68">
        <v>9.9330468750000005</v>
      </c>
      <c r="O26" s="67">
        <v>100.7</v>
      </c>
      <c r="P26" s="7">
        <v>9.9570000000000007</v>
      </c>
      <c r="Q26" s="68">
        <v>9.9330468750000005</v>
      </c>
      <c r="R26" s="67">
        <v>100.2</v>
      </c>
      <c r="S26" s="7">
        <v>9.8290000000000006</v>
      </c>
      <c r="T26" s="7">
        <v>9.9330468750000005</v>
      </c>
      <c r="U26" s="67">
        <v>99</v>
      </c>
      <c r="V26" s="7">
        <v>9.9760000000000009</v>
      </c>
      <c r="W26" s="7">
        <v>9.9330468750000005</v>
      </c>
      <c r="X26" s="67">
        <v>100.4</v>
      </c>
      <c r="Y26" s="7">
        <v>9.8670000000000009</v>
      </c>
      <c r="Z26" s="7">
        <v>9.9330468750000005</v>
      </c>
      <c r="AA26" s="67">
        <v>99.335079398787201</v>
      </c>
      <c r="AB26" s="7">
        <v>10.02</v>
      </c>
      <c r="AC26" s="7">
        <v>9.9330468750000005</v>
      </c>
      <c r="AD26" s="67">
        <v>100.87539227484012</v>
      </c>
      <c r="AE26" s="7">
        <v>10.199999999999999</v>
      </c>
      <c r="AF26" s="7">
        <v>9.9330468750000005</v>
      </c>
      <c r="AG26" s="67">
        <v>102.68752507019654</v>
      </c>
      <c r="AH26" s="7">
        <v>10.08</v>
      </c>
      <c r="AI26" s="7">
        <v>9.9330468750000005</v>
      </c>
      <c r="AJ26" s="67">
        <v>101.47943653995894</v>
      </c>
      <c r="AK26" s="7">
        <v>-2.5000000000000001E-2</v>
      </c>
      <c r="AL26" s="69" t="s">
        <v>382</v>
      </c>
      <c r="AM26" s="7">
        <v>7.0000000000000001E-3</v>
      </c>
      <c r="AN26" s="23" t="s">
        <v>382</v>
      </c>
      <c r="AO26" s="7">
        <v>2.9000000000000001E-2</v>
      </c>
      <c r="AP26" s="23" t="s">
        <v>382</v>
      </c>
      <c r="AQ26" s="7">
        <v>-7.0000000000000001E-3</v>
      </c>
      <c r="AR26" s="23" t="s">
        <v>382</v>
      </c>
      <c r="AS26" s="7">
        <v>-1.4E-2</v>
      </c>
      <c r="AT26" s="70" t="s">
        <v>382</v>
      </c>
      <c r="AU26" s="7">
        <v>-2E-3</v>
      </c>
      <c r="AV26" s="23" t="s">
        <v>382</v>
      </c>
      <c r="AW26" s="7">
        <v>-1E-3</v>
      </c>
      <c r="AX26" s="23" t="s">
        <v>382</v>
      </c>
      <c r="AY26" s="7">
        <v>-1.2E-2</v>
      </c>
      <c r="AZ26" s="23" t="s">
        <v>382</v>
      </c>
      <c r="BA26" s="7">
        <v>-1.2999999999999999E-2</v>
      </c>
      <c r="BB26" s="23" t="s">
        <v>382</v>
      </c>
      <c r="BC26" s="7">
        <v>-1.6E-2</v>
      </c>
      <c r="BD26" s="23" t="s">
        <v>382</v>
      </c>
      <c r="BE26" s="7">
        <v>-3.1E-2</v>
      </c>
      <c r="BF26" s="5" t="s">
        <v>383</v>
      </c>
      <c r="BG26" s="67" t="s">
        <v>383</v>
      </c>
      <c r="BH26" s="7">
        <v>83.5</v>
      </c>
      <c r="BI26" s="5">
        <v>80.400000000000006</v>
      </c>
      <c r="BJ26" s="67">
        <v>103.9</v>
      </c>
      <c r="BK26" s="7">
        <v>0.01</v>
      </c>
      <c r="BL26" s="5" t="s">
        <v>383</v>
      </c>
      <c r="BM26" s="67" t="s">
        <v>383</v>
      </c>
      <c r="BN26" s="7">
        <v>87.33</v>
      </c>
      <c r="BO26" s="5">
        <v>80.400000000000006</v>
      </c>
      <c r="BP26" s="67">
        <v>108.6</v>
      </c>
      <c r="BQ26" s="7">
        <v>1.026</v>
      </c>
      <c r="BR26" s="7">
        <v>0.216</v>
      </c>
      <c r="BS26" s="5" t="s">
        <v>384</v>
      </c>
      <c r="BT26" s="7">
        <v>0.67200000000000004</v>
      </c>
      <c r="BU26" s="7">
        <v>0.11</v>
      </c>
      <c r="BV26" s="5" t="s">
        <v>384</v>
      </c>
      <c r="BW26" s="7">
        <v>0.84299999999999997</v>
      </c>
      <c r="BX26" s="7">
        <v>0.123</v>
      </c>
      <c r="BY26" s="5" t="s">
        <v>384</v>
      </c>
      <c r="BZ26" s="7">
        <v>0.747</v>
      </c>
      <c r="CA26" s="7">
        <v>0.13700000000000001</v>
      </c>
      <c r="CB26" s="5" t="s">
        <v>384</v>
      </c>
      <c r="CC26" s="7">
        <v>5.2999999999999999E-2</v>
      </c>
      <c r="CD26" s="7">
        <v>-2.1000000000000001E-2</v>
      </c>
      <c r="CE26" s="5" t="s">
        <v>384</v>
      </c>
      <c r="CF26" s="7">
        <v>1.026</v>
      </c>
      <c r="CG26" s="7">
        <v>10.73</v>
      </c>
      <c r="CH26" s="7">
        <v>10</v>
      </c>
      <c r="CI26" s="67">
        <v>97</v>
      </c>
      <c r="CJ26" s="7">
        <v>1.026</v>
      </c>
      <c r="CK26" s="7">
        <v>10.95</v>
      </c>
      <c r="CL26" s="7">
        <v>10</v>
      </c>
      <c r="CM26" s="67">
        <v>99.2</v>
      </c>
      <c r="CN26" s="7">
        <v>0.78200000000000003</v>
      </c>
      <c r="CO26" s="7">
        <v>10.92</v>
      </c>
      <c r="CP26" s="7">
        <v>10</v>
      </c>
      <c r="CQ26" s="67">
        <v>101.4</v>
      </c>
      <c r="CR26" s="7">
        <v>0.67200000000000004</v>
      </c>
      <c r="CS26" s="7">
        <v>10.53</v>
      </c>
      <c r="CT26" s="7">
        <v>10</v>
      </c>
      <c r="CU26" s="67">
        <v>98.6</v>
      </c>
      <c r="CV26" s="7">
        <v>0.67200000000000004</v>
      </c>
      <c r="CW26" s="7">
        <v>10.55</v>
      </c>
      <c r="CX26" s="7">
        <v>10</v>
      </c>
      <c r="CY26" s="67">
        <v>98.8</v>
      </c>
      <c r="CZ26" s="7">
        <v>0.84099999999999997</v>
      </c>
      <c r="DA26" s="7">
        <v>10.63</v>
      </c>
      <c r="DB26" s="7">
        <v>10</v>
      </c>
      <c r="DC26" s="67">
        <v>97.9</v>
      </c>
      <c r="DD26" s="7">
        <v>0.84099999999999997</v>
      </c>
      <c r="DE26" s="7">
        <v>10.63</v>
      </c>
      <c r="DF26" s="7">
        <v>10</v>
      </c>
      <c r="DG26" s="67">
        <v>97.9</v>
      </c>
      <c r="DH26" s="7">
        <v>0.84299999999999997</v>
      </c>
      <c r="DI26" s="7">
        <v>11.32</v>
      </c>
      <c r="DJ26" s="7">
        <v>10</v>
      </c>
      <c r="DK26" s="67">
        <v>104.8</v>
      </c>
      <c r="DL26" s="7">
        <v>0.69699999999999995</v>
      </c>
      <c r="DM26" s="7">
        <v>10.78</v>
      </c>
      <c r="DN26" s="7">
        <v>10</v>
      </c>
      <c r="DO26" s="67">
        <v>100.8</v>
      </c>
      <c r="DP26" s="7">
        <v>0.747</v>
      </c>
      <c r="DQ26" s="7">
        <v>10.52</v>
      </c>
      <c r="DR26" s="7">
        <v>10</v>
      </c>
      <c r="DS26" s="67">
        <v>97.7</v>
      </c>
      <c r="DT26" s="7">
        <v>0.747</v>
      </c>
      <c r="DU26" s="7">
        <v>10.46</v>
      </c>
      <c r="DV26" s="7">
        <v>10</v>
      </c>
      <c r="DW26" s="67">
        <v>97.1</v>
      </c>
      <c r="DX26" s="7">
        <v>5.2999999999999999E-2</v>
      </c>
      <c r="DY26" s="7">
        <v>9.8770000000000007</v>
      </c>
      <c r="DZ26" s="7">
        <v>10</v>
      </c>
      <c r="EA26" s="67">
        <v>98.2</v>
      </c>
      <c r="EB26" s="7">
        <v>5.2999999999999999E-2</v>
      </c>
      <c r="EC26" s="7">
        <v>9.827</v>
      </c>
      <c r="ED26" s="7">
        <v>10</v>
      </c>
      <c r="EE26" s="67">
        <v>97.7</v>
      </c>
      <c r="EF26" s="7">
        <v>1.026</v>
      </c>
      <c r="EG26" s="7">
        <v>1.0429999999999999</v>
      </c>
      <c r="EH26" s="5" t="s">
        <v>384</v>
      </c>
      <c r="EI26" s="7">
        <v>0.78200000000000003</v>
      </c>
      <c r="EJ26" s="7">
        <v>0.79</v>
      </c>
      <c r="EK26" s="5" t="s">
        <v>384</v>
      </c>
      <c r="EL26" s="7">
        <v>0.67200000000000004</v>
      </c>
      <c r="EM26" s="7">
        <v>0.64600000000000002</v>
      </c>
      <c r="EN26" s="5" t="s">
        <v>384</v>
      </c>
      <c r="EO26" s="7">
        <v>0.84099999999999997</v>
      </c>
      <c r="EP26" s="7">
        <v>0.77500000000000002</v>
      </c>
      <c r="EQ26" s="5" t="s">
        <v>384</v>
      </c>
      <c r="ER26" s="7">
        <v>0.84299999999999997</v>
      </c>
      <c r="ES26" s="7">
        <v>0.83</v>
      </c>
      <c r="ET26" s="5" t="s">
        <v>384</v>
      </c>
      <c r="EU26" s="7">
        <v>0.69699999999999995</v>
      </c>
      <c r="EV26" s="7">
        <v>0.70099999999999996</v>
      </c>
      <c r="EW26" s="5" t="s">
        <v>384</v>
      </c>
      <c r="EX26" s="7">
        <v>0.747</v>
      </c>
      <c r="EY26" s="7">
        <v>0.76300000000000001</v>
      </c>
      <c r="EZ26" s="5" t="s">
        <v>384</v>
      </c>
      <c r="FA26" s="7">
        <v>5.2999999999999999E-2</v>
      </c>
      <c r="FB26" s="7">
        <v>3.2000000000000001E-2</v>
      </c>
      <c r="FC26" s="5" t="s">
        <v>384</v>
      </c>
      <c r="FD26" s="8">
        <v>0.97899999999999998</v>
      </c>
      <c r="FE26" s="8">
        <v>0.97188046875</v>
      </c>
      <c r="FF26" s="67">
        <v>100.7</v>
      </c>
    </row>
    <row r="27" spans="1:162" ht="14.25" x14ac:dyDescent="0.2">
      <c r="A27" s="88" t="s">
        <v>61</v>
      </c>
      <c r="B27" s="88"/>
      <c r="C27" s="22" t="s">
        <v>156</v>
      </c>
      <c r="D27" s="23" t="s">
        <v>134</v>
      </c>
      <c r="E27" s="24">
        <v>0.01</v>
      </c>
      <c r="F27" s="7">
        <v>0.02</v>
      </c>
      <c r="G27" s="7">
        <v>1.9359999999999999</v>
      </c>
      <c r="H27" s="7">
        <v>1.9981717073170733</v>
      </c>
      <c r="I27" s="67">
        <v>96.9</v>
      </c>
      <c r="J27" s="7">
        <v>4.7990000000000004</v>
      </c>
      <c r="K27" s="68">
        <v>5.0418527363184094</v>
      </c>
      <c r="L27" s="67">
        <v>95.2</v>
      </c>
      <c r="M27" s="7">
        <v>4.9909999999999997</v>
      </c>
      <c r="N27" s="68">
        <v>5.0418527363184094</v>
      </c>
      <c r="O27" s="67">
        <v>99</v>
      </c>
      <c r="P27" s="7">
        <v>4.9359999999999999</v>
      </c>
      <c r="Q27" s="68">
        <v>5.0418527363184094</v>
      </c>
      <c r="R27" s="67">
        <v>97.9</v>
      </c>
      <c r="S27" s="7">
        <v>4.867</v>
      </c>
      <c r="T27" s="7">
        <v>5.0418527363184094</v>
      </c>
      <c r="U27" s="67">
        <v>96.5</v>
      </c>
      <c r="V27" s="7">
        <v>4.899</v>
      </c>
      <c r="W27" s="7">
        <v>5.0418527363184094</v>
      </c>
      <c r="X27" s="67">
        <v>97.2</v>
      </c>
      <c r="Y27" s="7">
        <v>4.9130000000000003</v>
      </c>
      <c r="Z27" s="7">
        <v>5.0418527363184094</v>
      </c>
      <c r="AA27" s="67">
        <v>97.444337566818774</v>
      </c>
      <c r="AB27" s="7">
        <v>4.9450000000000003</v>
      </c>
      <c r="AC27" s="7">
        <v>5.0418527363184094</v>
      </c>
      <c r="AD27" s="67">
        <v>98.079024886610796</v>
      </c>
      <c r="AE27" s="7">
        <v>4.95</v>
      </c>
      <c r="AF27" s="7">
        <v>5.0418527363184094</v>
      </c>
      <c r="AG27" s="67">
        <v>98.178194780328297</v>
      </c>
      <c r="AH27" s="7">
        <v>4.9669999999999996</v>
      </c>
      <c r="AI27" s="7">
        <v>5.0418527363184094</v>
      </c>
      <c r="AJ27" s="67">
        <v>98.5153724189678</v>
      </c>
      <c r="AK27" s="7">
        <v>2E-3</v>
      </c>
      <c r="AL27" s="69" t="s">
        <v>382</v>
      </c>
      <c r="AM27" s="7">
        <v>1E-3</v>
      </c>
      <c r="AN27" s="23" t="s">
        <v>382</v>
      </c>
      <c r="AO27" s="7">
        <v>2E-3</v>
      </c>
      <c r="AP27" s="23" t="s">
        <v>382</v>
      </c>
      <c r="AQ27" s="7">
        <v>2E-3</v>
      </c>
      <c r="AR27" s="23" t="s">
        <v>382</v>
      </c>
      <c r="AS27" s="7">
        <v>2E-3</v>
      </c>
      <c r="AT27" s="70" t="s">
        <v>382</v>
      </c>
      <c r="AU27" s="7">
        <v>3.0000000000000001E-3</v>
      </c>
      <c r="AV27" s="23" t="s">
        <v>382</v>
      </c>
      <c r="AW27" s="7">
        <v>3.0000000000000001E-3</v>
      </c>
      <c r="AX27" s="23" t="s">
        <v>382</v>
      </c>
      <c r="AY27" s="7">
        <v>5.0000000000000001E-3</v>
      </c>
      <c r="AZ27" s="23" t="s">
        <v>382</v>
      </c>
      <c r="BA27" s="7">
        <v>2E-3</v>
      </c>
      <c r="BB27" s="23" t="s">
        <v>382</v>
      </c>
      <c r="BC27" s="7">
        <v>2E-3</v>
      </c>
      <c r="BD27" s="23" t="s">
        <v>382</v>
      </c>
      <c r="BE27" s="7">
        <v>3.0000000000000001E-3</v>
      </c>
      <c r="BF27" s="5" t="s">
        <v>383</v>
      </c>
      <c r="BG27" s="67" t="s">
        <v>383</v>
      </c>
      <c r="BH27" s="7">
        <v>0.99</v>
      </c>
      <c r="BI27" s="5">
        <v>1</v>
      </c>
      <c r="BJ27" s="67">
        <v>99</v>
      </c>
      <c r="BK27" s="7">
        <v>5.0000000000000001E-3</v>
      </c>
      <c r="BL27" s="5" t="s">
        <v>383</v>
      </c>
      <c r="BM27" s="67" t="s">
        <v>383</v>
      </c>
      <c r="BN27" s="7">
        <v>1.0449999999999999</v>
      </c>
      <c r="BO27" s="5">
        <v>1</v>
      </c>
      <c r="BP27" s="67">
        <v>104.5</v>
      </c>
      <c r="BQ27" s="7">
        <v>3.0000000000000001E-3</v>
      </c>
      <c r="BR27" s="7">
        <v>2E-3</v>
      </c>
      <c r="BS27" s="5" t="s">
        <v>384</v>
      </c>
      <c r="BT27" s="7">
        <v>3.0000000000000001E-3</v>
      </c>
      <c r="BU27" s="7">
        <v>2E-3</v>
      </c>
      <c r="BV27" s="5" t="s">
        <v>384</v>
      </c>
      <c r="BW27" s="7">
        <v>3.0000000000000001E-3</v>
      </c>
      <c r="BX27" s="7">
        <v>1E-3</v>
      </c>
      <c r="BY27" s="5" t="s">
        <v>384</v>
      </c>
      <c r="BZ27" s="7">
        <v>4.0000000000000001E-3</v>
      </c>
      <c r="CA27" s="7">
        <v>1E-3</v>
      </c>
      <c r="CB27" s="5" t="s">
        <v>384</v>
      </c>
      <c r="CC27" s="7">
        <v>2E-3</v>
      </c>
      <c r="CD27" s="7">
        <v>1E-3</v>
      </c>
      <c r="CE27" s="5" t="s">
        <v>384</v>
      </c>
      <c r="CF27" s="7">
        <v>3.0000000000000001E-3</v>
      </c>
      <c r="CG27" s="7">
        <v>0.94499999999999995</v>
      </c>
      <c r="CH27" s="7">
        <v>1.0035820895522389</v>
      </c>
      <c r="CI27" s="67">
        <v>93.9</v>
      </c>
      <c r="CJ27" s="7">
        <v>3.0000000000000001E-3</v>
      </c>
      <c r="CK27" s="7">
        <v>0.96399999999999997</v>
      </c>
      <c r="CL27" s="7">
        <v>1.0035820895522389</v>
      </c>
      <c r="CM27" s="67">
        <v>95.8</v>
      </c>
      <c r="CN27" s="7">
        <v>3.0000000000000001E-3</v>
      </c>
      <c r="CO27" s="7">
        <v>0.98599999999999999</v>
      </c>
      <c r="CP27" s="7">
        <v>1.0035820895522389</v>
      </c>
      <c r="CQ27" s="67">
        <v>97.9</v>
      </c>
      <c r="CR27" s="7">
        <v>3.0000000000000001E-3</v>
      </c>
      <c r="CS27" s="7">
        <v>0.95099999999999996</v>
      </c>
      <c r="CT27" s="7">
        <v>1.0035820895522389</v>
      </c>
      <c r="CU27" s="67">
        <v>94.5</v>
      </c>
      <c r="CV27" s="7">
        <v>3.0000000000000001E-3</v>
      </c>
      <c r="CW27" s="7">
        <v>0.95299999999999996</v>
      </c>
      <c r="CX27" s="7">
        <v>1.0035820895522389</v>
      </c>
      <c r="CY27" s="67">
        <v>94.7</v>
      </c>
      <c r="CZ27" s="7">
        <v>3.0000000000000001E-3</v>
      </c>
      <c r="DA27" s="7">
        <v>0.95499999999999996</v>
      </c>
      <c r="DB27" s="7">
        <v>1.0035820895522389</v>
      </c>
      <c r="DC27" s="67">
        <v>94.9</v>
      </c>
      <c r="DD27" s="7">
        <v>3.0000000000000001E-3</v>
      </c>
      <c r="DE27" s="7">
        <v>0.95499999999999996</v>
      </c>
      <c r="DF27" s="7">
        <v>1.0035820895522389</v>
      </c>
      <c r="DG27" s="67">
        <v>94.9</v>
      </c>
      <c r="DH27" s="7">
        <v>3.0000000000000001E-3</v>
      </c>
      <c r="DI27" s="7">
        <v>1.0229999999999999</v>
      </c>
      <c r="DJ27" s="7">
        <v>1.0035820895522389</v>
      </c>
      <c r="DK27" s="67">
        <v>101.6</v>
      </c>
      <c r="DL27" s="7">
        <v>4.0000000000000001E-3</v>
      </c>
      <c r="DM27" s="7">
        <v>0.98299999999999998</v>
      </c>
      <c r="DN27" s="7">
        <v>1.0035820895522389</v>
      </c>
      <c r="DO27" s="67">
        <v>97.6</v>
      </c>
      <c r="DP27" s="7">
        <v>4.0000000000000001E-3</v>
      </c>
      <c r="DQ27" s="7">
        <v>0.93700000000000006</v>
      </c>
      <c r="DR27" s="7">
        <v>1.0035820895522389</v>
      </c>
      <c r="DS27" s="67">
        <v>93</v>
      </c>
      <c r="DT27" s="7">
        <v>4.0000000000000001E-3</v>
      </c>
      <c r="DU27" s="7">
        <v>0.93600000000000005</v>
      </c>
      <c r="DV27" s="7">
        <v>1.0035820895522389</v>
      </c>
      <c r="DW27" s="67">
        <v>92.9</v>
      </c>
      <c r="DX27" s="7">
        <v>2E-3</v>
      </c>
      <c r="DY27" s="7">
        <v>0.93300000000000005</v>
      </c>
      <c r="DZ27" s="7">
        <v>1.0035820895522389</v>
      </c>
      <c r="EA27" s="67">
        <v>92.8</v>
      </c>
      <c r="EB27" s="7">
        <v>2E-3</v>
      </c>
      <c r="EC27" s="7">
        <v>0.93899999999999995</v>
      </c>
      <c r="ED27" s="7">
        <v>1.0035820895522389</v>
      </c>
      <c r="EE27" s="67">
        <v>93.4</v>
      </c>
      <c r="EF27" s="7">
        <v>3.0000000000000001E-3</v>
      </c>
      <c r="EG27" s="7">
        <v>2E-3</v>
      </c>
      <c r="EH27" s="5" t="s">
        <v>384</v>
      </c>
      <c r="EI27" s="7">
        <v>3.0000000000000001E-3</v>
      </c>
      <c r="EJ27" s="7">
        <v>3.0000000000000001E-3</v>
      </c>
      <c r="EK27" s="5" t="s">
        <v>384</v>
      </c>
      <c r="EL27" s="7">
        <v>3.0000000000000001E-3</v>
      </c>
      <c r="EM27" s="7">
        <v>2E-3</v>
      </c>
      <c r="EN27" s="5" t="s">
        <v>384</v>
      </c>
      <c r="EO27" s="7">
        <v>3.0000000000000001E-3</v>
      </c>
      <c r="EP27" s="7">
        <v>2E-3</v>
      </c>
      <c r="EQ27" s="5" t="s">
        <v>384</v>
      </c>
      <c r="ER27" s="7">
        <v>3.0000000000000001E-3</v>
      </c>
      <c r="ES27" s="7">
        <v>3.0000000000000001E-3</v>
      </c>
      <c r="ET27" s="5" t="s">
        <v>384</v>
      </c>
      <c r="EU27" s="7">
        <v>4.0000000000000001E-3</v>
      </c>
      <c r="EV27" s="7">
        <v>3.0000000000000001E-3</v>
      </c>
      <c r="EW27" s="5" t="s">
        <v>384</v>
      </c>
      <c r="EX27" s="7">
        <v>4.0000000000000001E-3</v>
      </c>
      <c r="EY27" s="7">
        <v>2E-3</v>
      </c>
      <c r="EZ27" s="5" t="s">
        <v>384</v>
      </c>
      <c r="FA27" s="7">
        <v>2E-3</v>
      </c>
      <c r="FB27" s="7">
        <v>2E-3</v>
      </c>
      <c r="FC27" s="5" t="s">
        <v>384</v>
      </c>
      <c r="FD27" s="8">
        <v>0.08</v>
      </c>
      <c r="FE27" s="8">
        <v>8.067761194029853E-2</v>
      </c>
      <c r="FF27" s="67">
        <v>99.2</v>
      </c>
    </row>
    <row r="28" spans="1:162" ht="14.25" x14ac:dyDescent="0.2">
      <c r="A28" s="88" t="s">
        <v>63</v>
      </c>
      <c r="B28" s="88"/>
      <c r="C28" s="22" t="s">
        <v>157</v>
      </c>
      <c r="D28" s="23" t="s">
        <v>134</v>
      </c>
      <c r="E28" s="24">
        <v>0.05</v>
      </c>
      <c r="F28" s="7">
        <v>0.5</v>
      </c>
      <c r="G28" s="7">
        <v>9.8230000000000004</v>
      </c>
      <c r="H28" s="7">
        <v>9.9735681186283607</v>
      </c>
      <c r="I28" s="67">
        <v>98.5</v>
      </c>
      <c r="J28" s="7">
        <v>20.09</v>
      </c>
      <c r="K28" s="68">
        <v>20.004983855650522</v>
      </c>
      <c r="L28" s="67">
        <v>100.4</v>
      </c>
      <c r="M28" s="7">
        <v>21.19</v>
      </c>
      <c r="N28" s="68">
        <v>20.004983855650522</v>
      </c>
      <c r="O28" s="67">
        <v>105.9</v>
      </c>
      <c r="P28" s="7">
        <v>20.71</v>
      </c>
      <c r="Q28" s="68">
        <v>20.004983855650522</v>
      </c>
      <c r="R28" s="67">
        <v>103.5</v>
      </c>
      <c r="S28" s="7">
        <v>20.350000000000001</v>
      </c>
      <c r="T28" s="7">
        <v>20.004983855650522</v>
      </c>
      <c r="U28" s="67">
        <v>101.7</v>
      </c>
      <c r="V28" s="7">
        <v>20.37</v>
      </c>
      <c r="W28" s="7">
        <v>20.004983855650522</v>
      </c>
      <c r="X28" s="67">
        <v>101.8</v>
      </c>
      <c r="Y28" s="7">
        <v>20.41</v>
      </c>
      <c r="Z28" s="7">
        <v>20.004983855650522</v>
      </c>
      <c r="AA28" s="67">
        <v>102.0245762119677</v>
      </c>
      <c r="AB28" s="7">
        <v>20.95</v>
      </c>
      <c r="AC28" s="7">
        <v>20.004983855650522</v>
      </c>
      <c r="AD28" s="67">
        <v>104.7239035590751</v>
      </c>
      <c r="AE28" s="7">
        <v>20.87</v>
      </c>
      <c r="AF28" s="7">
        <v>20.004983855650522</v>
      </c>
      <c r="AG28" s="67">
        <v>104.3240032113555</v>
      </c>
      <c r="AH28" s="7">
        <v>20.61</v>
      </c>
      <c r="AI28" s="7">
        <v>20.004983855650522</v>
      </c>
      <c r="AJ28" s="67">
        <v>103.02432708126675</v>
      </c>
      <c r="AK28" s="7">
        <v>-3.0000000000000001E-3</v>
      </c>
      <c r="AL28" s="69" t="s">
        <v>382</v>
      </c>
      <c r="AM28" s="7">
        <v>-1E-3</v>
      </c>
      <c r="AN28" s="23" t="s">
        <v>382</v>
      </c>
      <c r="AO28" s="7">
        <v>0</v>
      </c>
      <c r="AP28" s="23" t="s">
        <v>382</v>
      </c>
      <c r="AQ28" s="7">
        <v>-1E-3</v>
      </c>
      <c r="AR28" s="23" t="s">
        <v>382</v>
      </c>
      <c r="AS28" s="7">
        <v>-2E-3</v>
      </c>
      <c r="AT28" s="70" t="s">
        <v>382</v>
      </c>
      <c r="AU28" s="7">
        <v>-2E-3</v>
      </c>
      <c r="AV28" s="23" t="s">
        <v>382</v>
      </c>
      <c r="AW28" s="7">
        <v>-2E-3</v>
      </c>
      <c r="AX28" s="23" t="s">
        <v>382</v>
      </c>
      <c r="AY28" s="7">
        <v>-2E-3</v>
      </c>
      <c r="AZ28" s="23" t="s">
        <v>382</v>
      </c>
      <c r="BA28" s="7">
        <v>2E-3</v>
      </c>
      <c r="BB28" s="23" t="s">
        <v>382</v>
      </c>
      <c r="BC28" s="7">
        <v>1E-3</v>
      </c>
      <c r="BD28" s="23" t="s">
        <v>382</v>
      </c>
      <c r="BE28" s="7">
        <v>116.3</v>
      </c>
      <c r="BF28" s="5">
        <v>120.9</v>
      </c>
      <c r="BG28" s="67">
        <v>96.2</v>
      </c>
      <c r="BH28" s="7">
        <v>115.8</v>
      </c>
      <c r="BI28" s="5">
        <v>120.8</v>
      </c>
      <c r="BJ28" s="67">
        <v>95.9</v>
      </c>
      <c r="BK28" s="7">
        <v>120.1</v>
      </c>
      <c r="BL28" s="5">
        <v>120.9</v>
      </c>
      <c r="BM28" s="67">
        <v>99.3</v>
      </c>
      <c r="BN28" s="7">
        <v>119</v>
      </c>
      <c r="BO28" s="5">
        <v>120.8</v>
      </c>
      <c r="BP28" s="67">
        <v>98.5</v>
      </c>
      <c r="BQ28" s="7">
        <v>0.63600000000000001</v>
      </c>
      <c r="BR28" s="7">
        <v>0.113</v>
      </c>
      <c r="BS28" s="5" t="s">
        <v>384</v>
      </c>
      <c r="BT28" s="7">
        <v>0.21199999999999999</v>
      </c>
      <c r="BU28" s="7">
        <v>3.3000000000000002E-2</v>
      </c>
      <c r="BV28" s="5" t="s">
        <v>384</v>
      </c>
      <c r="BW28" s="7">
        <v>0.18</v>
      </c>
      <c r="BX28" s="7">
        <v>3.5999999999999997E-2</v>
      </c>
      <c r="BY28" s="5" t="s">
        <v>384</v>
      </c>
      <c r="BZ28" s="7">
        <v>6.0000000000000001E-3</v>
      </c>
      <c r="CA28" s="7">
        <v>0</v>
      </c>
      <c r="CB28" s="5" t="s">
        <v>384</v>
      </c>
      <c r="CC28" s="7">
        <v>3.0000000000000001E-3</v>
      </c>
      <c r="CD28" s="7">
        <v>0</v>
      </c>
      <c r="CE28" s="5" t="s">
        <v>384</v>
      </c>
      <c r="CF28" s="7">
        <v>0.63600000000000001</v>
      </c>
      <c r="CG28" s="7">
        <v>72.510000000000005</v>
      </c>
      <c r="CH28" s="7">
        <v>74.991452991452988</v>
      </c>
      <c r="CI28" s="67">
        <v>95.8</v>
      </c>
      <c r="CJ28" s="7">
        <v>0.63600000000000001</v>
      </c>
      <c r="CK28" s="7">
        <v>75.59</v>
      </c>
      <c r="CL28" s="7">
        <v>74.991452991452988</v>
      </c>
      <c r="CM28" s="67">
        <v>100</v>
      </c>
      <c r="CN28" s="7">
        <v>0.41499999999999998</v>
      </c>
      <c r="CO28" s="7">
        <v>76.400000000000006</v>
      </c>
      <c r="CP28" s="7">
        <v>74.991452991452988</v>
      </c>
      <c r="CQ28" s="67">
        <v>101.3</v>
      </c>
      <c r="CR28" s="7">
        <v>0.21199999999999999</v>
      </c>
      <c r="CS28" s="7">
        <v>73.959999999999994</v>
      </c>
      <c r="CT28" s="7">
        <v>74.991452991452988</v>
      </c>
      <c r="CU28" s="67">
        <v>98.3</v>
      </c>
      <c r="CV28" s="7">
        <v>0.21199999999999999</v>
      </c>
      <c r="CW28" s="7">
        <v>72.290000000000006</v>
      </c>
      <c r="CX28" s="7">
        <v>74.991452991452988</v>
      </c>
      <c r="CY28" s="67">
        <v>96.1</v>
      </c>
      <c r="CZ28" s="7">
        <v>0.17499999999999999</v>
      </c>
      <c r="DA28" s="7">
        <v>74.5</v>
      </c>
      <c r="DB28" s="7">
        <v>74.991452991452988</v>
      </c>
      <c r="DC28" s="67">
        <v>99.1</v>
      </c>
      <c r="DD28" s="7">
        <v>0.17499999999999999</v>
      </c>
      <c r="DE28" s="7">
        <v>74.5</v>
      </c>
      <c r="DF28" s="7">
        <v>74.991452991452988</v>
      </c>
      <c r="DG28" s="67">
        <v>99.1</v>
      </c>
      <c r="DH28" s="7">
        <v>0.18</v>
      </c>
      <c r="DI28" s="7">
        <v>80.45</v>
      </c>
      <c r="DJ28" s="7">
        <v>74.991452991452988</v>
      </c>
      <c r="DK28" s="67">
        <v>107</v>
      </c>
      <c r="DL28" s="7">
        <v>0.13</v>
      </c>
      <c r="DM28" s="7">
        <v>75.510000000000005</v>
      </c>
      <c r="DN28" s="7">
        <v>74.991452991452988</v>
      </c>
      <c r="DO28" s="67">
        <v>100.5</v>
      </c>
      <c r="DP28" s="7">
        <v>6.0000000000000001E-3</v>
      </c>
      <c r="DQ28" s="7">
        <v>73.2</v>
      </c>
      <c r="DR28" s="7">
        <v>74.991452991452988</v>
      </c>
      <c r="DS28" s="67">
        <v>97.6</v>
      </c>
      <c r="DT28" s="7">
        <v>6.0000000000000001E-3</v>
      </c>
      <c r="DU28" s="7">
        <v>72.67</v>
      </c>
      <c r="DV28" s="7">
        <v>74.991452991452988</v>
      </c>
      <c r="DW28" s="67">
        <v>96.9</v>
      </c>
      <c r="DX28" s="7">
        <v>3.0000000000000001E-3</v>
      </c>
      <c r="DY28" s="7">
        <v>73.400000000000006</v>
      </c>
      <c r="DZ28" s="7">
        <v>74.991452991452988</v>
      </c>
      <c r="EA28" s="67">
        <v>97.9</v>
      </c>
      <c r="EB28" s="7">
        <v>3.0000000000000001E-3</v>
      </c>
      <c r="EC28" s="7">
        <v>73.81</v>
      </c>
      <c r="ED28" s="7">
        <v>74.991452991452988</v>
      </c>
      <c r="EE28" s="67">
        <v>98.4</v>
      </c>
      <c r="EF28" s="7">
        <v>0.63600000000000001</v>
      </c>
      <c r="EG28" s="7">
        <v>0.625</v>
      </c>
      <c r="EH28" s="5" t="s">
        <v>384</v>
      </c>
      <c r="EI28" s="7">
        <v>0.41499999999999998</v>
      </c>
      <c r="EJ28" s="7">
        <v>0.40799999999999997</v>
      </c>
      <c r="EK28" s="5" t="s">
        <v>384</v>
      </c>
      <c r="EL28" s="7">
        <v>0.21199999999999999</v>
      </c>
      <c r="EM28" s="7">
        <v>0.217</v>
      </c>
      <c r="EN28" s="5" t="s">
        <v>384</v>
      </c>
      <c r="EO28" s="7">
        <v>0.17499999999999999</v>
      </c>
      <c r="EP28" s="7">
        <v>0.17699999999999999</v>
      </c>
      <c r="EQ28" s="5" t="s">
        <v>384</v>
      </c>
      <c r="ER28" s="7">
        <v>0.18</v>
      </c>
      <c r="ES28" s="7">
        <v>0.17399999999999999</v>
      </c>
      <c r="ET28" s="5" t="s">
        <v>384</v>
      </c>
      <c r="EU28" s="7">
        <v>0.13</v>
      </c>
      <c r="EV28" s="7">
        <v>0.128</v>
      </c>
      <c r="EW28" s="5" t="s">
        <v>384</v>
      </c>
      <c r="EX28" s="7">
        <v>6.0000000000000001E-3</v>
      </c>
      <c r="EY28" s="7">
        <v>6.0000000000000001E-3</v>
      </c>
      <c r="EZ28" s="5" t="s">
        <v>384</v>
      </c>
      <c r="FA28" s="7">
        <v>3.0000000000000001E-3</v>
      </c>
      <c r="FB28" s="7">
        <v>1E-3</v>
      </c>
      <c r="FC28" s="5" t="s">
        <v>384</v>
      </c>
      <c r="FD28" s="8">
        <v>0.51700000000000002</v>
      </c>
      <c r="FE28" s="8">
        <v>0.50012459639126305</v>
      </c>
      <c r="FF28" s="67">
        <v>103.4</v>
      </c>
    </row>
    <row r="29" spans="1:162" ht="14.25" x14ac:dyDescent="0.2">
      <c r="A29" s="88" t="s">
        <v>75</v>
      </c>
      <c r="B29" s="88"/>
      <c r="C29" s="22" t="s">
        <v>168</v>
      </c>
      <c r="D29" s="23" t="s">
        <v>134</v>
      </c>
      <c r="E29" s="24">
        <v>0.05</v>
      </c>
      <c r="F29" s="7">
        <v>0.1</v>
      </c>
      <c r="G29" s="7">
        <v>1.9590000000000001</v>
      </c>
      <c r="H29" s="7">
        <v>1.988094117647059</v>
      </c>
      <c r="I29" s="67">
        <v>98.5</v>
      </c>
      <c r="J29" s="7">
        <v>1.931</v>
      </c>
      <c r="K29" s="68">
        <v>1.9821730580137662</v>
      </c>
      <c r="L29" s="67">
        <v>97.4</v>
      </c>
      <c r="M29" s="7">
        <v>1.9990000000000001</v>
      </c>
      <c r="N29" s="68">
        <v>1.9821730580137662</v>
      </c>
      <c r="O29" s="67">
        <v>100.8</v>
      </c>
      <c r="P29" s="7">
        <v>1.9930000000000001</v>
      </c>
      <c r="Q29" s="68">
        <v>1.9821730580137662</v>
      </c>
      <c r="R29" s="67">
        <v>100.5</v>
      </c>
      <c r="S29" s="7">
        <v>1.9550000000000001</v>
      </c>
      <c r="T29" s="7">
        <v>1.9821730580137662</v>
      </c>
      <c r="U29" s="67">
        <v>98.6</v>
      </c>
      <c r="V29" s="7">
        <v>1.9490000000000001</v>
      </c>
      <c r="W29" s="7">
        <v>1.9821730580137662</v>
      </c>
      <c r="X29" s="67">
        <v>98.3</v>
      </c>
      <c r="Y29" s="7">
        <v>1.982</v>
      </c>
      <c r="Z29" s="7">
        <v>1.9821730580137662</v>
      </c>
      <c r="AA29" s="67">
        <v>99.99126927827686</v>
      </c>
      <c r="AB29" s="7">
        <v>1.9850000000000001</v>
      </c>
      <c r="AC29" s="7">
        <v>1.9821730580137662</v>
      </c>
      <c r="AD29" s="67">
        <v>100.14261832360221</v>
      </c>
      <c r="AE29" s="7">
        <v>1.968</v>
      </c>
      <c r="AF29" s="7">
        <v>1.9821730580137662</v>
      </c>
      <c r="AG29" s="67">
        <v>99.284973733425261</v>
      </c>
      <c r="AH29" s="7">
        <v>1.9570000000000001</v>
      </c>
      <c r="AI29" s="7">
        <v>1.9821730580137662</v>
      </c>
      <c r="AJ29" s="67">
        <v>98.730027233899008</v>
      </c>
      <c r="AK29" s="7">
        <v>0</v>
      </c>
      <c r="AL29" s="69" t="s">
        <v>382</v>
      </c>
      <c r="AM29" s="7">
        <v>0</v>
      </c>
      <c r="AN29" s="23" t="s">
        <v>382</v>
      </c>
      <c r="AO29" s="7">
        <v>0</v>
      </c>
      <c r="AP29" s="23" t="s">
        <v>382</v>
      </c>
      <c r="AQ29" s="7">
        <v>0</v>
      </c>
      <c r="AR29" s="23" t="s">
        <v>382</v>
      </c>
      <c r="AS29" s="7">
        <v>0</v>
      </c>
      <c r="AT29" s="70" t="s">
        <v>382</v>
      </c>
      <c r="AU29" s="7">
        <v>0</v>
      </c>
      <c r="AV29" s="23" t="s">
        <v>382</v>
      </c>
      <c r="AW29" s="7">
        <v>0</v>
      </c>
      <c r="AX29" s="23" t="s">
        <v>382</v>
      </c>
      <c r="AY29" s="7">
        <v>0</v>
      </c>
      <c r="AZ29" s="23" t="s">
        <v>382</v>
      </c>
      <c r="BA29" s="7">
        <v>0</v>
      </c>
      <c r="BB29" s="23" t="s">
        <v>382</v>
      </c>
      <c r="BC29" s="7">
        <v>0</v>
      </c>
      <c r="BD29" s="23" t="s">
        <v>382</v>
      </c>
      <c r="BE29" s="7">
        <v>-1E-3</v>
      </c>
      <c r="BF29" s="5" t="s">
        <v>383</v>
      </c>
      <c r="BG29" s="67" t="s">
        <v>383</v>
      </c>
      <c r="BH29" s="7">
        <v>0.78200000000000003</v>
      </c>
      <c r="BI29" s="5">
        <v>0.8</v>
      </c>
      <c r="BJ29" s="67">
        <v>97.8</v>
      </c>
      <c r="BK29" s="7">
        <v>0</v>
      </c>
      <c r="BL29" s="5" t="s">
        <v>383</v>
      </c>
      <c r="BM29" s="67" t="s">
        <v>383</v>
      </c>
      <c r="BN29" s="7">
        <v>0.80100000000000005</v>
      </c>
      <c r="BO29" s="5">
        <v>0.8</v>
      </c>
      <c r="BP29" s="67">
        <v>100.1</v>
      </c>
      <c r="BQ29" s="7">
        <v>0.04</v>
      </c>
      <c r="BR29" s="7">
        <v>7.0000000000000001E-3</v>
      </c>
      <c r="BS29" s="5" t="s">
        <v>384</v>
      </c>
      <c r="BT29" s="7">
        <v>8.9999999999999993E-3</v>
      </c>
      <c r="BU29" s="7">
        <v>1E-3</v>
      </c>
      <c r="BV29" s="5" t="s">
        <v>384</v>
      </c>
      <c r="BW29" s="7">
        <v>4.0000000000000001E-3</v>
      </c>
      <c r="BX29" s="7">
        <v>1E-3</v>
      </c>
      <c r="BY29" s="5" t="s">
        <v>384</v>
      </c>
      <c r="BZ29" s="7">
        <v>-1E-3</v>
      </c>
      <c r="CA29" s="7">
        <v>0</v>
      </c>
      <c r="CB29" s="5" t="s">
        <v>384</v>
      </c>
      <c r="CC29" s="7">
        <v>0</v>
      </c>
      <c r="CD29" s="7">
        <v>0</v>
      </c>
      <c r="CE29" s="5" t="s">
        <v>384</v>
      </c>
      <c r="CF29" s="7">
        <v>0.04</v>
      </c>
      <c r="CG29" s="7">
        <v>0.95799999999999996</v>
      </c>
      <c r="CH29" s="7">
        <v>1.0064896755162243</v>
      </c>
      <c r="CI29" s="67">
        <v>91.2</v>
      </c>
      <c r="CJ29" s="7">
        <v>0.04</v>
      </c>
      <c r="CK29" s="7">
        <v>0.999</v>
      </c>
      <c r="CL29" s="7">
        <v>1.0064896755162243</v>
      </c>
      <c r="CM29" s="67">
        <v>95.3</v>
      </c>
      <c r="CN29" s="7">
        <v>2.5000000000000001E-2</v>
      </c>
      <c r="CO29" s="7">
        <v>0.999</v>
      </c>
      <c r="CP29" s="7">
        <v>1.0064896755162243</v>
      </c>
      <c r="CQ29" s="67">
        <v>96.8</v>
      </c>
      <c r="CR29" s="7">
        <v>8.9999999999999993E-3</v>
      </c>
      <c r="CS29" s="7">
        <v>0.95799999999999996</v>
      </c>
      <c r="CT29" s="7">
        <v>1.0064896755162243</v>
      </c>
      <c r="CU29" s="67">
        <v>94.3</v>
      </c>
      <c r="CV29" s="7">
        <v>8.9999999999999993E-3</v>
      </c>
      <c r="CW29" s="7">
        <v>0.93700000000000006</v>
      </c>
      <c r="CX29" s="7">
        <v>1.0064896755162243</v>
      </c>
      <c r="CY29" s="67">
        <v>92.2</v>
      </c>
      <c r="CZ29" s="7">
        <v>4.0000000000000001E-3</v>
      </c>
      <c r="DA29" s="7">
        <v>0.96099999999999997</v>
      </c>
      <c r="DB29" s="7">
        <v>1.0064896755162243</v>
      </c>
      <c r="DC29" s="67">
        <v>95.1</v>
      </c>
      <c r="DD29" s="7">
        <v>4.0000000000000001E-3</v>
      </c>
      <c r="DE29" s="7">
        <v>0.96099999999999997</v>
      </c>
      <c r="DF29" s="7">
        <v>1.0064896755162243</v>
      </c>
      <c r="DG29" s="67">
        <v>95.1</v>
      </c>
      <c r="DH29" s="7">
        <v>4.0000000000000001E-3</v>
      </c>
      <c r="DI29" s="7">
        <v>1.0720000000000001</v>
      </c>
      <c r="DJ29" s="7">
        <v>1.0064896755162243</v>
      </c>
      <c r="DK29" s="67">
        <v>106.1</v>
      </c>
      <c r="DL29" s="7">
        <v>0</v>
      </c>
      <c r="DM29" s="7">
        <v>0.96699999999999997</v>
      </c>
      <c r="DN29" s="7">
        <v>1.0064896755162243</v>
      </c>
      <c r="DO29" s="67">
        <v>96.1</v>
      </c>
      <c r="DP29" s="7">
        <v>-1E-3</v>
      </c>
      <c r="DQ29" s="7">
        <v>0.92800000000000005</v>
      </c>
      <c r="DR29" s="7">
        <v>1.0064896755162243</v>
      </c>
      <c r="DS29" s="67">
        <v>92.3</v>
      </c>
      <c r="DT29" s="7">
        <v>-1E-3</v>
      </c>
      <c r="DU29" s="7">
        <v>0.92200000000000004</v>
      </c>
      <c r="DV29" s="7">
        <v>1.0064896755162243</v>
      </c>
      <c r="DW29" s="67">
        <v>91.7</v>
      </c>
      <c r="DX29" s="7">
        <v>0</v>
      </c>
      <c r="DY29" s="7">
        <v>0.93300000000000005</v>
      </c>
      <c r="DZ29" s="7">
        <v>1.0064896755162243</v>
      </c>
      <c r="EA29" s="67">
        <v>92.7</v>
      </c>
      <c r="EB29" s="7">
        <v>0</v>
      </c>
      <c r="EC29" s="7">
        <v>0.97299999999999998</v>
      </c>
      <c r="ED29" s="7">
        <v>1.0064896755162243</v>
      </c>
      <c r="EE29" s="67">
        <v>96.7</v>
      </c>
      <c r="EF29" s="7">
        <v>0.04</v>
      </c>
      <c r="EG29" s="7">
        <v>3.9E-2</v>
      </c>
      <c r="EH29" s="5" t="s">
        <v>384</v>
      </c>
      <c r="EI29" s="7">
        <v>2.5000000000000001E-2</v>
      </c>
      <c r="EJ29" s="7">
        <v>2.5000000000000001E-2</v>
      </c>
      <c r="EK29" s="5" t="s">
        <v>384</v>
      </c>
      <c r="EL29" s="7">
        <v>8.9999999999999993E-3</v>
      </c>
      <c r="EM29" s="7">
        <v>8.9999999999999993E-3</v>
      </c>
      <c r="EN29" s="5" t="s">
        <v>384</v>
      </c>
      <c r="EO29" s="7">
        <v>4.0000000000000001E-3</v>
      </c>
      <c r="EP29" s="7">
        <v>4.0000000000000001E-3</v>
      </c>
      <c r="EQ29" s="5" t="s">
        <v>384</v>
      </c>
      <c r="ER29" s="7">
        <v>4.0000000000000001E-3</v>
      </c>
      <c r="ES29" s="7">
        <v>4.0000000000000001E-3</v>
      </c>
      <c r="ET29" s="5" t="s">
        <v>384</v>
      </c>
      <c r="EU29" s="7">
        <v>0</v>
      </c>
      <c r="EV29" s="7">
        <v>0</v>
      </c>
      <c r="EW29" s="5" t="s">
        <v>384</v>
      </c>
      <c r="EX29" s="7">
        <v>-1E-3</v>
      </c>
      <c r="EY29" s="7">
        <v>-1E-3</v>
      </c>
      <c r="EZ29" s="5" t="s">
        <v>384</v>
      </c>
      <c r="FA29" s="7">
        <v>0</v>
      </c>
      <c r="FB29" s="7">
        <v>0</v>
      </c>
      <c r="FC29" s="5" t="s">
        <v>384</v>
      </c>
      <c r="FD29" s="8">
        <v>9.8000000000000004E-2</v>
      </c>
      <c r="FE29" s="8">
        <v>9.7445427728613587E-2</v>
      </c>
      <c r="FF29" s="67">
        <v>100.6</v>
      </c>
    </row>
    <row r="30" spans="1:162" ht="14.25" x14ac:dyDescent="0.2">
      <c r="A30" s="88" t="s">
        <v>76</v>
      </c>
      <c r="B30" s="88"/>
      <c r="C30" s="22" t="s">
        <v>169</v>
      </c>
      <c r="D30" s="23" t="s">
        <v>134</v>
      </c>
      <c r="E30" s="24">
        <v>5.0000000000000001E-3</v>
      </c>
      <c r="F30" s="7">
        <v>0.05</v>
      </c>
      <c r="G30" s="7">
        <v>9.7539999999999996</v>
      </c>
      <c r="H30" s="7">
        <v>10.152488488488489</v>
      </c>
      <c r="I30" s="67">
        <v>96.1</v>
      </c>
      <c r="J30" s="7">
        <v>2.0339999999999998</v>
      </c>
      <c r="K30" s="68">
        <v>1.987946</v>
      </c>
      <c r="L30" s="67">
        <v>102.3</v>
      </c>
      <c r="M30" s="7">
        <v>2.105</v>
      </c>
      <c r="N30" s="68">
        <v>1.987946</v>
      </c>
      <c r="O30" s="67">
        <v>105.9</v>
      </c>
      <c r="P30" s="7">
        <v>2.0870000000000002</v>
      </c>
      <c r="Q30" s="68">
        <v>1.987946</v>
      </c>
      <c r="R30" s="67">
        <v>105</v>
      </c>
      <c r="S30" s="7">
        <v>2.0430000000000001</v>
      </c>
      <c r="T30" s="7">
        <v>1.987946</v>
      </c>
      <c r="U30" s="67">
        <v>102.8</v>
      </c>
      <c r="V30" s="7">
        <v>2.0390000000000001</v>
      </c>
      <c r="W30" s="7">
        <v>1.987946</v>
      </c>
      <c r="X30" s="67">
        <v>102.6</v>
      </c>
      <c r="Y30" s="7">
        <v>2.0539999999999998</v>
      </c>
      <c r="Z30" s="7">
        <v>1.987946</v>
      </c>
      <c r="AA30" s="67">
        <v>103.32272607002402</v>
      </c>
      <c r="AB30" s="7">
        <v>2.145</v>
      </c>
      <c r="AC30" s="7">
        <v>1.987946</v>
      </c>
      <c r="AD30" s="67">
        <v>107.90031519970864</v>
      </c>
      <c r="AE30" s="7">
        <v>2.0870000000000002</v>
      </c>
      <c r="AF30" s="7">
        <v>1.987946</v>
      </c>
      <c r="AG30" s="67">
        <v>104.98273091925032</v>
      </c>
      <c r="AH30" s="7">
        <v>2.089</v>
      </c>
      <c r="AI30" s="7">
        <v>1.987946</v>
      </c>
      <c r="AJ30" s="67">
        <v>105.08333727374888</v>
      </c>
      <c r="AK30" s="7">
        <v>2.5999999999999999E-2</v>
      </c>
      <c r="AL30" s="69" t="s">
        <v>382</v>
      </c>
      <c r="AM30" s="7">
        <v>1.4E-2</v>
      </c>
      <c r="AN30" s="23" t="s">
        <v>382</v>
      </c>
      <c r="AO30" s="7">
        <v>8.9999999999999993E-3</v>
      </c>
      <c r="AP30" s="23" t="s">
        <v>382</v>
      </c>
      <c r="AQ30" s="7">
        <v>8.9999999999999993E-3</v>
      </c>
      <c r="AR30" s="23" t="s">
        <v>382</v>
      </c>
      <c r="AS30" s="7">
        <v>7.0000000000000001E-3</v>
      </c>
      <c r="AT30" s="70" t="s">
        <v>382</v>
      </c>
      <c r="AU30" s="7">
        <v>8.0000000000000002E-3</v>
      </c>
      <c r="AV30" s="23" t="s">
        <v>382</v>
      </c>
      <c r="AW30" s="7">
        <v>7.0000000000000001E-3</v>
      </c>
      <c r="AX30" s="23" t="s">
        <v>382</v>
      </c>
      <c r="AY30" s="7">
        <v>1.9E-2</v>
      </c>
      <c r="AZ30" s="23" t="s">
        <v>382</v>
      </c>
      <c r="BA30" s="7">
        <v>4.0000000000000001E-3</v>
      </c>
      <c r="BB30" s="23" t="s">
        <v>382</v>
      </c>
      <c r="BC30" s="7">
        <v>5.0000000000000001E-3</v>
      </c>
      <c r="BD30" s="23" t="s">
        <v>382</v>
      </c>
      <c r="BE30" s="7">
        <v>6.0000000000000001E-3</v>
      </c>
      <c r="BF30" s="5" t="s">
        <v>383</v>
      </c>
      <c r="BG30" s="67" t="s">
        <v>383</v>
      </c>
      <c r="BH30" s="7">
        <v>2.9940000000000002</v>
      </c>
      <c r="BI30" s="5">
        <v>3</v>
      </c>
      <c r="BJ30" s="67">
        <v>99.8</v>
      </c>
      <c r="BK30" s="7">
        <v>2.5000000000000001E-2</v>
      </c>
      <c r="BL30" s="5" t="s">
        <v>383</v>
      </c>
      <c r="BM30" s="67" t="s">
        <v>383</v>
      </c>
      <c r="BN30" s="7">
        <v>3.0870000000000002</v>
      </c>
      <c r="BO30" s="5">
        <v>3</v>
      </c>
      <c r="BP30" s="67">
        <v>102.9</v>
      </c>
      <c r="BQ30" s="7">
        <v>5.0000000000000001E-3</v>
      </c>
      <c r="BR30" s="7">
        <v>4.0000000000000001E-3</v>
      </c>
      <c r="BS30" s="5" t="s">
        <v>384</v>
      </c>
      <c r="BT30" s="7">
        <v>1E-3</v>
      </c>
      <c r="BU30" s="7">
        <v>2E-3</v>
      </c>
      <c r="BV30" s="5" t="s">
        <v>384</v>
      </c>
      <c r="BW30" s="7">
        <v>1E-3</v>
      </c>
      <c r="BX30" s="7">
        <v>2E-3</v>
      </c>
      <c r="BY30" s="5" t="s">
        <v>384</v>
      </c>
      <c r="BZ30" s="7">
        <v>-1E-3</v>
      </c>
      <c r="CA30" s="7">
        <v>1E-3</v>
      </c>
      <c r="CB30" s="5" t="s">
        <v>384</v>
      </c>
      <c r="CC30" s="7">
        <v>-3.0000000000000001E-3</v>
      </c>
      <c r="CD30" s="7">
        <v>-2E-3</v>
      </c>
      <c r="CE30" s="5" t="s">
        <v>384</v>
      </c>
      <c r="CF30" s="7">
        <v>5.0000000000000001E-3</v>
      </c>
      <c r="CG30" s="7">
        <v>0.96399999999999997</v>
      </c>
      <c r="CH30" s="7">
        <v>1.0185999999999999</v>
      </c>
      <c r="CI30" s="67">
        <v>94.1</v>
      </c>
      <c r="CJ30" s="7">
        <v>5.0000000000000001E-3</v>
      </c>
      <c r="CK30" s="7">
        <v>0.99</v>
      </c>
      <c r="CL30" s="7">
        <v>1.0185999999999999</v>
      </c>
      <c r="CM30" s="67">
        <v>96.7</v>
      </c>
      <c r="CN30" s="7">
        <v>2E-3</v>
      </c>
      <c r="CO30" s="7">
        <v>1</v>
      </c>
      <c r="CP30" s="7">
        <v>1.0185999999999999</v>
      </c>
      <c r="CQ30" s="67">
        <v>98</v>
      </c>
      <c r="CR30" s="7">
        <v>1E-3</v>
      </c>
      <c r="CS30" s="7">
        <v>0.98099999999999998</v>
      </c>
      <c r="CT30" s="7">
        <v>1.0185999999999999</v>
      </c>
      <c r="CU30" s="67">
        <v>96.2</v>
      </c>
      <c r="CV30" s="7">
        <v>1E-3</v>
      </c>
      <c r="CW30" s="7">
        <v>0.97199999999999998</v>
      </c>
      <c r="CX30" s="7">
        <v>1.0185999999999999</v>
      </c>
      <c r="CY30" s="67">
        <v>95.3</v>
      </c>
      <c r="CZ30" s="7">
        <v>1E-3</v>
      </c>
      <c r="DA30" s="7">
        <v>0.97099999999999997</v>
      </c>
      <c r="DB30" s="7">
        <v>1.0185999999999999</v>
      </c>
      <c r="DC30" s="67">
        <v>95.2</v>
      </c>
      <c r="DD30" s="7">
        <v>1E-3</v>
      </c>
      <c r="DE30" s="7">
        <v>0.97099999999999997</v>
      </c>
      <c r="DF30" s="7">
        <v>1.0185999999999999</v>
      </c>
      <c r="DG30" s="67">
        <v>95.2</v>
      </c>
      <c r="DH30" s="7">
        <v>1E-3</v>
      </c>
      <c r="DI30" s="7">
        <v>1.0640000000000001</v>
      </c>
      <c r="DJ30" s="7">
        <v>1.0185999999999999</v>
      </c>
      <c r="DK30" s="67">
        <v>104.4</v>
      </c>
      <c r="DL30" s="7">
        <v>1E-3</v>
      </c>
      <c r="DM30" s="7">
        <v>0.99299999999999999</v>
      </c>
      <c r="DN30" s="7">
        <v>1.0185999999999999</v>
      </c>
      <c r="DO30" s="67">
        <v>97.4</v>
      </c>
      <c r="DP30" s="7">
        <v>-1E-3</v>
      </c>
      <c r="DQ30" s="7">
        <v>0.96799999999999997</v>
      </c>
      <c r="DR30" s="7">
        <v>1.0185999999999999</v>
      </c>
      <c r="DS30" s="67">
        <v>95.1</v>
      </c>
      <c r="DT30" s="7">
        <v>-1E-3</v>
      </c>
      <c r="DU30" s="7">
        <v>0.96299999999999997</v>
      </c>
      <c r="DV30" s="7">
        <v>1.0185999999999999</v>
      </c>
      <c r="DW30" s="67">
        <v>94.6</v>
      </c>
      <c r="DX30" s="7">
        <v>-3.0000000000000001E-3</v>
      </c>
      <c r="DY30" s="7">
        <v>0.96099999999999997</v>
      </c>
      <c r="DZ30" s="7">
        <v>1.0185999999999999</v>
      </c>
      <c r="EA30" s="67">
        <v>94.6</v>
      </c>
      <c r="EB30" s="7">
        <v>-3.0000000000000001E-3</v>
      </c>
      <c r="EC30" s="7">
        <v>0.98799999999999999</v>
      </c>
      <c r="ED30" s="7">
        <v>1.0185999999999999</v>
      </c>
      <c r="EE30" s="67">
        <v>97.3</v>
      </c>
      <c r="EF30" s="7">
        <v>5.0000000000000001E-3</v>
      </c>
      <c r="EG30" s="7">
        <v>2E-3</v>
      </c>
      <c r="EH30" s="5" t="s">
        <v>384</v>
      </c>
      <c r="EI30" s="7">
        <v>2E-3</v>
      </c>
      <c r="EJ30" s="7">
        <v>1E-3</v>
      </c>
      <c r="EK30" s="5" t="s">
        <v>384</v>
      </c>
      <c r="EL30" s="7">
        <v>1E-3</v>
      </c>
      <c r="EM30" s="7">
        <v>0</v>
      </c>
      <c r="EN30" s="5" t="s">
        <v>384</v>
      </c>
      <c r="EO30" s="7">
        <v>1E-3</v>
      </c>
      <c r="EP30" s="7">
        <v>2E-3</v>
      </c>
      <c r="EQ30" s="5" t="s">
        <v>384</v>
      </c>
      <c r="ER30" s="7">
        <v>1E-3</v>
      </c>
      <c r="ES30" s="7">
        <v>0</v>
      </c>
      <c r="ET30" s="5" t="s">
        <v>384</v>
      </c>
      <c r="EU30" s="7">
        <v>1E-3</v>
      </c>
      <c r="EV30" s="7">
        <v>2E-3</v>
      </c>
      <c r="EW30" s="5" t="s">
        <v>384</v>
      </c>
      <c r="EX30" s="7">
        <v>-1E-3</v>
      </c>
      <c r="EY30" s="7">
        <v>-1E-3</v>
      </c>
      <c r="EZ30" s="5" t="s">
        <v>384</v>
      </c>
      <c r="FA30" s="7">
        <v>-3.0000000000000001E-3</v>
      </c>
      <c r="FB30" s="7">
        <v>-2E-3</v>
      </c>
      <c r="FC30" s="5" t="s">
        <v>384</v>
      </c>
      <c r="FD30" s="8">
        <v>7.0999999999999994E-2</v>
      </c>
      <c r="FE30" s="8">
        <v>5.015E-2</v>
      </c>
      <c r="FF30" s="67">
        <v>141.6</v>
      </c>
    </row>
    <row r="31" spans="1:162" ht="14.25" x14ac:dyDescent="0.2">
      <c r="A31" s="88" t="s">
        <v>77</v>
      </c>
      <c r="B31" s="88"/>
      <c r="C31" s="22" t="s">
        <v>171</v>
      </c>
      <c r="D31" s="23" t="s">
        <v>134</v>
      </c>
      <c r="E31" s="24">
        <v>0.08</v>
      </c>
      <c r="F31" s="7">
        <v>2</v>
      </c>
      <c r="G31" s="7">
        <v>9.5820000000000007</v>
      </c>
      <c r="H31" s="7">
        <v>9.8936015325670486</v>
      </c>
      <c r="I31" s="67">
        <v>96.9</v>
      </c>
      <c r="J31" s="7">
        <v>18.63</v>
      </c>
      <c r="K31" s="68">
        <v>19.609015503875966</v>
      </c>
      <c r="L31" s="67">
        <v>95</v>
      </c>
      <c r="M31" s="7">
        <v>19.510000000000002</v>
      </c>
      <c r="N31" s="68">
        <v>19.609015503875966</v>
      </c>
      <c r="O31" s="67">
        <v>99.5</v>
      </c>
      <c r="P31" s="7">
        <v>19.260000000000002</v>
      </c>
      <c r="Q31" s="68">
        <v>19.609015503875966</v>
      </c>
      <c r="R31" s="67">
        <v>98.2</v>
      </c>
      <c r="S31" s="7">
        <v>19.059999999999999</v>
      </c>
      <c r="T31" s="7">
        <v>19.609015503875966</v>
      </c>
      <c r="U31" s="67">
        <v>97.2</v>
      </c>
      <c r="V31" s="7">
        <v>19.11</v>
      </c>
      <c r="W31" s="7">
        <v>19.609015503875966</v>
      </c>
      <c r="X31" s="67">
        <v>97.5</v>
      </c>
      <c r="Y31" s="7">
        <v>19.21</v>
      </c>
      <c r="Z31" s="7">
        <v>19.609015503875966</v>
      </c>
      <c r="AA31" s="67">
        <v>97.965142595776442</v>
      </c>
      <c r="AB31" s="7">
        <v>19.07</v>
      </c>
      <c r="AC31" s="7">
        <v>19.609015503875966</v>
      </c>
      <c r="AD31" s="67">
        <v>97.251185283782235</v>
      </c>
      <c r="AE31" s="7">
        <v>18.940000000000001</v>
      </c>
      <c r="AF31" s="7">
        <v>19.609015503875966</v>
      </c>
      <c r="AG31" s="67">
        <v>96.588224922644756</v>
      </c>
      <c r="AH31" s="7">
        <v>19.100000000000001</v>
      </c>
      <c r="AI31" s="7">
        <v>19.609015503875966</v>
      </c>
      <c r="AJ31" s="67">
        <v>97.404176136352433</v>
      </c>
      <c r="AK31" s="7">
        <v>0</v>
      </c>
      <c r="AL31" s="69" t="s">
        <v>382</v>
      </c>
      <c r="AM31" s="7">
        <v>5.0000000000000001E-3</v>
      </c>
      <c r="AN31" s="23" t="s">
        <v>382</v>
      </c>
      <c r="AO31" s="7">
        <v>1.2E-2</v>
      </c>
      <c r="AP31" s="23" t="s">
        <v>382</v>
      </c>
      <c r="AQ31" s="7">
        <v>8.0000000000000002E-3</v>
      </c>
      <c r="AR31" s="23" t="s">
        <v>382</v>
      </c>
      <c r="AS31" s="7">
        <v>1.4999999999999999E-2</v>
      </c>
      <c r="AT31" s="70" t="s">
        <v>382</v>
      </c>
      <c r="AU31" s="7">
        <v>4.0000000000000001E-3</v>
      </c>
      <c r="AV31" s="23" t="s">
        <v>382</v>
      </c>
      <c r="AW31" s="7">
        <v>7.0000000000000001E-3</v>
      </c>
      <c r="AX31" s="23" t="s">
        <v>382</v>
      </c>
      <c r="AY31" s="7">
        <v>8.0000000000000002E-3</v>
      </c>
      <c r="AZ31" s="23" t="s">
        <v>382</v>
      </c>
      <c r="BA31" s="7">
        <v>0</v>
      </c>
      <c r="BB31" s="23" t="s">
        <v>382</v>
      </c>
      <c r="BC31" s="7">
        <v>2E-3</v>
      </c>
      <c r="BD31" s="23" t="s">
        <v>382</v>
      </c>
      <c r="BE31" s="7">
        <v>41.17</v>
      </c>
      <c r="BF31" s="5">
        <v>40.299999999999997</v>
      </c>
      <c r="BG31" s="67">
        <v>102.2</v>
      </c>
      <c r="BH31" s="7">
        <v>40.1</v>
      </c>
      <c r="BI31" s="5">
        <v>40.299999999999997</v>
      </c>
      <c r="BJ31" s="67">
        <v>99.5</v>
      </c>
      <c r="BK31" s="7">
        <v>42.81</v>
      </c>
      <c r="BL31" s="5">
        <v>40.299999999999997</v>
      </c>
      <c r="BM31" s="67">
        <v>106.2</v>
      </c>
      <c r="BN31" s="7">
        <v>43.03</v>
      </c>
      <c r="BO31" s="5">
        <v>40.299999999999997</v>
      </c>
      <c r="BP31" s="67">
        <v>106.8</v>
      </c>
      <c r="BQ31" s="7">
        <v>24.73</v>
      </c>
      <c r="BR31" s="7">
        <v>4.5579999999999998</v>
      </c>
      <c r="BS31" s="5">
        <v>8.1999999999999993</v>
      </c>
      <c r="BT31" s="7">
        <v>24.51</v>
      </c>
      <c r="BU31" s="7">
        <v>4.2809999999999997</v>
      </c>
      <c r="BV31" s="5">
        <v>13.5</v>
      </c>
      <c r="BW31" s="7">
        <v>35.36</v>
      </c>
      <c r="BX31" s="7">
        <v>6.9569999999999999</v>
      </c>
      <c r="BY31" s="5">
        <v>1.6</v>
      </c>
      <c r="BZ31" s="7">
        <v>59.52</v>
      </c>
      <c r="CA31" s="7">
        <v>11.7</v>
      </c>
      <c r="CB31" s="5">
        <v>1.7</v>
      </c>
      <c r="CC31" s="7">
        <v>25.35</v>
      </c>
      <c r="CD31" s="7">
        <v>4.9669999999999996</v>
      </c>
      <c r="CE31" s="5">
        <v>2.1</v>
      </c>
      <c r="CF31" s="7">
        <v>24.73</v>
      </c>
      <c r="CG31" s="7">
        <v>93.84</v>
      </c>
      <c r="CH31" s="7">
        <v>75.079457364341081</v>
      </c>
      <c r="CI31" s="67">
        <v>92</v>
      </c>
      <c r="CJ31" s="7">
        <v>24.73</v>
      </c>
      <c r="CK31" s="7">
        <v>95.16</v>
      </c>
      <c r="CL31" s="7">
        <v>75.079457364341081</v>
      </c>
      <c r="CM31" s="67">
        <v>93.8</v>
      </c>
      <c r="CN31" s="7">
        <v>24.44</v>
      </c>
      <c r="CO31" s="7">
        <v>96.39</v>
      </c>
      <c r="CP31" s="7">
        <v>75.079457364341081</v>
      </c>
      <c r="CQ31" s="67">
        <v>95.8</v>
      </c>
      <c r="CR31" s="7">
        <v>24.51</v>
      </c>
      <c r="CS31" s="7">
        <v>93.66</v>
      </c>
      <c r="CT31" s="7">
        <v>75.079457364341081</v>
      </c>
      <c r="CU31" s="67">
        <v>92.1</v>
      </c>
      <c r="CV31" s="7">
        <v>24.51</v>
      </c>
      <c r="CW31" s="7">
        <v>93.43</v>
      </c>
      <c r="CX31" s="7">
        <v>75.079457364341081</v>
      </c>
      <c r="CY31" s="67">
        <v>91.8</v>
      </c>
      <c r="CZ31" s="7">
        <v>29.03</v>
      </c>
      <c r="DA31" s="7">
        <v>99.06</v>
      </c>
      <c r="DB31" s="7">
        <v>75.079457364341081</v>
      </c>
      <c r="DC31" s="67">
        <v>93.3</v>
      </c>
      <c r="DD31" s="7">
        <v>29.03</v>
      </c>
      <c r="DE31" s="7">
        <v>99.06</v>
      </c>
      <c r="DF31" s="7">
        <v>75.079457364341081</v>
      </c>
      <c r="DG31" s="67">
        <v>93.3</v>
      </c>
      <c r="DH31" s="7">
        <v>35.36</v>
      </c>
      <c r="DI31" s="7">
        <v>112</v>
      </c>
      <c r="DJ31" s="7">
        <v>75.079457364341081</v>
      </c>
      <c r="DK31" s="67">
        <v>102.1</v>
      </c>
      <c r="DL31" s="7">
        <v>34.42</v>
      </c>
      <c r="DM31" s="7">
        <v>104.3</v>
      </c>
      <c r="DN31" s="7">
        <v>75.079457364341081</v>
      </c>
      <c r="DO31" s="67">
        <v>93.1</v>
      </c>
      <c r="DP31" s="7">
        <v>59.52</v>
      </c>
      <c r="DQ31" s="7">
        <v>125.3</v>
      </c>
      <c r="DR31" s="7">
        <v>75.079457364341081</v>
      </c>
      <c r="DS31" s="67">
        <v>87.6</v>
      </c>
      <c r="DT31" s="7">
        <v>59.52</v>
      </c>
      <c r="DU31" s="7">
        <v>124.6</v>
      </c>
      <c r="DV31" s="7">
        <v>75.079457364341081</v>
      </c>
      <c r="DW31" s="67">
        <v>86.7</v>
      </c>
      <c r="DX31" s="7">
        <v>25.35</v>
      </c>
      <c r="DY31" s="7">
        <v>94.32</v>
      </c>
      <c r="DZ31" s="7">
        <v>75.079457364341081</v>
      </c>
      <c r="EA31" s="67">
        <v>91.9</v>
      </c>
      <c r="EB31" s="7">
        <v>25.35</v>
      </c>
      <c r="EC31" s="7">
        <v>94.4</v>
      </c>
      <c r="ED31" s="7">
        <v>75.079457364341081</v>
      </c>
      <c r="EE31" s="67">
        <v>92</v>
      </c>
      <c r="EF31" s="7">
        <v>24.73</v>
      </c>
      <c r="EG31" s="7">
        <v>24.83</v>
      </c>
      <c r="EH31" s="5">
        <v>0.4</v>
      </c>
      <c r="EI31" s="7">
        <v>24.44</v>
      </c>
      <c r="EJ31" s="7">
        <v>24.37</v>
      </c>
      <c r="EK31" s="5">
        <v>0.3</v>
      </c>
      <c r="EL31" s="7">
        <v>24.51</v>
      </c>
      <c r="EM31" s="7">
        <v>24.44</v>
      </c>
      <c r="EN31" s="5">
        <v>0.3</v>
      </c>
      <c r="EO31" s="7">
        <v>29.03</v>
      </c>
      <c r="EP31" s="7">
        <v>29.25</v>
      </c>
      <c r="EQ31" s="5">
        <v>0.8</v>
      </c>
      <c r="ER31" s="7">
        <v>35.36</v>
      </c>
      <c r="ES31" s="7">
        <v>35.409999999999997</v>
      </c>
      <c r="ET31" s="5">
        <v>0.1</v>
      </c>
      <c r="EU31" s="7">
        <v>34.42</v>
      </c>
      <c r="EV31" s="7">
        <v>34.06</v>
      </c>
      <c r="EW31" s="5">
        <v>1.1000000000000001</v>
      </c>
      <c r="EX31" s="7">
        <v>59.52</v>
      </c>
      <c r="EY31" s="7">
        <v>59.33</v>
      </c>
      <c r="EZ31" s="5">
        <v>0.3</v>
      </c>
      <c r="FA31" s="7">
        <v>25.35</v>
      </c>
      <c r="FB31" s="7">
        <v>25.38</v>
      </c>
      <c r="FC31" s="5">
        <v>0.1</v>
      </c>
      <c r="FD31" s="8">
        <v>1.948</v>
      </c>
      <c r="FE31" s="8">
        <v>2.0114302325581392</v>
      </c>
      <c r="FF31" s="67">
        <v>96.8</v>
      </c>
    </row>
    <row r="32" spans="1:162" ht="14.25" x14ac:dyDescent="0.2">
      <c r="A32" s="88" t="s">
        <v>78</v>
      </c>
      <c r="B32" s="88"/>
      <c r="C32" s="22" t="s">
        <v>172</v>
      </c>
      <c r="D32" s="23" t="s">
        <v>134</v>
      </c>
      <c r="E32" s="24">
        <v>0.01</v>
      </c>
      <c r="F32" s="7">
        <v>0.05</v>
      </c>
      <c r="G32" s="7">
        <v>1.9770000000000001</v>
      </c>
      <c r="H32" s="7">
        <v>2.0001057786483845</v>
      </c>
      <c r="I32" s="67">
        <v>98.8</v>
      </c>
      <c r="J32" s="7">
        <v>1.9550000000000001</v>
      </c>
      <c r="K32" s="68">
        <v>2.0060296735905045</v>
      </c>
      <c r="L32" s="67">
        <v>97.5</v>
      </c>
      <c r="M32" s="7">
        <v>2.0680000000000001</v>
      </c>
      <c r="N32" s="68">
        <v>2.0060296735905045</v>
      </c>
      <c r="O32" s="67">
        <v>103.1</v>
      </c>
      <c r="P32" s="7">
        <v>2.0179999999999998</v>
      </c>
      <c r="Q32" s="68">
        <v>2.0060296735905045</v>
      </c>
      <c r="R32" s="67">
        <v>100.6</v>
      </c>
      <c r="S32" s="7">
        <v>1.9770000000000001</v>
      </c>
      <c r="T32" s="7">
        <v>2.0060296735905045</v>
      </c>
      <c r="U32" s="67">
        <v>98.6</v>
      </c>
      <c r="V32" s="7">
        <v>1.976</v>
      </c>
      <c r="W32" s="7">
        <v>2.0060296735905045</v>
      </c>
      <c r="X32" s="67">
        <v>98.5</v>
      </c>
      <c r="Y32" s="7">
        <v>1.9810000000000001</v>
      </c>
      <c r="Z32" s="7">
        <v>2.0060296735905045</v>
      </c>
      <c r="AA32" s="67">
        <v>98.752277998674614</v>
      </c>
      <c r="AB32" s="7">
        <v>2.032</v>
      </c>
      <c r="AC32" s="7">
        <v>2.0060296735905045</v>
      </c>
      <c r="AD32" s="67">
        <v>101.29461327274447</v>
      </c>
      <c r="AE32" s="7">
        <v>2.0249999999999999</v>
      </c>
      <c r="AF32" s="7">
        <v>2.0060296735905045</v>
      </c>
      <c r="AG32" s="67">
        <v>100.94566529395057</v>
      </c>
      <c r="AH32" s="7">
        <v>1.998</v>
      </c>
      <c r="AI32" s="7">
        <v>2.0060296735905045</v>
      </c>
      <c r="AJ32" s="67">
        <v>99.599723090031233</v>
      </c>
      <c r="AK32" s="7">
        <v>-1E-3</v>
      </c>
      <c r="AL32" s="69" t="s">
        <v>382</v>
      </c>
      <c r="AM32" s="7">
        <v>0</v>
      </c>
      <c r="AN32" s="23" t="s">
        <v>382</v>
      </c>
      <c r="AO32" s="7">
        <v>0</v>
      </c>
      <c r="AP32" s="23" t="s">
        <v>382</v>
      </c>
      <c r="AQ32" s="7">
        <v>0</v>
      </c>
      <c r="AR32" s="23" t="s">
        <v>382</v>
      </c>
      <c r="AS32" s="7">
        <v>0</v>
      </c>
      <c r="AT32" s="70" t="s">
        <v>382</v>
      </c>
      <c r="AU32" s="7">
        <v>0</v>
      </c>
      <c r="AV32" s="23" t="s">
        <v>382</v>
      </c>
      <c r="AW32" s="7">
        <v>0</v>
      </c>
      <c r="AX32" s="23" t="s">
        <v>382</v>
      </c>
      <c r="AY32" s="7">
        <v>-2E-3</v>
      </c>
      <c r="AZ32" s="23" t="s">
        <v>382</v>
      </c>
      <c r="BA32" s="7">
        <v>1E-3</v>
      </c>
      <c r="BB32" s="23" t="s">
        <v>382</v>
      </c>
      <c r="BC32" s="7">
        <v>0</v>
      </c>
      <c r="BD32" s="23" t="s">
        <v>382</v>
      </c>
      <c r="BE32" s="7">
        <v>3.0000000000000001E-3</v>
      </c>
      <c r="BF32" s="5" t="s">
        <v>383</v>
      </c>
      <c r="BG32" s="67" t="s">
        <v>383</v>
      </c>
      <c r="BH32" s="7">
        <v>1.1930000000000001</v>
      </c>
      <c r="BI32" s="5">
        <v>1.2</v>
      </c>
      <c r="BJ32" s="67">
        <v>99.4</v>
      </c>
      <c r="BK32" s="7">
        <v>5.0000000000000001E-3</v>
      </c>
      <c r="BL32" s="5" t="s">
        <v>383</v>
      </c>
      <c r="BM32" s="67" t="s">
        <v>383</v>
      </c>
      <c r="BN32" s="7">
        <v>1.2170000000000001</v>
      </c>
      <c r="BO32" s="5">
        <v>1.2</v>
      </c>
      <c r="BP32" s="67">
        <v>101.4</v>
      </c>
      <c r="BQ32" s="7">
        <v>0</v>
      </c>
      <c r="BR32" s="7">
        <v>-2E-3</v>
      </c>
      <c r="BS32" s="5" t="s">
        <v>384</v>
      </c>
      <c r="BT32" s="7">
        <v>0</v>
      </c>
      <c r="BU32" s="7">
        <v>-1E-3</v>
      </c>
      <c r="BV32" s="5" t="s">
        <v>384</v>
      </c>
      <c r="BW32" s="7">
        <v>0</v>
      </c>
      <c r="BX32" s="7">
        <v>0</v>
      </c>
      <c r="BY32" s="5" t="s">
        <v>384</v>
      </c>
      <c r="BZ32" s="7">
        <v>0</v>
      </c>
      <c r="CA32" s="7">
        <v>1E-3</v>
      </c>
      <c r="CB32" s="5" t="s">
        <v>384</v>
      </c>
      <c r="CC32" s="7">
        <v>-1E-3</v>
      </c>
      <c r="CD32" s="7">
        <v>-1E-3</v>
      </c>
      <c r="CE32" s="5" t="s">
        <v>384</v>
      </c>
      <c r="CF32" s="7">
        <v>0</v>
      </c>
      <c r="CG32" s="7">
        <v>0.98699999999999999</v>
      </c>
      <c r="CH32" s="7">
        <v>1.0003956478733929</v>
      </c>
      <c r="CI32" s="67">
        <v>98.7</v>
      </c>
      <c r="CJ32" s="7">
        <v>0</v>
      </c>
      <c r="CK32" s="7">
        <v>1.0129999999999999</v>
      </c>
      <c r="CL32" s="7">
        <v>1.0003956478733929</v>
      </c>
      <c r="CM32" s="67">
        <v>101.3</v>
      </c>
      <c r="CN32" s="7">
        <v>2E-3</v>
      </c>
      <c r="CO32" s="7">
        <v>1.028</v>
      </c>
      <c r="CP32" s="7">
        <v>1.0003956478733929</v>
      </c>
      <c r="CQ32" s="67">
        <v>102.6</v>
      </c>
      <c r="CR32" s="7">
        <v>0</v>
      </c>
      <c r="CS32" s="7">
        <v>1.008</v>
      </c>
      <c r="CT32" s="7">
        <v>1.0003956478733929</v>
      </c>
      <c r="CU32" s="67">
        <v>100.8</v>
      </c>
      <c r="CV32" s="7">
        <v>0</v>
      </c>
      <c r="CW32" s="7">
        <v>0.99299999999999999</v>
      </c>
      <c r="CX32" s="7">
        <v>1.0003956478733929</v>
      </c>
      <c r="CY32" s="67">
        <v>99.3</v>
      </c>
      <c r="CZ32" s="7">
        <v>0</v>
      </c>
      <c r="DA32" s="7">
        <v>1.0029999999999999</v>
      </c>
      <c r="DB32" s="7">
        <v>1.0003956478733929</v>
      </c>
      <c r="DC32" s="67">
        <v>100.3</v>
      </c>
      <c r="DD32" s="7">
        <v>0</v>
      </c>
      <c r="DE32" s="7">
        <v>1.0029999999999999</v>
      </c>
      <c r="DF32" s="7">
        <v>1.0003956478733929</v>
      </c>
      <c r="DG32" s="67">
        <v>100.3</v>
      </c>
      <c r="DH32" s="7">
        <v>0</v>
      </c>
      <c r="DI32" s="7">
        <v>1.091</v>
      </c>
      <c r="DJ32" s="7">
        <v>1.0003956478733929</v>
      </c>
      <c r="DK32" s="67">
        <v>109.1</v>
      </c>
      <c r="DL32" s="7">
        <v>0</v>
      </c>
      <c r="DM32" s="7">
        <v>1.014</v>
      </c>
      <c r="DN32" s="7">
        <v>1.0003956478733929</v>
      </c>
      <c r="DO32" s="67">
        <v>101.4</v>
      </c>
      <c r="DP32" s="7">
        <v>0</v>
      </c>
      <c r="DQ32" s="7">
        <v>0.98699999999999999</v>
      </c>
      <c r="DR32" s="7">
        <v>1.0003956478733929</v>
      </c>
      <c r="DS32" s="67">
        <v>98.7</v>
      </c>
      <c r="DT32" s="7">
        <v>0</v>
      </c>
      <c r="DU32" s="7">
        <v>0.98199999999999998</v>
      </c>
      <c r="DV32" s="7">
        <v>1.0003956478733929</v>
      </c>
      <c r="DW32" s="67">
        <v>98.2</v>
      </c>
      <c r="DX32" s="7">
        <v>-1E-3</v>
      </c>
      <c r="DY32" s="7">
        <v>0.98599999999999999</v>
      </c>
      <c r="DZ32" s="7">
        <v>1.0003956478733929</v>
      </c>
      <c r="EA32" s="67">
        <v>98.7</v>
      </c>
      <c r="EB32" s="7">
        <v>-1E-3</v>
      </c>
      <c r="EC32" s="7">
        <v>1.0089999999999999</v>
      </c>
      <c r="ED32" s="7">
        <v>1.0003956478733929</v>
      </c>
      <c r="EE32" s="67">
        <v>101</v>
      </c>
      <c r="EF32" s="7">
        <v>0</v>
      </c>
      <c r="EG32" s="7">
        <v>0</v>
      </c>
      <c r="EH32" s="5" t="s">
        <v>384</v>
      </c>
      <c r="EI32" s="7">
        <v>2E-3</v>
      </c>
      <c r="EJ32" s="7">
        <v>2E-3</v>
      </c>
      <c r="EK32" s="5" t="s">
        <v>384</v>
      </c>
      <c r="EL32" s="7">
        <v>0</v>
      </c>
      <c r="EM32" s="7">
        <v>1E-3</v>
      </c>
      <c r="EN32" s="5" t="s">
        <v>384</v>
      </c>
      <c r="EO32" s="7">
        <v>0</v>
      </c>
      <c r="EP32" s="7">
        <v>0</v>
      </c>
      <c r="EQ32" s="5" t="s">
        <v>384</v>
      </c>
      <c r="ER32" s="7">
        <v>0</v>
      </c>
      <c r="ES32" s="7">
        <v>-1E-3</v>
      </c>
      <c r="ET32" s="5" t="s">
        <v>384</v>
      </c>
      <c r="EU32" s="7">
        <v>0</v>
      </c>
      <c r="EV32" s="7">
        <v>-2E-3</v>
      </c>
      <c r="EW32" s="5" t="s">
        <v>384</v>
      </c>
      <c r="EX32" s="7">
        <v>0</v>
      </c>
      <c r="EY32" s="7">
        <v>-1E-3</v>
      </c>
      <c r="EZ32" s="5" t="s">
        <v>384</v>
      </c>
      <c r="FA32" s="7">
        <v>-1E-3</v>
      </c>
      <c r="FB32" s="7">
        <v>-2E-3</v>
      </c>
      <c r="FC32" s="5" t="s">
        <v>384</v>
      </c>
      <c r="FD32" s="8">
        <v>5.1999999999999998E-2</v>
      </c>
      <c r="FE32" s="8">
        <v>5.0548763600395653E-2</v>
      </c>
      <c r="FF32" s="67">
        <v>102.9</v>
      </c>
    </row>
    <row r="33" spans="1:162" ht="14.25" x14ac:dyDescent="0.2">
      <c r="A33" s="88" t="s">
        <v>79</v>
      </c>
      <c r="B33" s="88"/>
      <c r="C33" s="22" t="s">
        <v>173</v>
      </c>
      <c r="D33" s="23" t="s">
        <v>134</v>
      </c>
      <c r="E33" s="24">
        <v>0.1</v>
      </c>
      <c r="F33" s="7">
        <v>0.1</v>
      </c>
      <c r="G33" s="7">
        <v>10.039999999999999</v>
      </c>
      <c r="H33" s="7">
        <v>10.128058823529413</v>
      </c>
      <c r="I33" s="67">
        <v>99.1</v>
      </c>
      <c r="J33" s="7">
        <v>1.9810000000000001</v>
      </c>
      <c r="K33" s="68">
        <v>1.9800538922155688</v>
      </c>
      <c r="L33" s="67">
        <v>100</v>
      </c>
      <c r="M33" s="7">
        <v>2.0819999999999999</v>
      </c>
      <c r="N33" s="68">
        <v>1.9800538922155688</v>
      </c>
      <c r="O33" s="67">
        <v>105.1</v>
      </c>
      <c r="P33" s="7">
        <v>2.0579999999999998</v>
      </c>
      <c r="Q33" s="68">
        <v>1.9800538922155688</v>
      </c>
      <c r="R33" s="67">
        <v>103.9</v>
      </c>
      <c r="S33" s="7">
        <v>2.0089999999999999</v>
      </c>
      <c r="T33" s="7">
        <v>1.9800538922155688</v>
      </c>
      <c r="U33" s="67">
        <v>101.5</v>
      </c>
      <c r="V33" s="7">
        <v>2.0129999999999999</v>
      </c>
      <c r="W33" s="7">
        <v>1.9800538922155688</v>
      </c>
      <c r="X33" s="67">
        <v>101.7</v>
      </c>
      <c r="Y33" s="7">
        <v>2.0259999999999998</v>
      </c>
      <c r="Z33" s="7">
        <v>1.9800538922155688</v>
      </c>
      <c r="AA33" s="67">
        <v>102.32044733555308</v>
      </c>
      <c r="AB33" s="7">
        <v>2.0680000000000001</v>
      </c>
      <c r="AC33" s="7">
        <v>1.9800538922155688</v>
      </c>
      <c r="AD33" s="67">
        <v>104.44160172256849</v>
      </c>
      <c r="AE33" s="7">
        <v>2.036</v>
      </c>
      <c r="AF33" s="7">
        <v>1.9800538922155688</v>
      </c>
      <c r="AG33" s="67">
        <v>102.82548409436627</v>
      </c>
      <c r="AH33" s="7">
        <v>2.0299999999999998</v>
      </c>
      <c r="AI33" s="7">
        <v>1.9800538922155688</v>
      </c>
      <c r="AJ33" s="67">
        <v>102.52246203907835</v>
      </c>
      <c r="AK33" s="7">
        <v>6.0000000000000001E-3</v>
      </c>
      <c r="AL33" s="69" t="s">
        <v>382</v>
      </c>
      <c r="AM33" s="7">
        <v>7.0000000000000001E-3</v>
      </c>
      <c r="AN33" s="23" t="s">
        <v>382</v>
      </c>
      <c r="AO33" s="7">
        <v>5.0000000000000001E-3</v>
      </c>
      <c r="AP33" s="23" t="s">
        <v>382</v>
      </c>
      <c r="AQ33" s="7">
        <v>7.0000000000000001E-3</v>
      </c>
      <c r="AR33" s="23" t="s">
        <v>382</v>
      </c>
      <c r="AS33" s="7">
        <v>-1E-3</v>
      </c>
      <c r="AT33" s="70" t="s">
        <v>382</v>
      </c>
      <c r="AU33" s="7">
        <v>5.0000000000000001E-3</v>
      </c>
      <c r="AV33" s="23" t="s">
        <v>382</v>
      </c>
      <c r="AW33" s="7">
        <v>-3.0000000000000001E-3</v>
      </c>
      <c r="AX33" s="23" t="s">
        <v>382</v>
      </c>
      <c r="AY33" s="7">
        <v>4.0000000000000001E-3</v>
      </c>
      <c r="AZ33" s="23" t="s">
        <v>382</v>
      </c>
      <c r="BA33" s="7">
        <v>-2E-3</v>
      </c>
      <c r="BB33" s="23" t="s">
        <v>382</v>
      </c>
      <c r="BC33" s="7">
        <v>2E-3</v>
      </c>
      <c r="BD33" s="23" t="s">
        <v>382</v>
      </c>
      <c r="BE33" s="7">
        <v>0.04</v>
      </c>
      <c r="BF33" s="5" t="s">
        <v>383</v>
      </c>
      <c r="BG33" s="67" t="s">
        <v>383</v>
      </c>
      <c r="BH33" s="7">
        <v>3.9689999999999999</v>
      </c>
      <c r="BI33" s="5">
        <v>4</v>
      </c>
      <c r="BJ33" s="67">
        <v>99.2</v>
      </c>
      <c r="BK33" s="7">
        <v>3.1E-2</v>
      </c>
      <c r="BL33" s="5" t="s">
        <v>383</v>
      </c>
      <c r="BM33" s="67" t="s">
        <v>383</v>
      </c>
      <c r="BN33" s="7">
        <v>4.0549999999999997</v>
      </c>
      <c r="BO33" s="5">
        <v>4</v>
      </c>
      <c r="BP33" s="67">
        <v>101.4</v>
      </c>
      <c r="BQ33" s="7">
        <v>17.809999999999999</v>
      </c>
      <c r="BR33" s="7">
        <v>3.4590000000000001</v>
      </c>
      <c r="BS33" s="5" t="s">
        <v>384</v>
      </c>
      <c r="BT33" s="7">
        <v>6.7809999999999997</v>
      </c>
      <c r="BU33" s="7">
        <v>1.1439999999999999</v>
      </c>
      <c r="BV33" s="5" t="s">
        <v>384</v>
      </c>
      <c r="BW33" s="7">
        <v>0.58299999999999996</v>
      </c>
      <c r="BX33" s="7">
        <v>0.11899999999999999</v>
      </c>
      <c r="BY33" s="5" t="s">
        <v>384</v>
      </c>
      <c r="BZ33" s="7">
        <v>11.59</v>
      </c>
      <c r="CA33" s="7">
        <v>2.419</v>
      </c>
      <c r="CB33" s="5" t="s">
        <v>384</v>
      </c>
      <c r="CC33" s="7">
        <v>22.78</v>
      </c>
      <c r="CD33" s="7">
        <v>4.766</v>
      </c>
      <c r="CE33" s="5" t="s">
        <v>384</v>
      </c>
      <c r="CF33" s="7">
        <v>17.809999999999999</v>
      </c>
      <c r="CG33" s="7">
        <v>16.829999999999998</v>
      </c>
      <c r="CH33" s="7">
        <v>1.003992015968064</v>
      </c>
      <c r="CI33" s="67">
        <v>97.6</v>
      </c>
      <c r="CJ33" s="7">
        <v>17.809999999999999</v>
      </c>
      <c r="CK33" s="7">
        <v>17.440000000000001</v>
      </c>
      <c r="CL33" s="7">
        <v>1.003992015968064</v>
      </c>
      <c r="CM33" s="67">
        <v>36.9</v>
      </c>
      <c r="CN33" s="7">
        <v>13.67</v>
      </c>
      <c r="CO33" s="7">
        <v>12.97</v>
      </c>
      <c r="CP33" s="7">
        <v>1.003992015968064</v>
      </c>
      <c r="CQ33" s="67">
        <v>69.7</v>
      </c>
      <c r="CR33" s="7">
        <v>6.7809999999999997</v>
      </c>
      <c r="CS33" s="7">
        <v>7.0720000000000001</v>
      </c>
      <c r="CT33" s="7">
        <v>1.003992015968064</v>
      </c>
      <c r="CU33" s="67">
        <v>29</v>
      </c>
      <c r="CV33" s="7">
        <v>6.7809999999999997</v>
      </c>
      <c r="CW33" s="7">
        <v>6.9980000000000002</v>
      </c>
      <c r="CX33" s="7">
        <v>1.003992015968064</v>
      </c>
      <c r="CY33" s="67">
        <v>21.6</v>
      </c>
      <c r="CZ33" s="7">
        <v>0.60699999999999998</v>
      </c>
      <c r="DA33" s="7">
        <v>1.54</v>
      </c>
      <c r="DB33" s="7">
        <v>1.003992015968064</v>
      </c>
      <c r="DC33" s="67">
        <v>92.9</v>
      </c>
      <c r="DD33" s="7">
        <v>0.60699999999999998</v>
      </c>
      <c r="DE33" s="7">
        <v>1.54</v>
      </c>
      <c r="DF33" s="7">
        <v>1.003992015968064</v>
      </c>
      <c r="DG33" s="67">
        <v>92.9</v>
      </c>
      <c r="DH33" s="7">
        <v>0.58299999999999996</v>
      </c>
      <c r="DI33" s="7">
        <v>1.629</v>
      </c>
      <c r="DJ33" s="7">
        <v>1.003992015968064</v>
      </c>
      <c r="DK33" s="67">
        <v>104.2</v>
      </c>
      <c r="DL33" s="7">
        <v>0.90200000000000002</v>
      </c>
      <c r="DM33" s="7">
        <v>1.819</v>
      </c>
      <c r="DN33" s="7">
        <v>1.003992015968064</v>
      </c>
      <c r="DO33" s="67">
        <v>91.3</v>
      </c>
      <c r="DP33" s="7">
        <v>11.59</v>
      </c>
      <c r="DQ33" s="7">
        <v>11.28</v>
      </c>
      <c r="DR33" s="7">
        <v>1.003992015968064</v>
      </c>
      <c r="DS33" s="67">
        <v>30.9</v>
      </c>
      <c r="DT33" s="7">
        <v>11.59</v>
      </c>
      <c r="DU33" s="7">
        <v>11.28</v>
      </c>
      <c r="DV33" s="7">
        <v>1.003992015968064</v>
      </c>
      <c r="DW33" s="67">
        <v>30.9</v>
      </c>
      <c r="DX33" s="7">
        <v>22.78</v>
      </c>
      <c r="DY33" s="7">
        <v>21.2</v>
      </c>
      <c r="DZ33" s="7">
        <v>1.003992015968064</v>
      </c>
      <c r="EA33" s="67">
        <v>157.4</v>
      </c>
      <c r="EB33" s="7">
        <v>22.78</v>
      </c>
      <c r="EC33" s="7">
        <v>21.63</v>
      </c>
      <c r="ED33" s="7">
        <v>1.003992015968064</v>
      </c>
      <c r="EE33" s="67">
        <v>114.5</v>
      </c>
      <c r="EF33" s="7">
        <v>17.809999999999999</v>
      </c>
      <c r="EG33" s="7">
        <v>17.91</v>
      </c>
      <c r="EH33" s="5">
        <v>0.6</v>
      </c>
      <c r="EI33" s="7">
        <v>13.67</v>
      </c>
      <c r="EJ33" s="7">
        <v>13.61</v>
      </c>
      <c r="EK33" s="5">
        <v>0.4</v>
      </c>
      <c r="EL33" s="7">
        <v>6.7809999999999997</v>
      </c>
      <c r="EM33" s="7">
        <v>6.867</v>
      </c>
      <c r="EN33" s="5">
        <v>1.3</v>
      </c>
      <c r="EO33" s="7">
        <v>0.60699999999999998</v>
      </c>
      <c r="EP33" s="7">
        <v>0.60299999999999998</v>
      </c>
      <c r="EQ33" s="5">
        <v>0.7</v>
      </c>
      <c r="ER33" s="7">
        <v>0.58299999999999996</v>
      </c>
      <c r="ES33" s="7">
        <v>0.57999999999999996</v>
      </c>
      <c r="ET33" s="5">
        <v>0.5</v>
      </c>
      <c r="EU33" s="7">
        <v>0.90200000000000002</v>
      </c>
      <c r="EV33" s="7">
        <v>0.877</v>
      </c>
      <c r="EW33" s="5">
        <v>2.8</v>
      </c>
      <c r="EX33" s="7">
        <v>11.59</v>
      </c>
      <c r="EY33" s="7">
        <v>11.69</v>
      </c>
      <c r="EZ33" s="5">
        <v>0.9</v>
      </c>
      <c r="FA33" s="7">
        <v>22.78</v>
      </c>
      <c r="FB33" s="7">
        <v>22.83</v>
      </c>
      <c r="FC33" s="5">
        <v>0.2</v>
      </c>
      <c r="FD33" s="8">
        <v>0.107</v>
      </c>
      <c r="FE33" s="8">
        <v>9.930179640718563E-2</v>
      </c>
      <c r="FF33" s="67">
        <v>107.8</v>
      </c>
    </row>
    <row r="34" spans="1:162" ht="14.25" x14ac:dyDescent="0.2">
      <c r="A34" s="88" t="s">
        <v>80</v>
      </c>
      <c r="B34" s="88"/>
      <c r="C34" s="22" t="s">
        <v>174</v>
      </c>
      <c r="D34" s="23" t="s">
        <v>134</v>
      </c>
      <c r="E34" s="24">
        <v>0.02</v>
      </c>
      <c r="F34" s="7">
        <v>0.05</v>
      </c>
      <c r="G34" s="7">
        <v>5.0940000000000003</v>
      </c>
      <c r="H34" s="7">
        <v>5.0645792563600782</v>
      </c>
      <c r="I34" s="67">
        <v>100.6</v>
      </c>
      <c r="J34" s="7">
        <v>1.919</v>
      </c>
      <c r="K34" s="68">
        <v>1.9705882352941173</v>
      </c>
      <c r="L34" s="67">
        <v>97.4</v>
      </c>
      <c r="M34" s="7">
        <v>1.9890000000000001</v>
      </c>
      <c r="N34" s="68">
        <v>1.9705882352941173</v>
      </c>
      <c r="O34" s="67">
        <v>100.9</v>
      </c>
      <c r="P34" s="7">
        <v>1.9810000000000001</v>
      </c>
      <c r="Q34" s="68">
        <v>1.9705882352941173</v>
      </c>
      <c r="R34" s="67">
        <v>100.5</v>
      </c>
      <c r="S34" s="7">
        <v>1.9450000000000001</v>
      </c>
      <c r="T34" s="7">
        <v>1.9705882352941173</v>
      </c>
      <c r="U34" s="67">
        <v>98.7</v>
      </c>
      <c r="V34" s="7">
        <v>1.9419999999999999</v>
      </c>
      <c r="W34" s="7">
        <v>1.9705882352941173</v>
      </c>
      <c r="X34" s="67">
        <v>98.5</v>
      </c>
      <c r="Y34" s="7">
        <v>1.952</v>
      </c>
      <c r="Z34" s="7">
        <v>1.9705882352941173</v>
      </c>
      <c r="AA34" s="67">
        <v>99.056716417910465</v>
      </c>
      <c r="AB34" s="7">
        <v>2</v>
      </c>
      <c r="AC34" s="7">
        <v>1.9705882352941173</v>
      </c>
      <c r="AD34" s="67">
        <v>101.49253731343286</v>
      </c>
      <c r="AE34" s="7">
        <v>1.946</v>
      </c>
      <c r="AF34" s="7">
        <v>1.9705882352941173</v>
      </c>
      <c r="AG34" s="67">
        <v>98.752238805970165</v>
      </c>
      <c r="AH34" s="7">
        <v>1.94</v>
      </c>
      <c r="AI34" s="7">
        <v>1.9705882352941173</v>
      </c>
      <c r="AJ34" s="67">
        <v>98.447761194029866</v>
      </c>
      <c r="AK34" s="7">
        <v>4.0000000000000001E-3</v>
      </c>
      <c r="AL34" s="69" t="s">
        <v>382</v>
      </c>
      <c r="AM34" s="7">
        <v>5.0000000000000001E-3</v>
      </c>
      <c r="AN34" s="23" t="s">
        <v>382</v>
      </c>
      <c r="AO34" s="7">
        <v>7.0000000000000001E-3</v>
      </c>
      <c r="AP34" s="23" t="s">
        <v>382</v>
      </c>
      <c r="AQ34" s="7">
        <v>8.0000000000000002E-3</v>
      </c>
      <c r="AR34" s="23" t="s">
        <v>382</v>
      </c>
      <c r="AS34" s="7">
        <v>-1E-3</v>
      </c>
      <c r="AT34" s="70" t="s">
        <v>382</v>
      </c>
      <c r="AU34" s="7">
        <v>0</v>
      </c>
      <c r="AV34" s="23" t="s">
        <v>382</v>
      </c>
      <c r="AW34" s="7">
        <v>3.0000000000000001E-3</v>
      </c>
      <c r="AX34" s="23" t="s">
        <v>382</v>
      </c>
      <c r="AY34" s="7">
        <v>-3.0000000000000001E-3</v>
      </c>
      <c r="AZ34" s="23" t="s">
        <v>382</v>
      </c>
      <c r="BA34" s="7">
        <v>2E-3</v>
      </c>
      <c r="BB34" s="23" t="s">
        <v>382</v>
      </c>
      <c r="BC34" s="7">
        <v>-1E-3</v>
      </c>
      <c r="BD34" s="23" t="s">
        <v>382</v>
      </c>
      <c r="BE34" s="7">
        <v>2.3E-2</v>
      </c>
      <c r="BF34" s="5" t="s">
        <v>383</v>
      </c>
      <c r="BG34" s="67" t="s">
        <v>383</v>
      </c>
      <c r="BH34" s="7">
        <v>1.998</v>
      </c>
      <c r="BI34" s="5">
        <v>2</v>
      </c>
      <c r="BJ34" s="67">
        <v>99.9</v>
      </c>
      <c r="BK34" s="7">
        <v>1.6E-2</v>
      </c>
      <c r="BL34" s="5" t="s">
        <v>383</v>
      </c>
      <c r="BM34" s="67" t="s">
        <v>383</v>
      </c>
      <c r="BN34" s="7">
        <v>2.0569999999999999</v>
      </c>
      <c r="BO34" s="5">
        <v>2</v>
      </c>
      <c r="BP34" s="67">
        <v>102.9</v>
      </c>
      <c r="BQ34" s="7">
        <v>4.0000000000000001E-3</v>
      </c>
      <c r="BR34" s="7">
        <v>2E-3</v>
      </c>
      <c r="BS34" s="5" t="s">
        <v>384</v>
      </c>
      <c r="BT34" s="7">
        <v>3.0000000000000001E-3</v>
      </c>
      <c r="BU34" s="7">
        <v>-2E-3</v>
      </c>
      <c r="BV34" s="5" t="s">
        <v>384</v>
      </c>
      <c r="BW34" s="7">
        <v>4.0000000000000001E-3</v>
      </c>
      <c r="BX34" s="7">
        <v>3.0000000000000001E-3</v>
      </c>
      <c r="BY34" s="5" t="s">
        <v>384</v>
      </c>
      <c r="BZ34" s="7">
        <v>-4.0000000000000001E-3</v>
      </c>
      <c r="CA34" s="7">
        <v>-4.0000000000000001E-3</v>
      </c>
      <c r="CB34" s="5" t="s">
        <v>384</v>
      </c>
      <c r="CC34" s="7">
        <v>3.0000000000000001E-3</v>
      </c>
      <c r="CD34" s="7">
        <v>-3.0000000000000001E-3</v>
      </c>
      <c r="CE34" s="5" t="s">
        <v>384</v>
      </c>
      <c r="CF34" s="7">
        <v>4.0000000000000001E-3</v>
      </c>
      <c r="CG34" s="7">
        <v>0.97799999999999998</v>
      </c>
      <c r="CH34" s="7">
        <v>1.0064705882352942</v>
      </c>
      <c r="CI34" s="67">
        <v>96.8</v>
      </c>
      <c r="CJ34" s="7">
        <v>4.0000000000000001E-3</v>
      </c>
      <c r="CK34" s="7">
        <v>0.996</v>
      </c>
      <c r="CL34" s="7">
        <v>1.0064705882352942</v>
      </c>
      <c r="CM34" s="67">
        <v>98.6</v>
      </c>
      <c r="CN34" s="7">
        <v>2E-3</v>
      </c>
      <c r="CO34" s="7">
        <v>1.0209999999999999</v>
      </c>
      <c r="CP34" s="7">
        <v>1.0064705882352942</v>
      </c>
      <c r="CQ34" s="67">
        <v>101.2</v>
      </c>
      <c r="CR34" s="7">
        <v>3.0000000000000001E-3</v>
      </c>
      <c r="CS34" s="7">
        <v>0.99399999999999999</v>
      </c>
      <c r="CT34" s="7">
        <v>1.0064705882352942</v>
      </c>
      <c r="CU34" s="67">
        <v>98.5</v>
      </c>
      <c r="CV34" s="7">
        <v>3.0000000000000001E-3</v>
      </c>
      <c r="CW34" s="7">
        <v>0.97399999999999998</v>
      </c>
      <c r="CX34" s="7">
        <v>1.0064705882352942</v>
      </c>
      <c r="CY34" s="67">
        <v>96.5</v>
      </c>
      <c r="CZ34" s="7">
        <v>0</v>
      </c>
      <c r="DA34" s="7">
        <v>0.99399999999999999</v>
      </c>
      <c r="DB34" s="7">
        <v>1.0064705882352942</v>
      </c>
      <c r="DC34" s="67">
        <v>98.8</v>
      </c>
      <c r="DD34" s="7">
        <v>0</v>
      </c>
      <c r="DE34" s="7">
        <v>0.99399999999999999</v>
      </c>
      <c r="DF34" s="7">
        <v>1.0064705882352942</v>
      </c>
      <c r="DG34" s="67">
        <v>98.8</v>
      </c>
      <c r="DH34" s="7">
        <v>4.0000000000000001E-3</v>
      </c>
      <c r="DI34" s="7">
        <v>1.0780000000000001</v>
      </c>
      <c r="DJ34" s="7">
        <v>1.0064705882352942</v>
      </c>
      <c r="DK34" s="67">
        <v>106.7</v>
      </c>
      <c r="DL34" s="7">
        <v>5.0000000000000001E-3</v>
      </c>
      <c r="DM34" s="7">
        <v>1.0029999999999999</v>
      </c>
      <c r="DN34" s="7">
        <v>1.0064705882352942</v>
      </c>
      <c r="DO34" s="67">
        <v>99.2</v>
      </c>
      <c r="DP34" s="7">
        <v>-4.0000000000000001E-3</v>
      </c>
      <c r="DQ34" s="7">
        <v>0.96699999999999997</v>
      </c>
      <c r="DR34" s="7">
        <v>1.0064705882352942</v>
      </c>
      <c r="DS34" s="67">
        <v>96.5</v>
      </c>
      <c r="DT34" s="7">
        <v>-4.0000000000000001E-3</v>
      </c>
      <c r="DU34" s="7">
        <v>0.95799999999999996</v>
      </c>
      <c r="DV34" s="7">
        <v>1.0064705882352942</v>
      </c>
      <c r="DW34" s="67">
        <v>95.6</v>
      </c>
      <c r="DX34" s="7">
        <v>3.0000000000000001E-3</v>
      </c>
      <c r="DY34" s="7">
        <v>0.96299999999999997</v>
      </c>
      <c r="DZ34" s="7">
        <v>1.0064705882352942</v>
      </c>
      <c r="EA34" s="67">
        <v>95.4</v>
      </c>
      <c r="EB34" s="7">
        <v>3.0000000000000001E-3</v>
      </c>
      <c r="EC34" s="7">
        <v>0.98799999999999999</v>
      </c>
      <c r="ED34" s="7">
        <v>1.0064705882352942</v>
      </c>
      <c r="EE34" s="67">
        <v>97.9</v>
      </c>
      <c r="EF34" s="7">
        <v>4.0000000000000001E-3</v>
      </c>
      <c r="EG34" s="7">
        <v>-5.0000000000000001E-3</v>
      </c>
      <c r="EH34" s="5" t="s">
        <v>384</v>
      </c>
      <c r="EI34" s="7">
        <v>2E-3</v>
      </c>
      <c r="EJ34" s="7">
        <v>7.0000000000000001E-3</v>
      </c>
      <c r="EK34" s="5" t="s">
        <v>384</v>
      </c>
      <c r="EL34" s="7">
        <v>3.0000000000000001E-3</v>
      </c>
      <c r="EM34" s="7">
        <v>-4.0000000000000001E-3</v>
      </c>
      <c r="EN34" s="5" t="s">
        <v>384</v>
      </c>
      <c r="EO34" s="7">
        <v>0</v>
      </c>
      <c r="EP34" s="7">
        <v>4.0000000000000001E-3</v>
      </c>
      <c r="EQ34" s="5" t="s">
        <v>384</v>
      </c>
      <c r="ER34" s="7">
        <v>4.0000000000000001E-3</v>
      </c>
      <c r="ES34" s="7">
        <v>-6.0000000000000001E-3</v>
      </c>
      <c r="ET34" s="5" t="s">
        <v>384</v>
      </c>
      <c r="EU34" s="7">
        <v>5.0000000000000001E-3</v>
      </c>
      <c r="EV34" s="7">
        <v>0</v>
      </c>
      <c r="EW34" s="5" t="s">
        <v>384</v>
      </c>
      <c r="EX34" s="7">
        <v>-4.0000000000000001E-3</v>
      </c>
      <c r="EY34" s="7">
        <v>1E-3</v>
      </c>
      <c r="EZ34" s="5" t="s">
        <v>384</v>
      </c>
      <c r="FA34" s="7">
        <v>3.0000000000000001E-3</v>
      </c>
      <c r="FB34" s="7">
        <v>-4.0000000000000001E-3</v>
      </c>
      <c r="FC34" s="5" t="s">
        <v>384</v>
      </c>
      <c r="FD34" s="8">
        <v>4.9000000000000002E-2</v>
      </c>
      <c r="FE34" s="8">
        <v>0.05</v>
      </c>
      <c r="FF34" s="67">
        <v>98</v>
      </c>
    </row>
    <row r="35" spans="1:162" ht="14.25" x14ac:dyDescent="0.2">
      <c r="A35" s="88" t="s">
        <v>81</v>
      </c>
      <c r="B35" s="88"/>
      <c r="C35" s="22" t="s">
        <v>175</v>
      </c>
      <c r="D35" s="23" t="s">
        <v>134</v>
      </c>
      <c r="E35" s="24">
        <v>0.1</v>
      </c>
      <c r="F35" s="7">
        <v>0.1</v>
      </c>
      <c r="G35" s="7">
        <v>2.0529999999999999</v>
      </c>
      <c r="H35" s="7">
        <v>1.9568627450980391</v>
      </c>
      <c r="I35" s="67">
        <v>104.9</v>
      </c>
      <c r="J35" s="7">
        <v>1.948</v>
      </c>
      <c r="K35" s="68">
        <v>1.946706231454006</v>
      </c>
      <c r="L35" s="67">
        <v>100.1</v>
      </c>
      <c r="M35" s="7">
        <v>1.994</v>
      </c>
      <c r="N35" s="68">
        <v>1.946706231454006</v>
      </c>
      <c r="O35" s="67">
        <v>102.4</v>
      </c>
      <c r="P35" s="7">
        <v>2.016</v>
      </c>
      <c r="Q35" s="68">
        <v>1.946706231454006</v>
      </c>
      <c r="R35" s="67">
        <v>103.6</v>
      </c>
      <c r="S35" s="7">
        <v>1.952</v>
      </c>
      <c r="T35" s="7">
        <v>1.946706231454006</v>
      </c>
      <c r="U35" s="67">
        <v>100.3</v>
      </c>
      <c r="V35" s="7">
        <v>1.95</v>
      </c>
      <c r="W35" s="7">
        <v>1.946706231454006</v>
      </c>
      <c r="X35" s="67">
        <v>100.2</v>
      </c>
      <c r="Y35" s="7">
        <v>1.994</v>
      </c>
      <c r="Z35" s="7">
        <v>1.946706231454006</v>
      </c>
      <c r="AA35" s="67">
        <v>102.42942503505883</v>
      </c>
      <c r="AB35" s="7">
        <v>2.0150000000000001</v>
      </c>
      <c r="AC35" s="7">
        <v>1.946706231454006</v>
      </c>
      <c r="AD35" s="67">
        <v>103.50817023352235</v>
      </c>
      <c r="AE35" s="7">
        <v>1.9970000000000001</v>
      </c>
      <c r="AF35" s="7">
        <v>1.946706231454006</v>
      </c>
      <c r="AG35" s="67">
        <v>102.5835314919822</v>
      </c>
      <c r="AH35" s="7">
        <v>1.9450000000000001</v>
      </c>
      <c r="AI35" s="7">
        <v>1.946706231454006</v>
      </c>
      <c r="AJ35" s="67">
        <v>99.912352905310655</v>
      </c>
      <c r="AK35" s="7">
        <v>-5.0000000000000001E-3</v>
      </c>
      <c r="AL35" s="69" t="s">
        <v>382</v>
      </c>
      <c r="AM35" s="7">
        <v>-1.7999999999999999E-2</v>
      </c>
      <c r="AN35" s="23" t="s">
        <v>382</v>
      </c>
      <c r="AO35" s="7">
        <v>-1.4999999999999999E-2</v>
      </c>
      <c r="AP35" s="23" t="s">
        <v>382</v>
      </c>
      <c r="AQ35" s="7">
        <v>-1.6E-2</v>
      </c>
      <c r="AR35" s="23" t="s">
        <v>382</v>
      </c>
      <c r="AS35" s="7">
        <v>-1.7999999999999999E-2</v>
      </c>
      <c r="AT35" s="70" t="s">
        <v>382</v>
      </c>
      <c r="AU35" s="7">
        <v>-0.01</v>
      </c>
      <c r="AV35" s="23" t="s">
        <v>382</v>
      </c>
      <c r="AW35" s="7">
        <v>-1.4E-2</v>
      </c>
      <c r="AX35" s="23" t="s">
        <v>382</v>
      </c>
      <c r="AY35" s="7">
        <v>-1.0999999999999999E-2</v>
      </c>
      <c r="AZ35" s="23" t="s">
        <v>382</v>
      </c>
      <c r="BA35" s="7">
        <v>-4.0000000000000001E-3</v>
      </c>
      <c r="BB35" s="23" t="s">
        <v>382</v>
      </c>
      <c r="BC35" s="7">
        <v>-7.0000000000000001E-3</v>
      </c>
      <c r="BD35" s="23" t="s">
        <v>382</v>
      </c>
      <c r="BE35" s="7">
        <v>-1.0999999999999999E-2</v>
      </c>
      <c r="BF35" s="5" t="s">
        <v>383</v>
      </c>
      <c r="BG35" s="67" t="s">
        <v>383</v>
      </c>
      <c r="BH35" s="7">
        <v>1.847</v>
      </c>
      <c r="BI35" s="5">
        <v>2</v>
      </c>
      <c r="BJ35" s="67">
        <v>92.4</v>
      </c>
      <c r="BK35" s="7">
        <v>-1.2999999999999999E-2</v>
      </c>
      <c r="BL35" s="5" t="s">
        <v>383</v>
      </c>
      <c r="BM35" s="67" t="s">
        <v>383</v>
      </c>
      <c r="BN35" s="7">
        <v>1.8660000000000001</v>
      </c>
      <c r="BO35" s="5">
        <v>2</v>
      </c>
      <c r="BP35" s="67">
        <v>93.3</v>
      </c>
      <c r="BQ35" s="7">
        <v>-1.6E-2</v>
      </c>
      <c r="BR35" s="7">
        <v>-1.0999999999999999E-2</v>
      </c>
      <c r="BS35" s="5" t="s">
        <v>384</v>
      </c>
      <c r="BT35" s="7">
        <v>-8.0000000000000002E-3</v>
      </c>
      <c r="BU35" s="7">
        <v>-1.2E-2</v>
      </c>
      <c r="BV35" s="5" t="s">
        <v>384</v>
      </c>
      <c r="BW35" s="7">
        <v>-2E-3</v>
      </c>
      <c r="BX35" s="7">
        <v>-2E-3</v>
      </c>
      <c r="BY35" s="5" t="s">
        <v>384</v>
      </c>
      <c r="BZ35" s="7">
        <v>-3.0000000000000001E-3</v>
      </c>
      <c r="CA35" s="7">
        <v>-0.01</v>
      </c>
      <c r="CB35" s="5" t="s">
        <v>384</v>
      </c>
      <c r="CC35" s="7">
        <v>-1E-3</v>
      </c>
      <c r="CD35" s="7">
        <v>3.0000000000000001E-3</v>
      </c>
      <c r="CE35" s="5" t="s">
        <v>384</v>
      </c>
      <c r="CF35" s="7">
        <v>-1.6E-2</v>
      </c>
      <c r="CG35" s="7">
        <v>1.0429999999999999</v>
      </c>
      <c r="CH35" s="7">
        <v>0.9988130563798221</v>
      </c>
      <c r="CI35" s="67">
        <v>106</v>
      </c>
      <c r="CJ35" s="7">
        <v>-1.6E-2</v>
      </c>
      <c r="CK35" s="7">
        <v>1.0649999999999999</v>
      </c>
      <c r="CL35" s="7">
        <v>0.9988130563798221</v>
      </c>
      <c r="CM35" s="67">
        <v>108.2</v>
      </c>
      <c r="CN35" s="7">
        <v>-5.0000000000000001E-3</v>
      </c>
      <c r="CO35" s="7">
        <v>1.0920000000000001</v>
      </c>
      <c r="CP35" s="7">
        <v>0.9988130563798221</v>
      </c>
      <c r="CQ35" s="67">
        <v>109.8</v>
      </c>
      <c r="CR35" s="7">
        <v>-8.0000000000000002E-3</v>
      </c>
      <c r="CS35" s="7">
        <v>1.056</v>
      </c>
      <c r="CT35" s="7">
        <v>0.9988130563798221</v>
      </c>
      <c r="CU35" s="67">
        <v>106.5</v>
      </c>
      <c r="CV35" s="7">
        <v>-8.0000000000000002E-3</v>
      </c>
      <c r="CW35" s="7">
        <v>1.046</v>
      </c>
      <c r="CX35" s="7">
        <v>0.9988130563798221</v>
      </c>
      <c r="CY35" s="67">
        <v>105.5</v>
      </c>
      <c r="CZ35" s="7">
        <v>-0.01</v>
      </c>
      <c r="DA35" s="7">
        <v>1.071</v>
      </c>
      <c r="DB35" s="7">
        <v>0.9988130563798221</v>
      </c>
      <c r="DC35" s="67">
        <v>108.2</v>
      </c>
      <c r="DD35" s="7">
        <v>-0.01</v>
      </c>
      <c r="DE35" s="7">
        <v>1.071</v>
      </c>
      <c r="DF35" s="7">
        <v>0.9988130563798221</v>
      </c>
      <c r="DG35" s="67">
        <v>108.2</v>
      </c>
      <c r="DH35" s="7">
        <v>-2E-3</v>
      </c>
      <c r="DI35" s="7">
        <v>1.1679999999999999</v>
      </c>
      <c r="DJ35" s="7">
        <v>0.9988130563798221</v>
      </c>
      <c r="DK35" s="67">
        <v>117.1</v>
      </c>
      <c r="DL35" s="7">
        <v>-5.0000000000000001E-3</v>
      </c>
      <c r="DM35" s="7">
        <v>1.0900000000000001</v>
      </c>
      <c r="DN35" s="7">
        <v>0.9988130563798221</v>
      </c>
      <c r="DO35" s="67">
        <v>109.6</v>
      </c>
      <c r="DP35" s="7">
        <v>-3.0000000000000001E-3</v>
      </c>
      <c r="DQ35" s="7">
        <v>1.056</v>
      </c>
      <c r="DR35" s="7">
        <v>0.9988130563798221</v>
      </c>
      <c r="DS35" s="67">
        <v>106</v>
      </c>
      <c r="DT35" s="7">
        <v>-3.0000000000000001E-3</v>
      </c>
      <c r="DU35" s="7">
        <v>1.0309999999999999</v>
      </c>
      <c r="DV35" s="7">
        <v>0.9988130563798221</v>
      </c>
      <c r="DW35" s="67">
        <v>103.5</v>
      </c>
      <c r="DX35" s="7">
        <v>-1E-3</v>
      </c>
      <c r="DY35" s="7">
        <v>1.0029999999999999</v>
      </c>
      <c r="DZ35" s="7">
        <v>0.9988130563798221</v>
      </c>
      <c r="EA35" s="67">
        <v>100.5</v>
      </c>
      <c r="EB35" s="7">
        <v>-1E-3</v>
      </c>
      <c r="EC35" s="7">
        <v>1.0740000000000001</v>
      </c>
      <c r="ED35" s="7">
        <v>0.9988130563798221</v>
      </c>
      <c r="EE35" s="67">
        <v>107.6</v>
      </c>
      <c r="EF35" s="7">
        <v>-1.6E-2</v>
      </c>
      <c r="EG35" s="7">
        <v>-1.2999999999999999E-2</v>
      </c>
      <c r="EH35" s="5" t="s">
        <v>384</v>
      </c>
      <c r="EI35" s="7">
        <v>-5.0000000000000001E-3</v>
      </c>
      <c r="EJ35" s="7">
        <v>7.0000000000000001E-3</v>
      </c>
      <c r="EK35" s="5" t="s">
        <v>384</v>
      </c>
      <c r="EL35" s="7">
        <v>-8.0000000000000002E-3</v>
      </c>
      <c r="EM35" s="7">
        <v>-0.03</v>
      </c>
      <c r="EN35" s="5" t="s">
        <v>384</v>
      </c>
      <c r="EO35" s="7">
        <v>-0.01</v>
      </c>
      <c r="EP35" s="7">
        <v>-1.9E-2</v>
      </c>
      <c r="EQ35" s="5" t="s">
        <v>384</v>
      </c>
      <c r="ER35" s="7">
        <v>-2E-3</v>
      </c>
      <c r="ES35" s="7">
        <v>-1.2E-2</v>
      </c>
      <c r="ET35" s="5" t="s">
        <v>384</v>
      </c>
      <c r="EU35" s="7">
        <v>-5.0000000000000001E-3</v>
      </c>
      <c r="EV35" s="7">
        <v>-1.7000000000000001E-2</v>
      </c>
      <c r="EW35" s="5" t="s">
        <v>384</v>
      </c>
      <c r="EX35" s="7">
        <v>-3.0000000000000001E-3</v>
      </c>
      <c r="EY35" s="7">
        <v>-8.0000000000000002E-3</v>
      </c>
      <c r="EZ35" s="5" t="s">
        <v>384</v>
      </c>
      <c r="FA35" s="7">
        <v>-1E-3</v>
      </c>
      <c r="FB35" s="7">
        <v>0.01</v>
      </c>
      <c r="FC35" s="5" t="s">
        <v>384</v>
      </c>
      <c r="FD35" s="8">
        <v>8.4000000000000005E-2</v>
      </c>
      <c r="FE35" s="8">
        <v>9.8118694362017811E-2</v>
      </c>
      <c r="FF35" s="67">
        <v>85.6</v>
      </c>
    </row>
    <row r="36" spans="1:162" ht="14.25" x14ac:dyDescent="0.2">
      <c r="A36" s="88" t="s">
        <v>82</v>
      </c>
      <c r="B36" s="88"/>
      <c r="C36" s="22" t="s">
        <v>176</v>
      </c>
      <c r="D36" s="23" t="s">
        <v>134</v>
      </c>
      <c r="E36" s="24">
        <v>0.1</v>
      </c>
      <c r="F36" s="7">
        <v>1</v>
      </c>
      <c r="G36" s="7">
        <v>10.119999999999999</v>
      </c>
      <c r="H36" s="7">
        <v>9.981545893719808</v>
      </c>
      <c r="I36" s="67">
        <v>101.4</v>
      </c>
      <c r="J36" s="7">
        <v>19.72</v>
      </c>
      <c r="K36" s="68">
        <v>19.931013384321226</v>
      </c>
      <c r="L36" s="67">
        <v>98.9</v>
      </c>
      <c r="M36" s="7">
        <v>20.84</v>
      </c>
      <c r="N36" s="68">
        <v>19.931013384321226</v>
      </c>
      <c r="O36" s="67">
        <v>104.6</v>
      </c>
      <c r="P36" s="7">
        <v>20.37</v>
      </c>
      <c r="Q36" s="68">
        <v>19.931013384321226</v>
      </c>
      <c r="R36" s="67">
        <v>102.2</v>
      </c>
      <c r="S36" s="7">
        <v>20.02</v>
      </c>
      <c r="T36" s="7">
        <v>19.931013384321226</v>
      </c>
      <c r="U36" s="67">
        <v>100.4</v>
      </c>
      <c r="V36" s="7">
        <v>20.010000000000002</v>
      </c>
      <c r="W36" s="7">
        <v>19.931013384321226</v>
      </c>
      <c r="X36" s="67">
        <v>100.4</v>
      </c>
      <c r="Y36" s="7">
        <v>20.02</v>
      </c>
      <c r="Z36" s="7">
        <v>19.931013384321226</v>
      </c>
      <c r="AA36" s="67">
        <v>100.44647311184276</v>
      </c>
      <c r="AB36" s="7">
        <v>20.65</v>
      </c>
      <c r="AC36" s="7">
        <v>19.931013384321226</v>
      </c>
      <c r="AD36" s="67">
        <v>103.60737611186576</v>
      </c>
      <c r="AE36" s="7">
        <v>20.65</v>
      </c>
      <c r="AF36" s="7">
        <v>19.931013384321226</v>
      </c>
      <c r="AG36" s="67">
        <v>103.60737611186576</v>
      </c>
      <c r="AH36" s="7">
        <v>20.41</v>
      </c>
      <c r="AI36" s="7">
        <v>19.931013384321226</v>
      </c>
      <c r="AJ36" s="67">
        <v>102.40322258804748</v>
      </c>
      <c r="AK36" s="7">
        <v>2E-3</v>
      </c>
      <c r="AL36" s="69" t="s">
        <v>382</v>
      </c>
      <c r="AM36" s="7">
        <v>7.0000000000000001E-3</v>
      </c>
      <c r="AN36" s="23" t="s">
        <v>382</v>
      </c>
      <c r="AO36" s="7">
        <v>8.0000000000000002E-3</v>
      </c>
      <c r="AP36" s="23" t="s">
        <v>382</v>
      </c>
      <c r="AQ36" s="7">
        <v>8.9999999999999993E-3</v>
      </c>
      <c r="AR36" s="23" t="s">
        <v>382</v>
      </c>
      <c r="AS36" s="7">
        <v>8.0000000000000002E-3</v>
      </c>
      <c r="AT36" s="70" t="s">
        <v>382</v>
      </c>
      <c r="AU36" s="7">
        <v>8.0000000000000002E-3</v>
      </c>
      <c r="AV36" s="23" t="s">
        <v>382</v>
      </c>
      <c r="AW36" s="7">
        <v>8.0000000000000002E-3</v>
      </c>
      <c r="AX36" s="23" t="s">
        <v>382</v>
      </c>
      <c r="AY36" s="7">
        <v>8.9999999999999993E-3</v>
      </c>
      <c r="AZ36" s="23" t="s">
        <v>382</v>
      </c>
      <c r="BA36" s="7">
        <v>6.0000000000000001E-3</v>
      </c>
      <c r="BB36" s="23" t="s">
        <v>382</v>
      </c>
      <c r="BC36" s="7">
        <v>7.0000000000000001E-3</v>
      </c>
      <c r="BD36" s="23" t="s">
        <v>382</v>
      </c>
      <c r="BE36" s="7">
        <v>-1.9E-2</v>
      </c>
      <c r="BF36" s="5" t="s">
        <v>383</v>
      </c>
      <c r="BG36" s="67" t="s">
        <v>383</v>
      </c>
      <c r="BH36" s="7">
        <v>2.387</v>
      </c>
      <c r="BI36" s="5">
        <v>2.2999999999999998</v>
      </c>
      <c r="BJ36" s="67">
        <v>103.8</v>
      </c>
      <c r="BK36" s="7">
        <v>-1.7999999999999999E-2</v>
      </c>
      <c r="BL36" s="5" t="s">
        <v>383</v>
      </c>
      <c r="BM36" s="67" t="s">
        <v>383</v>
      </c>
      <c r="BN36" s="7">
        <v>2.4380000000000002</v>
      </c>
      <c r="BO36" s="5">
        <v>2.2999999999999998</v>
      </c>
      <c r="BP36" s="67">
        <v>106</v>
      </c>
      <c r="BQ36" s="7">
        <v>0.72199999999999998</v>
      </c>
      <c r="BR36" s="7">
        <v>0.123</v>
      </c>
      <c r="BS36" s="5" t="s">
        <v>384</v>
      </c>
      <c r="BT36" s="7">
        <v>9.1999999999999998E-2</v>
      </c>
      <c r="BU36" s="7">
        <v>0.02</v>
      </c>
      <c r="BV36" s="5" t="s">
        <v>384</v>
      </c>
      <c r="BW36" s="7">
        <v>9.0999999999999998E-2</v>
      </c>
      <c r="BX36" s="7">
        <v>2.4E-2</v>
      </c>
      <c r="BY36" s="5" t="s">
        <v>384</v>
      </c>
      <c r="BZ36" s="7">
        <v>7.2999999999999995E-2</v>
      </c>
      <c r="CA36" s="7">
        <v>1.4999999999999999E-2</v>
      </c>
      <c r="CB36" s="5" t="s">
        <v>384</v>
      </c>
      <c r="CC36" s="7">
        <v>7.3999999999999996E-2</v>
      </c>
      <c r="CD36" s="7">
        <v>1.9E-2</v>
      </c>
      <c r="CE36" s="5" t="s">
        <v>384</v>
      </c>
      <c r="CF36" s="7">
        <v>0.72199999999999998</v>
      </c>
      <c r="CG36" s="7">
        <v>2.6589999999999998</v>
      </c>
      <c r="CH36" s="7">
        <v>2.0019120458891009</v>
      </c>
      <c r="CI36" s="67">
        <v>96.8</v>
      </c>
      <c r="CJ36" s="7">
        <v>0.72199999999999998</v>
      </c>
      <c r="CK36" s="7">
        <v>2.7719999999999998</v>
      </c>
      <c r="CL36" s="7">
        <v>2.0019120458891009</v>
      </c>
      <c r="CM36" s="67">
        <v>102.4</v>
      </c>
      <c r="CN36" s="7">
        <v>0.26900000000000002</v>
      </c>
      <c r="CO36" s="7">
        <v>2.4129999999999998</v>
      </c>
      <c r="CP36" s="7">
        <v>2.0019120458891009</v>
      </c>
      <c r="CQ36" s="67">
        <v>107.1</v>
      </c>
      <c r="CR36" s="7">
        <v>9.1999999999999998E-2</v>
      </c>
      <c r="CS36" s="7">
        <v>2.1150000000000002</v>
      </c>
      <c r="CT36" s="7">
        <v>2.0019120458891009</v>
      </c>
      <c r="CU36" s="67">
        <v>101.1</v>
      </c>
      <c r="CV36" s="7">
        <v>9.1999999999999998E-2</v>
      </c>
      <c r="CW36" s="7">
        <v>2.0680000000000001</v>
      </c>
      <c r="CX36" s="7">
        <v>2.0019120458891009</v>
      </c>
      <c r="CY36" s="67">
        <v>98.7</v>
      </c>
      <c r="CZ36" s="7">
        <v>9.1999999999999998E-2</v>
      </c>
      <c r="DA36" s="7">
        <v>2.177</v>
      </c>
      <c r="DB36" s="7">
        <v>2.0019120458891009</v>
      </c>
      <c r="DC36" s="67">
        <v>104.2</v>
      </c>
      <c r="DD36" s="7">
        <v>9.1999999999999998E-2</v>
      </c>
      <c r="DE36" s="7">
        <v>2.177</v>
      </c>
      <c r="DF36" s="7">
        <v>2.0019120458891009</v>
      </c>
      <c r="DG36" s="67">
        <v>104.2</v>
      </c>
      <c r="DH36" s="7">
        <v>9.0999999999999998E-2</v>
      </c>
      <c r="DI36" s="7">
        <v>2.3570000000000002</v>
      </c>
      <c r="DJ36" s="7">
        <v>2.0019120458891009</v>
      </c>
      <c r="DK36" s="67">
        <v>113.2</v>
      </c>
      <c r="DL36" s="7">
        <v>5.0999999999999997E-2</v>
      </c>
      <c r="DM36" s="7">
        <v>2.121</v>
      </c>
      <c r="DN36" s="7">
        <v>2.0019120458891009</v>
      </c>
      <c r="DO36" s="67">
        <v>103.4</v>
      </c>
      <c r="DP36" s="7">
        <v>7.2999999999999995E-2</v>
      </c>
      <c r="DQ36" s="7">
        <v>2.1309999999999998</v>
      </c>
      <c r="DR36" s="7">
        <v>2.0019120458891009</v>
      </c>
      <c r="DS36" s="67">
        <v>102.8</v>
      </c>
      <c r="DT36" s="7">
        <v>7.2999999999999995E-2</v>
      </c>
      <c r="DU36" s="7">
        <v>2.1139999999999999</v>
      </c>
      <c r="DV36" s="7">
        <v>2.0019120458891009</v>
      </c>
      <c r="DW36" s="67">
        <v>102</v>
      </c>
      <c r="DX36" s="7">
        <v>7.3999999999999996E-2</v>
      </c>
      <c r="DY36" s="7">
        <v>2.1360000000000001</v>
      </c>
      <c r="DZ36" s="7">
        <v>2.0019120458891009</v>
      </c>
      <c r="EA36" s="67">
        <v>103</v>
      </c>
      <c r="EB36" s="7">
        <v>7.3999999999999996E-2</v>
      </c>
      <c r="EC36" s="7">
        <v>2.1789999999999998</v>
      </c>
      <c r="ED36" s="7">
        <v>2.0019120458891009</v>
      </c>
      <c r="EE36" s="67">
        <v>105.1</v>
      </c>
      <c r="EF36" s="7">
        <v>0.72199999999999998</v>
      </c>
      <c r="EG36" s="7">
        <v>0.70499999999999996</v>
      </c>
      <c r="EH36" s="5" t="s">
        <v>384</v>
      </c>
      <c r="EI36" s="7">
        <v>0.26900000000000002</v>
      </c>
      <c r="EJ36" s="7">
        <v>0.27100000000000002</v>
      </c>
      <c r="EK36" s="5" t="s">
        <v>384</v>
      </c>
      <c r="EL36" s="7">
        <v>9.1999999999999998E-2</v>
      </c>
      <c r="EM36" s="7">
        <v>9.0999999999999998E-2</v>
      </c>
      <c r="EN36" s="5" t="s">
        <v>384</v>
      </c>
      <c r="EO36" s="7">
        <v>9.1999999999999998E-2</v>
      </c>
      <c r="EP36" s="7">
        <v>0.09</v>
      </c>
      <c r="EQ36" s="5" t="s">
        <v>384</v>
      </c>
      <c r="ER36" s="7">
        <v>9.0999999999999998E-2</v>
      </c>
      <c r="ES36" s="7">
        <v>8.6999999999999994E-2</v>
      </c>
      <c r="ET36" s="5" t="s">
        <v>384</v>
      </c>
      <c r="EU36" s="7">
        <v>5.0999999999999997E-2</v>
      </c>
      <c r="EV36" s="7">
        <v>0.05</v>
      </c>
      <c r="EW36" s="5" t="s">
        <v>384</v>
      </c>
      <c r="EX36" s="7">
        <v>7.2999999999999995E-2</v>
      </c>
      <c r="EY36" s="7">
        <v>7.0999999999999994E-2</v>
      </c>
      <c r="EZ36" s="5" t="s">
        <v>384</v>
      </c>
      <c r="FA36" s="7">
        <v>7.3999999999999996E-2</v>
      </c>
      <c r="FB36" s="7">
        <v>7.1999999999999995E-2</v>
      </c>
      <c r="FC36" s="5" t="s">
        <v>384</v>
      </c>
      <c r="FD36" s="8">
        <v>0.92900000000000005</v>
      </c>
      <c r="FE36" s="8">
        <v>1.0042164435946463</v>
      </c>
      <c r="FF36" s="67">
        <v>92.5</v>
      </c>
    </row>
    <row r="37" spans="1:162" ht="14.25" x14ac:dyDescent="0.2">
      <c r="A37" s="88" t="s">
        <v>92</v>
      </c>
      <c r="B37" s="88"/>
      <c r="C37" s="22" t="s">
        <v>185</v>
      </c>
      <c r="D37" s="23" t="s">
        <v>134</v>
      </c>
      <c r="E37" s="24">
        <v>1E-3</v>
      </c>
      <c r="F37" s="7">
        <v>0.01</v>
      </c>
      <c r="G37" s="7">
        <v>0.97399999999999998</v>
      </c>
      <c r="H37" s="7">
        <v>0.99808814887365338</v>
      </c>
      <c r="I37" s="67">
        <v>97.6</v>
      </c>
      <c r="J37" s="7">
        <v>1.9730000000000001</v>
      </c>
      <c r="K37" s="68">
        <v>1.9939900099900101</v>
      </c>
      <c r="L37" s="67">
        <v>98.9</v>
      </c>
      <c r="M37" s="7">
        <v>2.0590000000000002</v>
      </c>
      <c r="N37" s="68">
        <v>1.9939900099900101</v>
      </c>
      <c r="O37" s="67">
        <v>103.3</v>
      </c>
      <c r="P37" s="7">
        <v>2.0339999999999998</v>
      </c>
      <c r="Q37" s="68">
        <v>1.9939900099900101</v>
      </c>
      <c r="R37" s="67">
        <v>102</v>
      </c>
      <c r="S37" s="7">
        <v>2.012</v>
      </c>
      <c r="T37" s="7">
        <v>1.9939900099900101</v>
      </c>
      <c r="U37" s="67">
        <v>100.9</v>
      </c>
      <c r="V37" s="7">
        <v>2.016</v>
      </c>
      <c r="W37" s="7">
        <v>1.9939900099900101</v>
      </c>
      <c r="X37" s="67">
        <v>101.1</v>
      </c>
      <c r="Y37" s="7">
        <v>2.0270000000000001</v>
      </c>
      <c r="Z37" s="7">
        <v>1.9939900099900101</v>
      </c>
      <c r="AA37" s="67">
        <v>101.65547419217789</v>
      </c>
      <c r="AB37" s="7">
        <v>2.0219999999999998</v>
      </c>
      <c r="AC37" s="7">
        <v>1.9939900099900101</v>
      </c>
      <c r="AD37" s="67">
        <v>101.40472067912367</v>
      </c>
      <c r="AE37" s="7">
        <v>1.964</v>
      </c>
      <c r="AF37" s="7">
        <v>1.9939900099900101</v>
      </c>
      <c r="AG37" s="67">
        <v>98.495979927694805</v>
      </c>
      <c r="AH37" s="7">
        <v>1.9750000000000001</v>
      </c>
      <c r="AI37" s="7">
        <v>1.9939900099900101</v>
      </c>
      <c r="AJ37" s="67">
        <v>99.047637656414082</v>
      </c>
      <c r="AK37" s="7">
        <v>0</v>
      </c>
      <c r="AL37" s="69" t="s">
        <v>382</v>
      </c>
      <c r="AM37" s="7">
        <v>0</v>
      </c>
      <c r="AN37" s="23" t="s">
        <v>382</v>
      </c>
      <c r="AO37" s="7">
        <v>0</v>
      </c>
      <c r="AP37" s="23" t="s">
        <v>382</v>
      </c>
      <c r="AQ37" s="7">
        <v>0</v>
      </c>
      <c r="AR37" s="23" t="s">
        <v>382</v>
      </c>
      <c r="AS37" s="7">
        <v>0</v>
      </c>
      <c r="AT37" s="70" t="s">
        <v>382</v>
      </c>
      <c r="AU37" s="7">
        <v>0</v>
      </c>
      <c r="AV37" s="23" t="s">
        <v>382</v>
      </c>
      <c r="AW37" s="7">
        <v>0</v>
      </c>
      <c r="AX37" s="23" t="s">
        <v>382</v>
      </c>
      <c r="AY37" s="7">
        <v>0</v>
      </c>
      <c r="AZ37" s="23" t="s">
        <v>382</v>
      </c>
      <c r="BA37" s="7">
        <v>0</v>
      </c>
      <c r="BB37" s="23" t="s">
        <v>382</v>
      </c>
      <c r="BC37" s="7">
        <v>0</v>
      </c>
      <c r="BD37" s="23" t="s">
        <v>382</v>
      </c>
      <c r="BE37" s="7">
        <v>1.6E-2</v>
      </c>
      <c r="BF37" s="5" t="s">
        <v>383</v>
      </c>
      <c r="BG37" s="67" t="s">
        <v>383</v>
      </c>
      <c r="BH37" s="7">
        <v>2.0310000000000001</v>
      </c>
      <c r="BI37" s="5">
        <v>2</v>
      </c>
      <c r="BJ37" s="67">
        <v>101.6</v>
      </c>
      <c r="BK37" s="7">
        <v>1.7000000000000001E-2</v>
      </c>
      <c r="BL37" s="5" t="s">
        <v>383</v>
      </c>
      <c r="BM37" s="67" t="s">
        <v>383</v>
      </c>
      <c r="BN37" s="7">
        <v>2.1440000000000001</v>
      </c>
      <c r="BO37" s="5">
        <v>2</v>
      </c>
      <c r="BP37" s="67">
        <v>107.2</v>
      </c>
      <c r="BQ37" s="7">
        <v>2.1999999999999999E-2</v>
      </c>
      <c r="BR37" s="7">
        <v>4.0000000000000001E-3</v>
      </c>
      <c r="BS37" s="5" t="s">
        <v>384</v>
      </c>
      <c r="BT37" s="7">
        <v>7.0000000000000001E-3</v>
      </c>
      <c r="BU37" s="7">
        <v>1E-3</v>
      </c>
      <c r="BV37" s="5" t="s">
        <v>384</v>
      </c>
      <c r="BW37" s="7">
        <v>5.0000000000000001E-3</v>
      </c>
      <c r="BX37" s="7">
        <v>1E-3</v>
      </c>
      <c r="BY37" s="5" t="s">
        <v>384</v>
      </c>
      <c r="BZ37" s="7">
        <v>2E-3</v>
      </c>
      <c r="CA37" s="7">
        <v>0</v>
      </c>
      <c r="CB37" s="5" t="s">
        <v>384</v>
      </c>
      <c r="CC37" s="7">
        <v>0</v>
      </c>
      <c r="CD37" s="7">
        <v>0</v>
      </c>
      <c r="CE37" s="5" t="s">
        <v>384</v>
      </c>
      <c r="CF37" s="7">
        <v>2.1999999999999999E-2</v>
      </c>
      <c r="CG37" s="7">
        <v>0.98599999999999999</v>
      </c>
      <c r="CH37" s="7">
        <v>1.0043956043956044</v>
      </c>
      <c r="CI37" s="67">
        <v>96</v>
      </c>
      <c r="CJ37" s="7">
        <v>2.1999999999999999E-2</v>
      </c>
      <c r="CK37" s="7">
        <v>1.0009999999999999</v>
      </c>
      <c r="CL37" s="7">
        <v>1.0043956043956044</v>
      </c>
      <c r="CM37" s="67">
        <v>97.5</v>
      </c>
      <c r="CN37" s="7">
        <v>1.4E-2</v>
      </c>
      <c r="CO37" s="7">
        <v>1.0249999999999999</v>
      </c>
      <c r="CP37" s="7">
        <v>1.0043956043956044</v>
      </c>
      <c r="CQ37" s="67">
        <v>100.7</v>
      </c>
      <c r="CR37" s="7">
        <v>7.0000000000000001E-3</v>
      </c>
      <c r="CS37" s="7">
        <v>0.98399999999999999</v>
      </c>
      <c r="CT37" s="7">
        <v>1.0043956043956044</v>
      </c>
      <c r="CU37" s="67">
        <v>97.3</v>
      </c>
      <c r="CV37" s="7">
        <v>7.0000000000000001E-3</v>
      </c>
      <c r="CW37" s="7">
        <v>0.97899999999999998</v>
      </c>
      <c r="CX37" s="7">
        <v>1.0043956043956044</v>
      </c>
      <c r="CY37" s="67">
        <v>96.8</v>
      </c>
      <c r="CZ37" s="7">
        <v>5.0000000000000001E-3</v>
      </c>
      <c r="DA37" s="7">
        <v>0.98899999999999999</v>
      </c>
      <c r="DB37" s="7">
        <v>1.0043956043956044</v>
      </c>
      <c r="DC37" s="67">
        <v>98</v>
      </c>
      <c r="DD37" s="7">
        <v>5.0000000000000001E-3</v>
      </c>
      <c r="DE37" s="7">
        <v>0.98899999999999999</v>
      </c>
      <c r="DF37" s="7">
        <v>1.0043956043956044</v>
      </c>
      <c r="DG37" s="67">
        <v>98</v>
      </c>
      <c r="DH37" s="7">
        <v>5.0000000000000001E-3</v>
      </c>
      <c r="DI37" s="7">
        <v>1.0760000000000001</v>
      </c>
      <c r="DJ37" s="7">
        <v>1.0043956043956044</v>
      </c>
      <c r="DK37" s="67">
        <v>106.6</v>
      </c>
      <c r="DL37" s="7">
        <v>3.0000000000000001E-3</v>
      </c>
      <c r="DM37" s="7">
        <v>1.0009999999999999</v>
      </c>
      <c r="DN37" s="7">
        <v>1.0043956043956044</v>
      </c>
      <c r="DO37" s="67">
        <v>99.4</v>
      </c>
      <c r="DP37" s="7">
        <v>2E-3</v>
      </c>
      <c r="DQ37" s="7">
        <v>0.94799999999999995</v>
      </c>
      <c r="DR37" s="7">
        <v>1.0043956043956044</v>
      </c>
      <c r="DS37" s="67">
        <v>94.2</v>
      </c>
      <c r="DT37" s="7">
        <v>2E-3</v>
      </c>
      <c r="DU37" s="7">
        <v>0.94199999999999995</v>
      </c>
      <c r="DV37" s="7">
        <v>1.0043956043956044</v>
      </c>
      <c r="DW37" s="67">
        <v>93.6</v>
      </c>
      <c r="DX37" s="7">
        <v>0</v>
      </c>
      <c r="DY37" s="7">
        <v>0.94799999999999995</v>
      </c>
      <c r="DZ37" s="7">
        <v>1.0043956043956044</v>
      </c>
      <c r="EA37" s="67">
        <v>94.4</v>
      </c>
      <c r="EB37" s="7">
        <v>0</v>
      </c>
      <c r="EC37" s="7">
        <v>0.94799999999999995</v>
      </c>
      <c r="ED37" s="7">
        <v>1.0043956043956044</v>
      </c>
      <c r="EE37" s="67">
        <v>94.4</v>
      </c>
      <c r="EF37" s="7">
        <v>2.1999999999999999E-2</v>
      </c>
      <c r="EG37" s="7">
        <v>2.1999999999999999E-2</v>
      </c>
      <c r="EH37" s="5" t="s">
        <v>384</v>
      </c>
      <c r="EI37" s="7">
        <v>1.4E-2</v>
      </c>
      <c r="EJ37" s="7">
        <v>1.4E-2</v>
      </c>
      <c r="EK37" s="5" t="s">
        <v>384</v>
      </c>
      <c r="EL37" s="7">
        <v>7.0000000000000001E-3</v>
      </c>
      <c r="EM37" s="7">
        <v>7.0000000000000001E-3</v>
      </c>
      <c r="EN37" s="5" t="s">
        <v>384</v>
      </c>
      <c r="EO37" s="7">
        <v>5.0000000000000001E-3</v>
      </c>
      <c r="EP37" s="7">
        <v>5.0000000000000001E-3</v>
      </c>
      <c r="EQ37" s="5" t="s">
        <v>384</v>
      </c>
      <c r="ER37" s="7">
        <v>5.0000000000000001E-3</v>
      </c>
      <c r="ES37" s="7">
        <v>5.0000000000000001E-3</v>
      </c>
      <c r="ET37" s="5" t="s">
        <v>384</v>
      </c>
      <c r="EU37" s="7">
        <v>3.0000000000000001E-3</v>
      </c>
      <c r="EV37" s="7">
        <v>3.0000000000000001E-3</v>
      </c>
      <c r="EW37" s="5" t="s">
        <v>384</v>
      </c>
      <c r="EX37" s="7">
        <v>2E-3</v>
      </c>
      <c r="EY37" s="7">
        <v>2E-3</v>
      </c>
      <c r="EZ37" s="5" t="s">
        <v>384</v>
      </c>
      <c r="FA37" s="7">
        <v>0</v>
      </c>
      <c r="FB37" s="7">
        <v>0</v>
      </c>
      <c r="FC37" s="5" t="s">
        <v>384</v>
      </c>
      <c r="FD37" s="8">
        <v>0.01</v>
      </c>
      <c r="FE37" s="8">
        <v>9.6095904095904097E-3</v>
      </c>
      <c r="FF37" s="67">
        <v>104.1</v>
      </c>
    </row>
    <row r="38" spans="1:162" ht="14.25" x14ac:dyDescent="0.2">
      <c r="A38" s="88" t="s">
        <v>98</v>
      </c>
      <c r="B38" s="88"/>
      <c r="C38" s="22" t="s">
        <v>188</v>
      </c>
      <c r="D38" s="23" t="s">
        <v>134</v>
      </c>
      <c r="E38" s="24">
        <v>5.0000000000000001E-3</v>
      </c>
      <c r="F38" s="7">
        <v>0.01</v>
      </c>
      <c r="G38" s="7">
        <v>9.9480000000000004</v>
      </c>
      <c r="H38" s="7">
        <v>10.114000000000001</v>
      </c>
      <c r="I38" s="67">
        <v>98.4</v>
      </c>
      <c r="J38" s="7">
        <v>1.889</v>
      </c>
      <c r="K38" s="68">
        <v>1.974296442687747</v>
      </c>
      <c r="L38" s="67">
        <v>95.7</v>
      </c>
      <c r="M38" s="7">
        <v>1.956</v>
      </c>
      <c r="N38" s="68">
        <v>1.974296442687747</v>
      </c>
      <c r="O38" s="67">
        <v>99.1</v>
      </c>
      <c r="P38" s="7">
        <v>1.948</v>
      </c>
      <c r="Q38" s="68">
        <v>1.974296442687747</v>
      </c>
      <c r="R38" s="67">
        <v>98.7</v>
      </c>
      <c r="S38" s="7">
        <v>1.909</v>
      </c>
      <c r="T38" s="7">
        <v>1.974296442687747</v>
      </c>
      <c r="U38" s="67">
        <v>96.7</v>
      </c>
      <c r="V38" s="7">
        <v>1.905</v>
      </c>
      <c r="W38" s="7">
        <v>1.974296442687747</v>
      </c>
      <c r="X38" s="67">
        <v>96.5</v>
      </c>
      <c r="Y38" s="7">
        <v>1.9390000000000001</v>
      </c>
      <c r="Z38" s="7">
        <v>1.974296442687747</v>
      </c>
      <c r="AA38" s="67">
        <v>98.212201474683539</v>
      </c>
      <c r="AB38" s="7">
        <v>1.9430000000000001</v>
      </c>
      <c r="AC38" s="7">
        <v>1.974296442687747</v>
      </c>
      <c r="AD38" s="67">
        <v>98.414805294125898</v>
      </c>
      <c r="AE38" s="7">
        <v>1.927</v>
      </c>
      <c r="AF38" s="7">
        <v>1.974296442687747</v>
      </c>
      <c r="AG38" s="67">
        <v>97.604390016356462</v>
      </c>
      <c r="AH38" s="7">
        <v>1.917</v>
      </c>
      <c r="AI38" s="7">
        <v>1.974296442687747</v>
      </c>
      <c r="AJ38" s="67">
        <v>97.097880467750571</v>
      </c>
      <c r="AK38" s="7">
        <v>0</v>
      </c>
      <c r="AL38" s="69" t="s">
        <v>382</v>
      </c>
      <c r="AM38" s="7">
        <v>0</v>
      </c>
      <c r="AN38" s="23" t="s">
        <v>382</v>
      </c>
      <c r="AO38" s="7">
        <v>0</v>
      </c>
      <c r="AP38" s="23" t="s">
        <v>382</v>
      </c>
      <c r="AQ38" s="7">
        <v>0</v>
      </c>
      <c r="AR38" s="23" t="s">
        <v>382</v>
      </c>
      <c r="AS38" s="7">
        <v>0</v>
      </c>
      <c r="AT38" s="70" t="s">
        <v>382</v>
      </c>
      <c r="AU38" s="7">
        <v>0</v>
      </c>
      <c r="AV38" s="23" t="s">
        <v>382</v>
      </c>
      <c r="AW38" s="7">
        <v>0</v>
      </c>
      <c r="AX38" s="23" t="s">
        <v>382</v>
      </c>
      <c r="AY38" s="7">
        <v>0</v>
      </c>
      <c r="AZ38" s="23" t="s">
        <v>382</v>
      </c>
      <c r="BA38" s="7">
        <v>-2E-3</v>
      </c>
      <c r="BB38" s="23" t="s">
        <v>382</v>
      </c>
      <c r="BC38" s="7">
        <v>-2E-3</v>
      </c>
      <c r="BD38" s="23" t="s">
        <v>382</v>
      </c>
      <c r="BE38" s="7">
        <v>-1.7000000000000001E-2</v>
      </c>
      <c r="BF38" s="5" t="s">
        <v>383</v>
      </c>
      <c r="BG38" s="67" t="s">
        <v>383</v>
      </c>
      <c r="BH38" s="7">
        <v>9.8539999999999992</v>
      </c>
      <c r="BI38" s="5">
        <v>10</v>
      </c>
      <c r="BJ38" s="67">
        <v>98.5</v>
      </c>
      <c r="BK38" s="7">
        <v>-1.7999999999999999E-2</v>
      </c>
      <c r="BL38" s="5" t="s">
        <v>383</v>
      </c>
      <c r="BM38" s="67" t="s">
        <v>383</v>
      </c>
      <c r="BN38" s="7">
        <v>10.1</v>
      </c>
      <c r="BO38" s="5">
        <v>10</v>
      </c>
      <c r="BP38" s="67">
        <v>101</v>
      </c>
      <c r="BQ38" s="7">
        <v>-1E-3</v>
      </c>
      <c r="BR38" s="7">
        <v>0</v>
      </c>
      <c r="BS38" s="5" t="s">
        <v>384</v>
      </c>
      <c r="BT38" s="7">
        <v>0</v>
      </c>
      <c r="BU38" s="7">
        <v>0</v>
      </c>
      <c r="BV38" s="5" t="s">
        <v>384</v>
      </c>
      <c r="BW38" s="7">
        <v>0</v>
      </c>
      <c r="BX38" s="7">
        <v>0</v>
      </c>
      <c r="BY38" s="5" t="s">
        <v>384</v>
      </c>
      <c r="BZ38" s="7">
        <v>-2E-3</v>
      </c>
      <c r="CA38" s="7">
        <v>-2E-3</v>
      </c>
      <c r="CB38" s="5" t="s">
        <v>384</v>
      </c>
      <c r="CC38" s="7">
        <v>-2E-3</v>
      </c>
      <c r="CD38" s="7">
        <v>-2E-3</v>
      </c>
      <c r="CE38" s="5" t="s">
        <v>384</v>
      </c>
      <c r="CF38" s="7">
        <v>-1E-3</v>
      </c>
      <c r="CG38" s="7">
        <v>0.90700000000000003</v>
      </c>
      <c r="CH38" s="7">
        <v>1.0061264822134388</v>
      </c>
      <c r="CI38" s="67">
        <v>90.2</v>
      </c>
      <c r="CJ38" s="7">
        <v>-1E-3</v>
      </c>
      <c r="CK38" s="7">
        <v>0.94599999999999995</v>
      </c>
      <c r="CL38" s="7">
        <v>1.0061264822134388</v>
      </c>
      <c r="CM38" s="67">
        <v>94.1</v>
      </c>
      <c r="CN38" s="7">
        <v>0</v>
      </c>
      <c r="CO38" s="7">
        <v>0.96</v>
      </c>
      <c r="CP38" s="7">
        <v>1.0061264822134388</v>
      </c>
      <c r="CQ38" s="67">
        <v>95.4</v>
      </c>
      <c r="CR38" s="7">
        <v>0</v>
      </c>
      <c r="CS38" s="7">
        <v>0.93</v>
      </c>
      <c r="CT38" s="7">
        <v>1.0061264822134388</v>
      </c>
      <c r="CU38" s="67">
        <v>92.4</v>
      </c>
      <c r="CV38" s="7">
        <v>0</v>
      </c>
      <c r="CW38" s="7">
        <v>0.90800000000000003</v>
      </c>
      <c r="CX38" s="7">
        <v>1.0061264822134388</v>
      </c>
      <c r="CY38" s="67">
        <v>90.2</v>
      </c>
      <c r="CZ38" s="7">
        <v>0</v>
      </c>
      <c r="DA38" s="7">
        <v>0.93700000000000006</v>
      </c>
      <c r="DB38" s="7">
        <v>1.0061264822134388</v>
      </c>
      <c r="DC38" s="67">
        <v>93.1</v>
      </c>
      <c r="DD38" s="7">
        <v>0</v>
      </c>
      <c r="DE38" s="7">
        <v>0.93700000000000006</v>
      </c>
      <c r="DF38" s="7">
        <v>1.0061264822134388</v>
      </c>
      <c r="DG38" s="67">
        <v>93.1</v>
      </c>
      <c r="DH38" s="7">
        <v>0</v>
      </c>
      <c r="DI38" s="7">
        <v>1.0549999999999999</v>
      </c>
      <c r="DJ38" s="7">
        <v>1.0061264822134388</v>
      </c>
      <c r="DK38" s="67">
        <v>104.9</v>
      </c>
      <c r="DL38" s="7">
        <v>0</v>
      </c>
      <c r="DM38" s="7">
        <v>0.94899999999999995</v>
      </c>
      <c r="DN38" s="7">
        <v>1.0061264822134388</v>
      </c>
      <c r="DO38" s="67">
        <v>94.3</v>
      </c>
      <c r="DP38" s="7">
        <v>-2E-3</v>
      </c>
      <c r="DQ38" s="7">
        <v>0.91100000000000003</v>
      </c>
      <c r="DR38" s="7">
        <v>1.0061264822134388</v>
      </c>
      <c r="DS38" s="67">
        <v>90.7</v>
      </c>
      <c r="DT38" s="7">
        <v>-2E-3</v>
      </c>
      <c r="DU38" s="7">
        <v>0.90300000000000002</v>
      </c>
      <c r="DV38" s="7">
        <v>1.0061264822134388</v>
      </c>
      <c r="DW38" s="67">
        <v>89.9</v>
      </c>
      <c r="DX38" s="7">
        <v>-2E-3</v>
      </c>
      <c r="DY38" s="7">
        <v>0.91</v>
      </c>
      <c r="DZ38" s="7">
        <v>1.0061264822134388</v>
      </c>
      <c r="EA38" s="67">
        <v>90.6</v>
      </c>
      <c r="EB38" s="7">
        <v>-2E-3</v>
      </c>
      <c r="EC38" s="7">
        <v>0.95799999999999996</v>
      </c>
      <c r="ED38" s="7">
        <v>1.0061264822134388</v>
      </c>
      <c r="EE38" s="67">
        <v>95.4</v>
      </c>
      <c r="EF38" s="7">
        <v>-1E-3</v>
      </c>
      <c r="EG38" s="7">
        <v>-1E-3</v>
      </c>
      <c r="EH38" s="5" t="s">
        <v>384</v>
      </c>
      <c r="EI38" s="7">
        <v>0</v>
      </c>
      <c r="EJ38" s="7">
        <v>0</v>
      </c>
      <c r="EK38" s="5" t="s">
        <v>384</v>
      </c>
      <c r="EL38" s="7">
        <v>0</v>
      </c>
      <c r="EM38" s="7">
        <v>0</v>
      </c>
      <c r="EN38" s="5" t="s">
        <v>384</v>
      </c>
      <c r="EO38" s="7">
        <v>0</v>
      </c>
      <c r="EP38" s="7">
        <v>0</v>
      </c>
      <c r="EQ38" s="5" t="s">
        <v>384</v>
      </c>
      <c r="ER38" s="7">
        <v>0</v>
      </c>
      <c r="ES38" s="7">
        <v>0</v>
      </c>
      <c r="ET38" s="5" t="s">
        <v>384</v>
      </c>
      <c r="EU38" s="7">
        <v>0</v>
      </c>
      <c r="EV38" s="7">
        <v>0</v>
      </c>
      <c r="EW38" s="5" t="s">
        <v>384</v>
      </c>
      <c r="EX38" s="7">
        <v>-2E-3</v>
      </c>
      <c r="EY38" s="7">
        <v>-2E-3</v>
      </c>
      <c r="EZ38" s="5" t="s">
        <v>384</v>
      </c>
      <c r="FA38" s="7">
        <v>-2E-3</v>
      </c>
      <c r="FB38" s="7">
        <v>-2E-3</v>
      </c>
      <c r="FC38" s="5" t="s">
        <v>384</v>
      </c>
      <c r="FD38" s="8">
        <v>0.01</v>
      </c>
      <c r="FE38" s="8">
        <v>9.654743083003953E-3</v>
      </c>
      <c r="FF38" s="67">
        <v>103.6</v>
      </c>
    </row>
    <row r="39" spans="1:162" ht="14.25" x14ac:dyDescent="0.2">
      <c r="A39" s="88" t="s">
        <v>99</v>
      </c>
      <c r="B39" s="88"/>
      <c r="C39" s="22" t="s">
        <v>189</v>
      </c>
      <c r="D39" s="23" t="s">
        <v>134</v>
      </c>
      <c r="E39" s="24">
        <v>0.1</v>
      </c>
      <c r="F39" s="7">
        <v>0.1</v>
      </c>
      <c r="G39" s="7">
        <v>5.0019999999999998</v>
      </c>
      <c r="H39" s="7">
        <v>5.1297302697302705</v>
      </c>
      <c r="I39" s="67">
        <v>97.5</v>
      </c>
      <c r="J39" s="7">
        <v>1.9590000000000001</v>
      </c>
      <c r="K39" s="68">
        <v>1.9820697906281159</v>
      </c>
      <c r="L39" s="67">
        <v>98.8</v>
      </c>
      <c r="M39" s="7">
        <v>2.024</v>
      </c>
      <c r="N39" s="68">
        <v>1.9820697906281159</v>
      </c>
      <c r="O39" s="67">
        <v>102.1</v>
      </c>
      <c r="P39" s="7">
        <v>2.0209999999999999</v>
      </c>
      <c r="Q39" s="68">
        <v>1.9820697906281159</v>
      </c>
      <c r="R39" s="67">
        <v>102</v>
      </c>
      <c r="S39" s="7">
        <v>1.9830000000000001</v>
      </c>
      <c r="T39" s="7">
        <v>1.9820697906281159</v>
      </c>
      <c r="U39" s="67">
        <v>100</v>
      </c>
      <c r="V39" s="7">
        <v>1.9610000000000001</v>
      </c>
      <c r="W39" s="7">
        <v>1.9820697906281159</v>
      </c>
      <c r="X39" s="67">
        <v>98.9</v>
      </c>
      <c r="Y39" s="7">
        <v>1.986</v>
      </c>
      <c r="Z39" s="7">
        <v>1.9820697906281159</v>
      </c>
      <c r="AA39" s="67">
        <v>100.19828814255014</v>
      </c>
      <c r="AB39" s="7">
        <v>2.0329999999999999</v>
      </c>
      <c r="AC39" s="7">
        <v>1.9820697906281159</v>
      </c>
      <c r="AD39" s="67">
        <v>102.56954672397001</v>
      </c>
      <c r="AE39" s="7">
        <v>1.9630000000000001</v>
      </c>
      <c r="AF39" s="7">
        <v>1.9820697906281159</v>
      </c>
      <c r="AG39" s="67">
        <v>99.037885006961702</v>
      </c>
      <c r="AH39" s="7">
        <v>1.9590000000000001</v>
      </c>
      <c r="AI39" s="7">
        <v>1.9820697906281159</v>
      </c>
      <c r="AJ39" s="67">
        <v>98.83607576598979</v>
      </c>
      <c r="AK39" s="7">
        <v>-4.0000000000000001E-3</v>
      </c>
      <c r="AL39" s="69" t="s">
        <v>382</v>
      </c>
      <c r="AM39" s="7">
        <v>-6.0000000000000001E-3</v>
      </c>
      <c r="AN39" s="23" t="s">
        <v>382</v>
      </c>
      <c r="AO39" s="7">
        <v>4.0000000000000001E-3</v>
      </c>
      <c r="AP39" s="23" t="s">
        <v>382</v>
      </c>
      <c r="AQ39" s="7">
        <v>-1E-3</v>
      </c>
      <c r="AR39" s="23" t="s">
        <v>382</v>
      </c>
      <c r="AS39" s="7">
        <v>6.0000000000000001E-3</v>
      </c>
      <c r="AT39" s="70" t="s">
        <v>382</v>
      </c>
      <c r="AU39" s="7">
        <v>6.0000000000000001E-3</v>
      </c>
      <c r="AV39" s="23" t="s">
        <v>382</v>
      </c>
      <c r="AW39" s="7">
        <v>-1E-3</v>
      </c>
      <c r="AX39" s="23" t="s">
        <v>382</v>
      </c>
      <c r="AY39" s="7">
        <v>1E-3</v>
      </c>
      <c r="AZ39" s="23" t="s">
        <v>382</v>
      </c>
      <c r="BA39" s="7">
        <v>-1.2E-2</v>
      </c>
      <c r="BB39" s="23" t="s">
        <v>382</v>
      </c>
      <c r="BC39" s="7">
        <v>-7.0000000000000001E-3</v>
      </c>
      <c r="BD39" s="23" t="s">
        <v>382</v>
      </c>
      <c r="BE39" s="7">
        <v>4.4999999999999998E-2</v>
      </c>
      <c r="BF39" s="5" t="s">
        <v>383</v>
      </c>
      <c r="BG39" s="67" t="s">
        <v>383</v>
      </c>
      <c r="BH39" s="7">
        <v>3.6989999999999998</v>
      </c>
      <c r="BI39" s="5">
        <v>4</v>
      </c>
      <c r="BJ39" s="67">
        <v>92.5</v>
      </c>
      <c r="BK39" s="7">
        <v>3.5000000000000003E-2</v>
      </c>
      <c r="BL39" s="5" t="s">
        <v>383</v>
      </c>
      <c r="BM39" s="67" t="s">
        <v>383</v>
      </c>
      <c r="BN39" s="7">
        <v>3.806</v>
      </c>
      <c r="BO39" s="5">
        <v>4</v>
      </c>
      <c r="BP39" s="67">
        <v>95.2</v>
      </c>
      <c r="BQ39" s="7">
        <v>8.0000000000000002E-3</v>
      </c>
      <c r="BR39" s="7">
        <v>1E-3</v>
      </c>
      <c r="BS39" s="5" t="s">
        <v>384</v>
      </c>
      <c r="BT39" s="7">
        <v>1.0999999999999999E-2</v>
      </c>
      <c r="BU39" s="7">
        <v>3.0000000000000001E-3</v>
      </c>
      <c r="BV39" s="5" t="s">
        <v>384</v>
      </c>
      <c r="BW39" s="7">
        <v>1E-3</v>
      </c>
      <c r="BX39" s="7">
        <v>-5.0000000000000001E-3</v>
      </c>
      <c r="BY39" s="5" t="s">
        <v>384</v>
      </c>
      <c r="BZ39" s="7">
        <v>-3.0000000000000001E-3</v>
      </c>
      <c r="CA39" s="7">
        <v>-7.0000000000000001E-3</v>
      </c>
      <c r="CB39" s="5" t="s">
        <v>384</v>
      </c>
      <c r="CC39" s="7">
        <v>-4.0000000000000001E-3</v>
      </c>
      <c r="CD39" s="7">
        <v>0</v>
      </c>
      <c r="CE39" s="5" t="s">
        <v>384</v>
      </c>
      <c r="CF39" s="7">
        <v>8.0000000000000002E-3</v>
      </c>
      <c r="CG39" s="7">
        <v>0.97799999999999998</v>
      </c>
      <c r="CH39" s="7">
        <v>1.0125623130608179</v>
      </c>
      <c r="CI39" s="67">
        <v>95.8</v>
      </c>
      <c r="CJ39" s="7">
        <v>8.0000000000000002E-3</v>
      </c>
      <c r="CK39" s="7">
        <v>0.98899999999999999</v>
      </c>
      <c r="CL39" s="7">
        <v>1.0125623130608179</v>
      </c>
      <c r="CM39" s="67">
        <v>96.9</v>
      </c>
      <c r="CN39" s="7">
        <v>6.0000000000000001E-3</v>
      </c>
      <c r="CO39" s="7">
        <v>1.0049999999999999</v>
      </c>
      <c r="CP39" s="7">
        <v>1.0125623130608179</v>
      </c>
      <c r="CQ39" s="67">
        <v>98.7</v>
      </c>
      <c r="CR39" s="7">
        <v>1.0999999999999999E-2</v>
      </c>
      <c r="CS39" s="7">
        <v>0.98399999999999999</v>
      </c>
      <c r="CT39" s="7">
        <v>1.0125623130608179</v>
      </c>
      <c r="CU39" s="67">
        <v>96.1</v>
      </c>
      <c r="CV39" s="7">
        <v>1.0999999999999999E-2</v>
      </c>
      <c r="CW39" s="7">
        <v>0.999</v>
      </c>
      <c r="CX39" s="7">
        <v>1.0125623130608179</v>
      </c>
      <c r="CY39" s="67">
        <v>97.6</v>
      </c>
      <c r="CZ39" s="7">
        <v>2E-3</v>
      </c>
      <c r="DA39" s="7">
        <v>0.995</v>
      </c>
      <c r="DB39" s="7">
        <v>1.0125623130608179</v>
      </c>
      <c r="DC39" s="67">
        <v>98.1</v>
      </c>
      <c r="DD39" s="7">
        <v>2E-3</v>
      </c>
      <c r="DE39" s="7">
        <v>0.995</v>
      </c>
      <c r="DF39" s="7">
        <v>1.0125623130608179</v>
      </c>
      <c r="DG39" s="67">
        <v>98.1</v>
      </c>
      <c r="DH39" s="7">
        <v>1E-3</v>
      </c>
      <c r="DI39" s="7">
        <v>1.0580000000000001</v>
      </c>
      <c r="DJ39" s="7">
        <v>1.0125623130608179</v>
      </c>
      <c r="DK39" s="67">
        <v>104.4</v>
      </c>
      <c r="DL39" s="7">
        <v>-1E-3</v>
      </c>
      <c r="DM39" s="7">
        <v>1.0069999999999999</v>
      </c>
      <c r="DN39" s="7">
        <v>1.0125623130608179</v>
      </c>
      <c r="DO39" s="67">
        <v>99.5</v>
      </c>
      <c r="DP39" s="7">
        <v>-3.0000000000000001E-3</v>
      </c>
      <c r="DQ39" s="7">
        <v>0.96</v>
      </c>
      <c r="DR39" s="7">
        <v>1.0125623130608179</v>
      </c>
      <c r="DS39" s="67">
        <v>95.1</v>
      </c>
      <c r="DT39" s="7">
        <v>-3.0000000000000001E-3</v>
      </c>
      <c r="DU39" s="7">
        <v>0.93700000000000006</v>
      </c>
      <c r="DV39" s="7">
        <v>1.0125623130608179</v>
      </c>
      <c r="DW39" s="67">
        <v>92.8</v>
      </c>
      <c r="DX39" s="7">
        <v>-4.0000000000000001E-3</v>
      </c>
      <c r="DY39" s="7">
        <v>0.96299999999999997</v>
      </c>
      <c r="DZ39" s="7">
        <v>1.0125623130608179</v>
      </c>
      <c r="EA39" s="67">
        <v>95.5</v>
      </c>
      <c r="EB39" s="7">
        <v>-4.0000000000000001E-3</v>
      </c>
      <c r="EC39" s="7">
        <v>0.98199999999999998</v>
      </c>
      <c r="ED39" s="7">
        <v>1.0125623130608179</v>
      </c>
      <c r="EE39" s="67">
        <v>97.4</v>
      </c>
      <c r="EF39" s="7">
        <v>8.0000000000000002E-3</v>
      </c>
      <c r="EG39" s="7">
        <v>3.0000000000000001E-3</v>
      </c>
      <c r="EH39" s="5" t="s">
        <v>384</v>
      </c>
      <c r="EI39" s="7">
        <v>6.0000000000000001E-3</v>
      </c>
      <c r="EJ39" s="7">
        <v>-1E-3</v>
      </c>
      <c r="EK39" s="5" t="s">
        <v>384</v>
      </c>
      <c r="EL39" s="7">
        <v>1.0999999999999999E-2</v>
      </c>
      <c r="EM39" s="7">
        <v>1E-3</v>
      </c>
      <c r="EN39" s="5" t="s">
        <v>384</v>
      </c>
      <c r="EO39" s="7">
        <v>2E-3</v>
      </c>
      <c r="EP39" s="7">
        <v>4.0000000000000001E-3</v>
      </c>
      <c r="EQ39" s="5" t="s">
        <v>384</v>
      </c>
      <c r="ER39" s="7">
        <v>1E-3</v>
      </c>
      <c r="ES39" s="7">
        <v>3.0000000000000001E-3</v>
      </c>
      <c r="ET39" s="5" t="s">
        <v>384</v>
      </c>
      <c r="EU39" s="7">
        <v>-1E-3</v>
      </c>
      <c r="EV39" s="7">
        <v>4.0000000000000001E-3</v>
      </c>
      <c r="EW39" s="5" t="s">
        <v>384</v>
      </c>
      <c r="EX39" s="7">
        <v>-3.0000000000000001E-3</v>
      </c>
      <c r="EY39" s="7">
        <v>-1E-3</v>
      </c>
      <c r="EZ39" s="5" t="s">
        <v>384</v>
      </c>
      <c r="FA39" s="7">
        <v>-4.0000000000000001E-3</v>
      </c>
      <c r="FB39" s="7">
        <v>-1E-3</v>
      </c>
      <c r="FC39" s="5" t="s">
        <v>384</v>
      </c>
      <c r="FD39" s="8">
        <v>9.9000000000000005E-2</v>
      </c>
      <c r="FE39" s="8">
        <v>0.1000985044865404</v>
      </c>
      <c r="FF39" s="67">
        <v>98.9</v>
      </c>
    </row>
    <row r="40" spans="1:162" ht="14.25" x14ac:dyDescent="0.2">
      <c r="A40" s="88" t="s">
        <v>100</v>
      </c>
      <c r="B40" s="88"/>
      <c r="C40" s="22" t="s">
        <v>190</v>
      </c>
      <c r="D40" s="23" t="s">
        <v>134</v>
      </c>
      <c r="E40" s="24">
        <v>0.02</v>
      </c>
      <c r="F40" s="7">
        <v>0.05</v>
      </c>
      <c r="G40" s="7">
        <v>1.93</v>
      </c>
      <c r="H40" s="7">
        <v>2.0058059405940591</v>
      </c>
      <c r="I40" s="67">
        <v>96.2</v>
      </c>
      <c r="J40" s="7">
        <v>1.9019999999999999</v>
      </c>
      <c r="K40" s="68">
        <v>1.9627984344422698</v>
      </c>
      <c r="L40" s="67">
        <v>96.9</v>
      </c>
      <c r="M40" s="7">
        <v>2.0169999999999999</v>
      </c>
      <c r="N40" s="68">
        <v>1.9627984344422698</v>
      </c>
      <c r="O40" s="67">
        <v>102.8</v>
      </c>
      <c r="P40" s="7">
        <v>1.9710000000000001</v>
      </c>
      <c r="Q40" s="68">
        <v>1.9627984344422698</v>
      </c>
      <c r="R40" s="67">
        <v>100.4</v>
      </c>
      <c r="S40" s="7">
        <v>1.9359999999999999</v>
      </c>
      <c r="T40" s="7">
        <v>1.9627984344422698</v>
      </c>
      <c r="U40" s="67">
        <v>98.6</v>
      </c>
      <c r="V40" s="7">
        <v>1.9390000000000001</v>
      </c>
      <c r="W40" s="7">
        <v>1.9627984344422698</v>
      </c>
      <c r="X40" s="67">
        <v>98.8</v>
      </c>
      <c r="Y40" s="7">
        <v>1.9430000000000001</v>
      </c>
      <c r="Z40" s="7">
        <v>1.9627984344422698</v>
      </c>
      <c r="AA40" s="67">
        <v>98.99131596526388</v>
      </c>
      <c r="AB40" s="7">
        <v>1.9930000000000001</v>
      </c>
      <c r="AC40" s="7">
        <v>1.9627984344422698</v>
      </c>
      <c r="AD40" s="67">
        <v>101.53869928912553</v>
      </c>
      <c r="AE40" s="7">
        <v>2</v>
      </c>
      <c r="AF40" s="7">
        <v>1.9627984344422698</v>
      </c>
      <c r="AG40" s="67">
        <v>101.89533295446616</v>
      </c>
      <c r="AH40" s="7">
        <v>1.9750000000000001</v>
      </c>
      <c r="AI40" s="7">
        <v>1.9627984344422698</v>
      </c>
      <c r="AJ40" s="67">
        <v>100.62164129253534</v>
      </c>
      <c r="AK40" s="7">
        <v>-1E-3</v>
      </c>
      <c r="AL40" s="69" t="s">
        <v>382</v>
      </c>
      <c r="AM40" s="7">
        <v>2E-3</v>
      </c>
      <c r="AN40" s="23" t="s">
        <v>382</v>
      </c>
      <c r="AO40" s="7">
        <v>2E-3</v>
      </c>
      <c r="AP40" s="23" t="s">
        <v>382</v>
      </c>
      <c r="AQ40" s="7">
        <v>2E-3</v>
      </c>
      <c r="AR40" s="23" t="s">
        <v>382</v>
      </c>
      <c r="AS40" s="7">
        <v>4.0000000000000001E-3</v>
      </c>
      <c r="AT40" s="70" t="s">
        <v>382</v>
      </c>
      <c r="AU40" s="7">
        <v>3.0000000000000001E-3</v>
      </c>
      <c r="AV40" s="23" t="s">
        <v>382</v>
      </c>
      <c r="AW40" s="7">
        <v>0</v>
      </c>
      <c r="AX40" s="23" t="s">
        <v>382</v>
      </c>
      <c r="AY40" s="7">
        <v>7.0000000000000001E-3</v>
      </c>
      <c r="AZ40" s="23" t="s">
        <v>382</v>
      </c>
      <c r="BA40" s="7">
        <v>1E-3</v>
      </c>
      <c r="BB40" s="23" t="s">
        <v>382</v>
      </c>
      <c r="BC40" s="7">
        <v>7.0000000000000001E-3</v>
      </c>
      <c r="BD40" s="23" t="s">
        <v>382</v>
      </c>
      <c r="BE40" s="7">
        <v>2.9000000000000001E-2</v>
      </c>
      <c r="BF40" s="5" t="s">
        <v>383</v>
      </c>
      <c r="BG40" s="67" t="s">
        <v>383</v>
      </c>
      <c r="BH40" s="7">
        <v>1.919</v>
      </c>
      <c r="BI40" s="5">
        <v>2</v>
      </c>
      <c r="BJ40" s="67">
        <v>96</v>
      </c>
      <c r="BK40" s="7">
        <v>3.4000000000000002E-2</v>
      </c>
      <c r="BL40" s="5" t="s">
        <v>383</v>
      </c>
      <c r="BM40" s="67" t="s">
        <v>383</v>
      </c>
      <c r="BN40" s="7">
        <v>1.974</v>
      </c>
      <c r="BO40" s="5">
        <v>2</v>
      </c>
      <c r="BP40" s="67">
        <v>98.7</v>
      </c>
      <c r="BQ40" s="7">
        <v>3.0000000000000001E-3</v>
      </c>
      <c r="BR40" s="7">
        <v>1E-3</v>
      </c>
      <c r="BS40" s="5" t="s">
        <v>384</v>
      </c>
      <c r="BT40" s="7">
        <v>6.0000000000000001E-3</v>
      </c>
      <c r="BU40" s="7">
        <v>1E-3</v>
      </c>
      <c r="BV40" s="5" t="s">
        <v>384</v>
      </c>
      <c r="BW40" s="7">
        <v>-2E-3</v>
      </c>
      <c r="BX40" s="7">
        <v>-1E-3</v>
      </c>
      <c r="BY40" s="5" t="s">
        <v>384</v>
      </c>
      <c r="BZ40" s="7">
        <v>3.0000000000000001E-3</v>
      </c>
      <c r="CA40" s="7">
        <v>4.0000000000000001E-3</v>
      </c>
      <c r="CB40" s="5" t="s">
        <v>384</v>
      </c>
      <c r="CC40" s="7">
        <v>-2E-3</v>
      </c>
      <c r="CD40" s="7">
        <v>-2E-3</v>
      </c>
      <c r="CE40" s="5" t="s">
        <v>384</v>
      </c>
      <c r="CF40" s="7">
        <v>3.0000000000000001E-3</v>
      </c>
      <c r="CG40" s="7">
        <v>0.89700000000000002</v>
      </c>
      <c r="CH40" s="7">
        <v>0.99217221135029365</v>
      </c>
      <c r="CI40" s="67">
        <v>90.1</v>
      </c>
      <c r="CJ40" s="7">
        <v>3.0000000000000001E-3</v>
      </c>
      <c r="CK40" s="7">
        <v>0.94099999999999995</v>
      </c>
      <c r="CL40" s="7">
        <v>0.99217221135029365</v>
      </c>
      <c r="CM40" s="67">
        <v>94.5</v>
      </c>
      <c r="CN40" s="7">
        <v>4.0000000000000001E-3</v>
      </c>
      <c r="CO40" s="7">
        <v>0.95099999999999996</v>
      </c>
      <c r="CP40" s="7">
        <v>0.99217221135029365</v>
      </c>
      <c r="CQ40" s="67">
        <v>95.4</v>
      </c>
      <c r="CR40" s="7">
        <v>6.0000000000000001E-3</v>
      </c>
      <c r="CS40" s="7">
        <v>0.92300000000000004</v>
      </c>
      <c r="CT40" s="7">
        <v>0.99217221135029365</v>
      </c>
      <c r="CU40" s="67">
        <v>92.4</v>
      </c>
      <c r="CV40" s="7">
        <v>6.0000000000000001E-3</v>
      </c>
      <c r="CW40" s="7">
        <v>0.90600000000000003</v>
      </c>
      <c r="CX40" s="7">
        <v>0.99217221135029365</v>
      </c>
      <c r="CY40" s="67">
        <v>90.7</v>
      </c>
      <c r="CZ40" s="7">
        <v>0</v>
      </c>
      <c r="DA40" s="7">
        <v>0.93300000000000005</v>
      </c>
      <c r="DB40" s="7">
        <v>0.99217221135029365</v>
      </c>
      <c r="DC40" s="67">
        <v>94</v>
      </c>
      <c r="DD40" s="7">
        <v>0</v>
      </c>
      <c r="DE40" s="7">
        <v>0.93300000000000005</v>
      </c>
      <c r="DF40" s="7">
        <v>0.99217221135029365</v>
      </c>
      <c r="DG40" s="67">
        <v>94</v>
      </c>
      <c r="DH40" s="7">
        <v>-2E-3</v>
      </c>
      <c r="DI40" s="7">
        <v>1.028</v>
      </c>
      <c r="DJ40" s="7">
        <v>0.99217221135029365</v>
      </c>
      <c r="DK40" s="67">
        <v>103.8</v>
      </c>
      <c r="DL40" s="7">
        <v>5.0000000000000001E-3</v>
      </c>
      <c r="DM40" s="7">
        <v>0.95099999999999996</v>
      </c>
      <c r="DN40" s="7">
        <v>0.99217221135029365</v>
      </c>
      <c r="DO40" s="67">
        <v>95.3</v>
      </c>
      <c r="DP40" s="7">
        <v>3.0000000000000001E-3</v>
      </c>
      <c r="DQ40" s="7">
        <v>0.92200000000000004</v>
      </c>
      <c r="DR40" s="7">
        <v>0.99217221135029365</v>
      </c>
      <c r="DS40" s="67">
        <v>92.6</v>
      </c>
      <c r="DT40" s="7">
        <v>3.0000000000000001E-3</v>
      </c>
      <c r="DU40" s="7">
        <v>0.91900000000000004</v>
      </c>
      <c r="DV40" s="7">
        <v>0.99217221135029365</v>
      </c>
      <c r="DW40" s="67">
        <v>92.3</v>
      </c>
      <c r="DX40" s="7">
        <v>-2E-3</v>
      </c>
      <c r="DY40" s="7">
        <v>0.92300000000000004</v>
      </c>
      <c r="DZ40" s="7">
        <v>0.99217221135029365</v>
      </c>
      <c r="EA40" s="67">
        <v>93.2</v>
      </c>
      <c r="EB40" s="7">
        <v>-2E-3</v>
      </c>
      <c r="EC40" s="7">
        <v>0.94899999999999995</v>
      </c>
      <c r="ED40" s="7">
        <v>0.99217221135029365</v>
      </c>
      <c r="EE40" s="67">
        <v>95.9</v>
      </c>
      <c r="EF40" s="7">
        <v>3.0000000000000001E-3</v>
      </c>
      <c r="EG40" s="7">
        <v>2E-3</v>
      </c>
      <c r="EH40" s="5" t="s">
        <v>384</v>
      </c>
      <c r="EI40" s="7">
        <v>4.0000000000000001E-3</v>
      </c>
      <c r="EJ40" s="7">
        <v>2E-3</v>
      </c>
      <c r="EK40" s="5" t="s">
        <v>384</v>
      </c>
      <c r="EL40" s="7">
        <v>6.0000000000000001E-3</v>
      </c>
      <c r="EM40" s="7">
        <v>2E-3</v>
      </c>
      <c r="EN40" s="5" t="s">
        <v>384</v>
      </c>
      <c r="EO40" s="7">
        <v>0</v>
      </c>
      <c r="EP40" s="7">
        <v>-1E-3</v>
      </c>
      <c r="EQ40" s="5" t="s">
        <v>384</v>
      </c>
      <c r="ER40" s="7">
        <v>-2E-3</v>
      </c>
      <c r="ES40" s="7">
        <v>5.0000000000000001E-3</v>
      </c>
      <c r="ET40" s="5" t="s">
        <v>384</v>
      </c>
      <c r="EU40" s="7">
        <v>5.0000000000000001E-3</v>
      </c>
      <c r="EV40" s="7">
        <v>3.0000000000000001E-3</v>
      </c>
      <c r="EW40" s="5" t="s">
        <v>384</v>
      </c>
      <c r="EX40" s="7">
        <v>3.0000000000000001E-3</v>
      </c>
      <c r="EY40" s="7">
        <v>-4.0000000000000001E-3</v>
      </c>
      <c r="EZ40" s="5" t="s">
        <v>384</v>
      </c>
      <c r="FA40" s="7">
        <v>-2E-3</v>
      </c>
      <c r="FB40" s="7">
        <v>-2E-3</v>
      </c>
      <c r="FC40" s="5" t="s">
        <v>384</v>
      </c>
      <c r="FD40" s="8">
        <v>4.9000000000000002E-2</v>
      </c>
      <c r="FE40" s="8">
        <v>4.9411741682974561E-2</v>
      </c>
      <c r="FF40" s="67">
        <v>99.2</v>
      </c>
    </row>
    <row r="41" spans="1:162" ht="14.25" x14ac:dyDescent="0.2">
      <c r="A41" s="88" t="s">
        <v>101</v>
      </c>
      <c r="B41" s="110"/>
      <c r="C41" s="22" t="s">
        <v>191</v>
      </c>
      <c r="D41" s="23" t="s">
        <v>134</v>
      </c>
      <c r="E41" s="24">
        <v>0.01</v>
      </c>
      <c r="F41" s="7">
        <v>0.02</v>
      </c>
      <c r="G41" s="7">
        <v>1.9370000000000001</v>
      </c>
      <c r="H41" s="7">
        <v>1.9961411764705883</v>
      </c>
      <c r="I41" s="67">
        <v>97</v>
      </c>
      <c r="J41" s="7">
        <v>1.998</v>
      </c>
      <c r="K41" s="68">
        <v>1.9803149606299213</v>
      </c>
      <c r="L41" s="67">
        <v>100.9</v>
      </c>
      <c r="M41" s="7">
        <v>2.109</v>
      </c>
      <c r="N41" s="68">
        <v>1.9803149606299213</v>
      </c>
      <c r="O41" s="67">
        <v>106.5</v>
      </c>
      <c r="P41" s="7">
        <v>2.0609999999999999</v>
      </c>
      <c r="Q41" s="68">
        <v>1.9803149606299213</v>
      </c>
      <c r="R41" s="67">
        <v>104.1</v>
      </c>
      <c r="S41" s="7">
        <v>2.02</v>
      </c>
      <c r="T41" s="7">
        <v>1.9803149606299213</v>
      </c>
      <c r="U41" s="67">
        <v>102</v>
      </c>
      <c r="V41" s="7">
        <v>2.024</v>
      </c>
      <c r="W41" s="7">
        <v>1.9803149606299213</v>
      </c>
      <c r="X41" s="67">
        <v>102.2</v>
      </c>
      <c r="Y41" s="7">
        <v>2.024</v>
      </c>
      <c r="Z41" s="7">
        <v>1.9803149606299213</v>
      </c>
      <c r="AA41" s="67">
        <v>102.20596421471173</v>
      </c>
      <c r="AB41" s="7">
        <v>2.0760000000000001</v>
      </c>
      <c r="AC41" s="7">
        <v>1.9803149606299213</v>
      </c>
      <c r="AD41" s="67">
        <v>104.83180914512921</v>
      </c>
      <c r="AE41" s="7">
        <v>2.048</v>
      </c>
      <c r="AF41" s="7">
        <v>1.9803149606299213</v>
      </c>
      <c r="AG41" s="67">
        <v>103.41789264413519</v>
      </c>
      <c r="AH41" s="7">
        <v>2.032</v>
      </c>
      <c r="AI41" s="7">
        <v>1.9803149606299213</v>
      </c>
      <c r="AJ41" s="67">
        <v>102.60994035785289</v>
      </c>
      <c r="AK41" s="7">
        <v>0</v>
      </c>
      <c r="AL41" s="69" t="s">
        <v>382</v>
      </c>
      <c r="AM41" s="7">
        <v>0</v>
      </c>
      <c r="AN41" s="23" t="s">
        <v>382</v>
      </c>
      <c r="AO41" s="7">
        <v>0</v>
      </c>
      <c r="AP41" s="23" t="s">
        <v>382</v>
      </c>
      <c r="AQ41" s="7">
        <v>0</v>
      </c>
      <c r="AR41" s="23" t="s">
        <v>382</v>
      </c>
      <c r="AS41" s="7">
        <v>0</v>
      </c>
      <c r="AT41" s="70" t="s">
        <v>382</v>
      </c>
      <c r="AU41" s="7">
        <v>0</v>
      </c>
      <c r="AV41" s="23" t="s">
        <v>382</v>
      </c>
      <c r="AW41" s="7">
        <v>0</v>
      </c>
      <c r="AX41" s="23" t="s">
        <v>382</v>
      </c>
      <c r="AY41" s="7">
        <v>0</v>
      </c>
      <c r="AZ41" s="23" t="s">
        <v>382</v>
      </c>
      <c r="BA41" s="7">
        <v>0</v>
      </c>
      <c r="BB41" s="23" t="s">
        <v>382</v>
      </c>
      <c r="BC41" s="7">
        <v>0</v>
      </c>
      <c r="BD41" s="23" t="s">
        <v>382</v>
      </c>
      <c r="BE41" s="7">
        <v>1E-3</v>
      </c>
      <c r="BF41" s="5" t="s">
        <v>383</v>
      </c>
      <c r="BG41" s="67" t="s">
        <v>383</v>
      </c>
      <c r="BH41" s="7">
        <v>1.2010000000000001</v>
      </c>
      <c r="BI41" s="5">
        <v>1.2</v>
      </c>
      <c r="BJ41" s="67">
        <v>100.1</v>
      </c>
      <c r="BK41" s="7">
        <v>0</v>
      </c>
      <c r="BL41" s="5" t="s">
        <v>383</v>
      </c>
      <c r="BM41" s="67" t="s">
        <v>383</v>
      </c>
      <c r="BN41" s="7">
        <v>1.226</v>
      </c>
      <c r="BO41" s="5">
        <v>1.2</v>
      </c>
      <c r="BP41" s="67">
        <v>102.2</v>
      </c>
      <c r="BQ41" s="7">
        <v>0</v>
      </c>
      <c r="BR41" s="7">
        <v>0</v>
      </c>
      <c r="BS41" s="5" t="s">
        <v>384</v>
      </c>
      <c r="BT41" s="7">
        <v>0</v>
      </c>
      <c r="BU41" s="7">
        <v>0</v>
      </c>
      <c r="BV41" s="5" t="s">
        <v>384</v>
      </c>
      <c r="BW41" s="7">
        <v>0</v>
      </c>
      <c r="BX41" s="7">
        <v>0</v>
      </c>
      <c r="BY41" s="5" t="s">
        <v>384</v>
      </c>
      <c r="BZ41" s="7">
        <v>-1E-3</v>
      </c>
      <c r="CA41" s="7">
        <v>0</v>
      </c>
      <c r="CB41" s="5" t="s">
        <v>384</v>
      </c>
      <c r="CC41" s="7">
        <v>-1E-3</v>
      </c>
      <c r="CD41" s="7">
        <v>-1E-3</v>
      </c>
      <c r="CE41" s="5" t="s">
        <v>384</v>
      </c>
      <c r="CF41" s="7">
        <v>0</v>
      </c>
      <c r="CG41" s="7">
        <v>0.95199999999999996</v>
      </c>
      <c r="CH41" s="7">
        <v>1.0029527559055118</v>
      </c>
      <c r="CI41" s="67">
        <v>94.9</v>
      </c>
      <c r="CJ41" s="7">
        <v>0</v>
      </c>
      <c r="CK41" s="7">
        <v>0.99199999999999999</v>
      </c>
      <c r="CL41" s="7">
        <v>1.0029527559055118</v>
      </c>
      <c r="CM41" s="67">
        <v>98.9</v>
      </c>
      <c r="CN41" s="7">
        <v>0</v>
      </c>
      <c r="CO41" s="7">
        <v>1.0049999999999999</v>
      </c>
      <c r="CP41" s="7">
        <v>1.0029527559055118</v>
      </c>
      <c r="CQ41" s="67">
        <v>100.2</v>
      </c>
      <c r="CR41" s="7">
        <v>0</v>
      </c>
      <c r="CS41" s="7">
        <v>0.97599999999999998</v>
      </c>
      <c r="CT41" s="7">
        <v>1.0029527559055118</v>
      </c>
      <c r="CU41" s="67">
        <v>97.3</v>
      </c>
      <c r="CV41" s="7">
        <v>0</v>
      </c>
      <c r="CW41" s="7">
        <v>0.95199999999999996</v>
      </c>
      <c r="CX41" s="7">
        <v>1.0029527559055118</v>
      </c>
      <c r="CY41" s="67">
        <v>94.9</v>
      </c>
      <c r="CZ41" s="7">
        <v>0</v>
      </c>
      <c r="DA41" s="7">
        <v>0.98199999999999998</v>
      </c>
      <c r="DB41" s="7">
        <v>1.0029527559055118</v>
      </c>
      <c r="DC41" s="67">
        <v>97.9</v>
      </c>
      <c r="DD41" s="7">
        <v>0</v>
      </c>
      <c r="DE41" s="7">
        <v>0.98199999999999998</v>
      </c>
      <c r="DF41" s="7">
        <v>1.0029527559055118</v>
      </c>
      <c r="DG41" s="67">
        <v>97.9</v>
      </c>
      <c r="DH41" s="7">
        <v>0</v>
      </c>
      <c r="DI41" s="7">
        <v>1.075</v>
      </c>
      <c r="DJ41" s="7">
        <v>1.0029527559055118</v>
      </c>
      <c r="DK41" s="67">
        <v>107.2</v>
      </c>
      <c r="DL41" s="7">
        <v>0</v>
      </c>
      <c r="DM41" s="7">
        <v>0.99199999999999999</v>
      </c>
      <c r="DN41" s="7">
        <v>1.0029527559055118</v>
      </c>
      <c r="DO41" s="67">
        <v>98.9</v>
      </c>
      <c r="DP41" s="7">
        <v>-1E-3</v>
      </c>
      <c r="DQ41" s="7">
        <v>0.96299999999999997</v>
      </c>
      <c r="DR41" s="7">
        <v>1.0029527559055118</v>
      </c>
      <c r="DS41" s="67">
        <v>96.1</v>
      </c>
      <c r="DT41" s="7">
        <v>-1E-3</v>
      </c>
      <c r="DU41" s="7">
        <v>0.95499999999999996</v>
      </c>
      <c r="DV41" s="7">
        <v>1.0029527559055118</v>
      </c>
      <c r="DW41" s="67">
        <v>95.3</v>
      </c>
      <c r="DX41" s="7">
        <v>-1E-3</v>
      </c>
      <c r="DY41" s="7">
        <v>0.96299999999999997</v>
      </c>
      <c r="DZ41" s="7">
        <v>1.0029527559055118</v>
      </c>
      <c r="EA41" s="67">
        <v>96.1</v>
      </c>
      <c r="EB41" s="7">
        <v>-1E-3</v>
      </c>
      <c r="EC41" s="7">
        <v>0.98699999999999999</v>
      </c>
      <c r="ED41" s="7">
        <v>1.0029527559055118</v>
      </c>
      <c r="EE41" s="67">
        <v>98.5</v>
      </c>
      <c r="EF41" s="7">
        <v>0</v>
      </c>
      <c r="EG41" s="7">
        <v>0</v>
      </c>
      <c r="EH41" s="5" t="s">
        <v>384</v>
      </c>
      <c r="EI41" s="7">
        <v>0</v>
      </c>
      <c r="EJ41" s="7">
        <v>0</v>
      </c>
      <c r="EK41" s="5" t="s">
        <v>384</v>
      </c>
      <c r="EL41" s="7">
        <v>0</v>
      </c>
      <c r="EM41" s="7">
        <v>0</v>
      </c>
      <c r="EN41" s="5" t="s">
        <v>384</v>
      </c>
      <c r="EO41" s="7">
        <v>0</v>
      </c>
      <c r="EP41" s="7">
        <v>-1E-3</v>
      </c>
      <c r="EQ41" s="5" t="s">
        <v>384</v>
      </c>
      <c r="ER41" s="7">
        <v>0</v>
      </c>
      <c r="ES41" s="7">
        <v>0</v>
      </c>
      <c r="ET41" s="5" t="s">
        <v>384</v>
      </c>
      <c r="EU41" s="7">
        <v>0</v>
      </c>
      <c r="EV41" s="7">
        <v>0</v>
      </c>
      <c r="EW41" s="5" t="s">
        <v>384</v>
      </c>
      <c r="EX41" s="7">
        <v>-1E-3</v>
      </c>
      <c r="EY41" s="7">
        <v>0</v>
      </c>
      <c r="EZ41" s="5" t="s">
        <v>384</v>
      </c>
      <c r="FA41" s="7">
        <v>-1E-3</v>
      </c>
      <c r="FB41" s="7">
        <v>0</v>
      </c>
      <c r="FC41" s="5" t="s">
        <v>384</v>
      </c>
      <c r="FD41" s="8">
        <v>0.02</v>
      </c>
      <c r="FE41" s="8">
        <v>1.968503937007874E-2</v>
      </c>
      <c r="FF41" s="67">
        <v>101.6</v>
      </c>
    </row>
    <row r="42" spans="1:162" ht="14.25" x14ac:dyDescent="0.2">
      <c r="A42" s="88" t="s">
        <v>102</v>
      </c>
      <c r="B42" s="88"/>
      <c r="C42" s="22" t="s">
        <v>192</v>
      </c>
      <c r="D42" s="23" t="s">
        <v>134</v>
      </c>
      <c r="E42" s="24">
        <v>0.05</v>
      </c>
      <c r="F42" s="7">
        <v>0.1</v>
      </c>
      <c r="G42" s="7">
        <v>5.0209999999999999</v>
      </c>
      <c r="H42" s="7">
        <v>5.0422921568627457</v>
      </c>
      <c r="I42" s="67">
        <v>99.6</v>
      </c>
      <c r="J42" s="7">
        <v>1.988</v>
      </c>
      <c r="K42" s="68">
        <v>2.0000197823936698</v>
      </c>
      <c r="L42" s="67">
        <v>99.4</v>
      </c>
      <c r="M42" s="7">
        <v>2.093</v>
      </c>
      <c r="N42" s="68">
        <v>2.0000197823936698</v>
      </c>
      <c r="O42" s="67">
        <v>104.6</v>
      </c>
      <c r="P42" s="7">
        <v>2.0499999999999998</v>
      </c>
      <c r="Q42" s="68">
        <v>2.0000197823936698</v>
      </c>
      <c r="R42" s="67">
        <v>102.5</v>
      </c>
      <c r="S42" s="7">
        <v>2.008</v>
      </c>
      <c r="T42" s="7">
        <v>2.0000197823936698</v>
      </c>
      <c r="U42" s="67">
        <v>100.4</v>
      </c>
      <c r="V42" s="7">
        <v>2.008</v>
      </c>
      <c r="W42" s="7">
        <v>2.0000197823936698</v>
      </c>
      <c r="X42" s="67">
        <v>100.4</v>
      </c>
      <c r="Y42" s="7">
        <v>2.0099999999999998</v>
      </c>
      <c r="Z42" s="7">
        <v>2.0000197823936698</v>
      </c>
      <c r="AA42" s="67">
        <v>100.49900594455048</v>
      </c>
      <c r="AB42" s="7">
        <v>2.0619999999999998</v>
      </c>
      <c r="AC42" s="7">
        <v>2.0000197823936698</v>
      </c>
      <c r="AD42" s="67">
        <v>103.09898022769308</v>
      </c>
      <c r="AE42" s="7">
        <v>2.0430000000000001</v>
      </c>
      <c r="AF42" s="7">
        <v>2.0000197823936698</v>
      </c>
      <c r="AG42" s="67">
        <v>102.14898962423715</v>
      </c>
      <c r="AH42" s="7">
        <v>2.0230000000000001</v>
      </c>
      <c r="AI42" s="7">
        <v>2.0000197823936698</v>
      </c>
      <c r="AJ42" s="67">
        <v>101.14899951533613</v>
      </c>
      <c r="AK42" s="7">
        <v>0</v>
      </c>
      <c r="AL42" s="69" t="s">
        <v>382</v>
      </c>
      <c r="AM42" s="7">
        <v>-1E-3</v>
      </c>
      <c r="AN42" s="23" t="s">
        <v>382</v>
      </c>
      <c r="AO42" s="7">
        <v>1E-3</v>
      </c>
      <c r="AP42" s="23" t="s">
        <v>382</v>
      </c>
      <c r="AQ42" s="7">
        <v>0</v>
      </c>
      <c r="AR42" s="23" t="s">
        <v>382</v>
      </c>
      <c r="AS42" s="7">
        <v>-1E-3</v>
      </c>
      <c r="AT42" s="70" t="s">
        <v>382</v>
      </c>
      <c r="AU42" s="7">
        <v>0</v>
      </c>
      <c r="AV42" s="23" t="s">
        <v>382</v>
      </c>
      <c r="AW42" s="7">
        <v>-1E-3</v>
      </c>
      <c r="AX42" s="23" t="s">
        <v>382</v>
      </c>
      <c r="AY42" s="7">
        <v>-2E-3</v>
      </c>
      <c r="AZ42" s="23" t="s">
        <v>382</v>
      </c>
      <c r="BA42" s="7">
        <v>0</v>
      </c>
      <c r="BB42" s="23" t="s">
        <v>382</v>
      </c>
      <c r="BC42" s="7">
        <v>1E-3</v>
      </c>
      <c r="BD42" s="23" t="s">
        <v>382</v>
      </c>
      <c r="BE42" s="7">
        <v>7.0999999999999994E-2</v>
      </c>
      <c r="BF42" s="5" t="s">
        <v>383</v>
      </c>
      <c r="BG42" s="67" t="s">
        <v>383</v>
      </c>
      <c r="BH42" s="7">
        <v>1.2629999999999999</v>
      </c>
      <c r="BI42" s="5">
        <v>1.2</v>
      </c>
      <c r="BJ42" s="67">
        <v>105.3</v>
      </c>
      <c r="BK42" s="7">
        <v>7.5999999999999998E-2</v>
      </c>
      <c r="BL42" s="5" t="s">
        <v>383</v>
      </c>
      <c r="BM42" s="67" t="s">
        <v>383</v>
      </c>
      <c r="BN42" s="7">
        <v>1.2909999999999999</v>
      </c>
      <c r="BO42" s="5">
        <v>1.2</v>
      </c>
      <c r="BP42" s="67">
        <v>107.6</v>
      </c>
      <c r="BQ42" s="7">
        <v>6.5819999999999999</v>
      </c>
      <c r="BR42" s="7">
        <v>1.1830000000000001</v>
      </c>
      <c r="BS42" s="5" t="s">
        <v>384</v>
      </c>
      <c r="BT42" s="7">
        <v>6.0940000000000003</v>
      </c>
      <c r="BU42" s="7">
        <v>1.0089999999999999</v>
      </c>
      <c r="BV42" s="5" t="s">
        <v>384</v>
      </c>
      <c r="BW42" s="7">
        <v>2.2970000000000002</v>
      </c>
      <c r="BX42" s="7">
        <v>0.46300000000000002</v>
      </c>
      <c r="BY42" s="5" t="s">
        <v>384</v>
      </c>
      <c r="BZ42" s="7">
        <v>0.41399999999999998</v>
      </c>
      <c r="CA42" s="7">
        <v>7.8E-2</v>
      </c>
      <c r="CB42" s="5" t="s">
        <v>384</v>
      </c>
      <c r="CC42" s="7">
        <v>6.9749999999999996</v>
      </c>
      <c r="CD42" s="7">
        <v>1.3560000000000001</v>
      </c>
      <c r="CE42" s="5" t="s">
        <v>384</v>
      </c>
      <c r="CF42" s="7">
        <v>6.5819999999999999</v>
      </c>
      <c r="CG42" s="7">
        <v>6.9550000000000001</v>
      </c>
      <c r="CH42" s="7">
        <v>0.99723046488625133</v>
      </c>
      <c r="CI42" s="67">
        <v>37.4</v>
      </c>
      <c r="CJ42" s="7">
        <v>6.5819999999999999</v>
      </c>
      <c r="CK42" s="7">
        <v>7.22</v>
      </c>
      <c r="CL42" s="7">
        <v>0.99723046488625133</v>
      </c>
      <c r="CM42" s="67">
        <v>64</v>
      </c>
      <c r="CN42" s="7">
        <v>6.6040000000000001</v>
      </c>
      <c r="CO42" s="7">
        <v>6.9589999999999996</v>
      </c>
      <c r="CP42" s="7">
        <v>0.99723046488625133</v>
      </c>
      <c r="CQ42" s="67">
        <v>35.6</v>
      </c>
      <c r="CR42" s="7">
        <v>6.0940000000000003</v>
      </c>
      <c r="CS42" s="7">
        <v>6.4589999999999996</v>
      </c>
      <c r="CT42" s="7">
        <v>0.99723046488625133</v>
      </c>
      <c r="CU42" s="67">
        <v>36.6</v>
      </c>
      <c r="CV42" s="7">
        <v>6.0940000000000003</v>
      </c>
      <c r="CW42" s="7">
        <v>6.3490000000000002</v>
      </c>
      <c r="CX42" s="7">
        <v>0.99723046488625133</v>
      </c>
      <c r="CY42" s="67">
        <v>25.6</v>
      </c>
      <c r="CZ42" s="7">
        <v>3.552</v>
      </c>
      <c r="DA42" s="7">
        <v>4.2060000000000004</v>
      </c>
      <c r="DB42" s="7">
        <v>0.99723046488625133</v>
      </c>
      <c r="DC42" s="67">
        <v>65.599999999999994</v>
      </c>
      <c r="DD42" s="7">
        <v>3.552</v>
      </c>
      <c r="DE42" s="7">
        <v>4.2060000000000004</v>
      </c>
      <c r="DF42" s="7">
        <v>0.99723046488625133</v>
      </c>
      <c r="DG42" s="67">
        <v>65.599999999999994</v>
      </c>
      <c r="DH42" s="7">
        <v>2.2970000000000002</v>
      </c>
      <c r="DI42" s="7">
        <v>3.29</v>
      </c>
      <c r="DJ42" s="7">
        <v>0.99723046488625133</v>
      </c>
      <c r="DK42" s="67">
        <v>99.6</v>
      </c>
      <c r="DL42" s="7">
        <v>4.2000000000000003E-2</v>
      </c>
      <c r="DM42" s="7">
        <v>1.069</v>
      </c>
      <c r="DN42" s="7">
        <v>0.99723046488625133</v>
      </c>
      <c r="DO42" s="67">
        <v>103</v>
      </c>
      <c r="DP42" s="7">
        <v>0.41399999999999998</v>
      </c>
      <c r="DQ42" s="7">
        <v>1.363</v>
      </c>
      <c r="DR42" s="7">
        <v>0.99723046488625133</v>
      </c>
      <c r="DS42" s="67">
        <v>95.2</v>
      </c>
      <c r="DT42" s="7">
        <v>0.41399999999999998</v>
      </c>
      <c r="DU42" s="7">
        <v>1.36</v>
      </c>
      <c r="DV42" s="7">
        <v>0.99723046488625133</v>
      </c>
      <c r="DW42" s="67">
        <v>94.9</v>
      </c>
      <c r="DX42" s="7">
        <v>6.9749999999999996</v>
      </c>
      <c r="DY42" s="7">
        <v>7.2320000000000002</v>
      </c>
      <c r="DZ42" s="7">
        <v>0.99723046488625133</v>
      </c>
      <c r="EA42" s="67">
        <v>25.8</v>
      </c>
      <c r="EB42" s="7">
        <v>6.9749999999999996</v>
      </c>
      <c r="EC42" s="7">
        <v>7.4720000000000004</v>
      </c>
      <c r="ED42" s="7">
        <v>0.99723046488625133</v>
      </c>
      <c r="EE42" s="67">
        <v>49.8</v>
      </c>
      <c r="EF42" s="7">
        <v>6.5819999999999999</v>
      </c>
      <c r="EG42" s="7">
        <v>6.6050000000000004</v>
      </c>
      <c r="EH42" s="5">
        <v>0.3</v>
      </c>
      <c r="EI42" s="7">
        <v>6.6040000000000001</v>
      </c>
      <c r="EJ42" s="7">
        <v>6.6040000000000001</v>
      </c>
      <c r="EK42" s="5">
        <v>0</v>
      </c>
      <c r="EL42" s="7">
        <v>6.0940000000000003</v>
      </c>
      <c r="EM42" s="7">
        <v>6.15</v>
      </c>
      <c r="EN42" s="5">
        <v>0.9</v>
      </c>
      <c r="EO42" s="7">
        <v>3.552</v>
      </c>
      <c r="EP42" s="7">
        <v>3.5219999999999998</v>
      </c>
      <c r="EQ42" s="5">
        <v>0.8</v>
      </c>
      <c r="ER42" s="7">
        <v>2.2970000000000002</v>
      </c>
      <c r="ES42" s="7">
        <v>2.266</v>
      </c>
      <c r="ET42" s="5">
        <v>1.4</v>
      </c>
      <c r="EU42" s="7">
        <v>4.2000000000000003E-2</v>
      </c>
      <c r="EV42" s="7">
        <v>0.04</v>
      </c>
      <c r="EW42" s="5" t="s">
        <v>384</v>
      </c>
      <c r="EX42" s="7">
        <v>0.41399999999999998</v>
      </c>
      <c r="EY42" s="7">
        <v>0.41199999999999998</v>
      </c>
      <c r="EZ42" s="5" t="s">
        <v>384</v>
      </c>
      <c r="FA42" s="7">
        <v>6.9749999999999996</v>
      </c>
      <c r="FB42" s="7">
        <v>6.9630000000000001</v>
      </c>
      <c r="FC42" s="5">
        <v>0.2</v>
      </c>
      <c r="FD42" s="8">
        <v>0.1</v>
      </c>
      <c r="FE42" s="8">
        <v>0.10019901088031653</v>
      </c>
      <c r="FF42" s="67">
        <v>99.8</v>
      </c>
    </row>
    <row r="43" spans="1:162" ht="13.5" thickBot="1" x14ac:dyDescent="0.25"/>
    <row r="44" spans="1:162" ht="14.25" x14ac:dyDescent="0.2">
      <c r="A44" s="71" t="s">
        <v>385</v>
      </c>
      <c r="B44" s="72"/>
      <c r="C44" s="72"/>
      <c r="D44" s="72"/>
      <c r="E44" s="72"/>
      <c r="F44" s="73"/>
    </row>
    <row r="45" spans="1:162" ht="14.25" x14ac:dyDescent="0.2">
      <c r="A45" s="74" t="s">
        <v>386</v>
      </c>
      <c r="B45" s="54"/>
      <c r="C45" s="54"/>
      <c r="D45" s="54"/>
      <c r="E45" s="54"/>
      <c r="F45" s="75"/>
    </row>
    <row r="46" spans="1:162" ht="14.25" x14ac:dyDescent="0.2">
      <c r="A46" s="74" t="s">
        <v>387</v>
      </c>
      <c r="B46" s="54"/>
      <c r="C46" s="54"/>
      <c r="D46" s="54"/>
      <c r="E46" s="54"/>
      <c r="F46" s="75"/>
    </row>
    <row r="47" spans="1:162" ht="13.5" customHeight="1" x14ac:dyDescent="0.2">
      <c r="A47" s="74" t="s">
        <v>388</v>
      </c>
      <c r="B47" s="54"/>
      <c r="C47" s="54"/>
      <c r="D47" s="54"/>
      <c r="E47" s="54"/>
      <c r="F47" s="75"/>
    </row>
    <row r="48" spans="1:162" ht="14.25" x14ac:dyDescent="0.2">
      <c r="A48" s="74" t="s">
        <v>389</v>
      </c>
      <c r="B48" s="54"/>
      <c r="C48" s="54"/>
      <c r="D48" s="54"/>
      <c r="E48" s="54"/>
      <c r="F48" s="75"/>
    </row>
    <row r="49" spans="1:6" ht="14.25" x14ac:dyDescent="0.2">
      <c r="A49" s="74"/>
      <c r="B49" s="54"/>
      <c r="C49" s="54"/>
      <c r="D49" s="54"/>
      <c r="E49" s="54"/>
      <c r="F49" s="75"/>
    </row>
    <row r="50" spans="1:6" ht="15" thickBot="1" x14ac:dyDescent="0.25">
      <c r="A50" s="111"/>
      <c r="B50" s="112"/>
      <c r="C50" s="112"/>
      <c r="D50" s="112"/>
      <c r="E50" s="112"/>
      <c r="F50" s="113"/>
    </row>
  </sheetData>
  <mergeCells count="421">
    <mergeCell ref="AS5:AT5"/>
    <mergeCell ref="BN5:BP5"/>
    <mergeCell ref="CJ5:CM5"/>
    <mergeCell ref="DP5:DS5"/>
    <mergeCell ref="EP5:ER5"/>
    <mergeCell ref="EY5:FA5"/>
    <mergeCell ref="A1:F1"/>
    <mergeCell ref="A2:F2"/>
    <mergeCell ref="B4:C4"/>
    <mergeCell ref="E4:F4"/>
    <mergeCell ref="W4:X4"/>
    <mergeCell ref="V5:X5"/>
    <mergeCell ref="Y8:AA8"/>
    <mergeCell ref="AB8:AD8"/>
    <mergeCell ref="AE8:AG8"/>
    <mergeCell ref="AH8:AJ8"/>
    <mergeCell ref="AK8:AL8"/>
    <mergeCell ref="AM8:AN8"/>
    <mergeCell ref="DT6:ER6"/>
    <mergeCell ref="ES6:FA6"/>
    <mergeCell ref="B8:C8"/>
    <mergeCell ref="E8:F8"/>
    <mergeCell ref="G8:I8"/>
    <mergeCell ref="J8:L8"/>
    <mergeCell ref="M8:O8"/>
    <mergeCell ref="P8:R8"/>
    <mergeCell ref="S8:U8"/>
    <mergeCell ref="V8:X8"/>
    <mergeCell ref="B6:C6"/>
    <mergeCell ref="G6:X6"/>
    <mergeCell ref="Y6:AT6"/>
    <mergeCell ref="AU6:BP6"/>
    <mergeCell ref="BQ6:CM6"/>
    <mergeCell ref="CN6:DS6"/>
    <mergeCell ref="BA8:BB8"/>
    <mergeCell ref="BC8:BD8"/>
    <mergeCell ref="BE8:BG8"/>
    <mergeCell ref="BH8:BJ8"/>
    <mergeCell ref="BK8:BM8"/>
    <mergeCell ref="BN8:BP8"/>
    <mergeCell ref="AO8:AP8"/>
    <mergeCell ref="AQ8:AR8"/>
    <mergeCell ref="AS8:AT8"/>
    <mergeCell ref="AU8:AV8"/>
    <mergeCell ref="AW8:AX8"/>
    <mergeCell ref="AY8:AZ8"/>
    <mergeCell ref="CR8:CU8"/>
    <mergeCell ref="CV8:CY8"/>
    <mergeCell ref="CZ8:DC8"/>
    <mergeCell ref="DD8:DG8"/>
    <mergeCell ref="BQ8:BS8"/>
    <mergeCell ref="BT8:BV8"/>
    <mergeCell ref="BW8:BY8"/>
    <mergeCell ref="BZ8:CB8"/>
    <mergeCell ref="CC8:CE8"/>
    <mergeCell ref="CF8:CI8"/>
    <mergeCell ref="EX8:EZ8"/>
    <mergeCell ref="FA8:FC8"/>
    <mergeCell ref="FD8:FF8"/>
    <mergeCell ref="E9:F9"/>
    <mergeCell ref="G9:I9"/>
    <mergeCell ref="J9:L9"/>
    <mergeCell ref="M9:O9"/>
    <mergeCell ref="P9:R9"/>
    <mergeCell ref="S9:U9"/>
    <mergeCell ref="V9:X9"/>
    <mergeCell ref="EF8:EH8"/>
    <mergeCell ref="EI8:EK8"/>
    <mergeCell ref="EL8:EN8"/>
    <mergeCell ref="EO8:EQ8"/>
    <mergeCell ref="ER8:ET8"/>
    <mergeCell ref="EU8:EW8"/>
    <mergeCell ref="DH8:DK8"/>
    <mergeCell ref="DL8:DO8"/>
    <mergeCell ref="DP8:DS8"/>
    <mergeCell ref="DT8:DW8"/>
    <mergeCell ref="DX8:EA8"/>
    <mergeCell ref="EB8:EE8"/>
    <mergeCell ref="CJ8:CM8"/>
    <mergeCell ref="CN8:CQ8"/>
    <mergeCell ref="AS9:AT9"/>
    <mergeCell ref="AU9:AV9"/>
    <mergeCell ref="AW9:AX9"/>
    <mergeCell ref="AY9:AZ9"/>
    <mergeCell ref="Y9:AA9"/>
    <mergeCell ref="AB9:AD9"/>
    <mergeCell ref="AE9:AG9"/>
    <mergeCell ref="AH9:AJ9"/>
    <mergeCell ref="AK9:AL9"/>
    <mergeCell ref="AM9:AN9"/>
    <mergeCell ref="B10:C10"/>
    <mergeCell ref="E10:F10"/>
    <mergeCell ref="G10:I10"/>
    <mergeCell ref="J10:L10"/>
    <mergeCell ref="M10:O10"/>
    <mergeCell ref="P10:R10"/>
    <mergeCell ref="S10:U10"/>
    <mergeCell ref="EF9:EH9"/>
    <mergeCell ref="EI9:EK9"/>
    <mergeCell ref="DH9:DK9"/>
    <mergeCell ref="DL9:DO9"/>
    <mergeCell ref="DP9:DS9"/>
    <mergeCell ref="DT9:DW9"/>
    <mergeCell ref="DX9:EA9"/>
    <mergeCell ref="EB9:EE9"/>
    <mergeCell ref="CJ9:CM9"/>
    <mergeCell ref="CN9:CQ9"/>
    <mergeCell ref="CR9:CU9"/>
    <mergeCell ref="CV9:CY9"/>
    <mergeCell ref="CZ9:DC9"/>
    <mergeCell ref="DD9:DG9"/>
    <mergeCell ref="BQ9:BS9"/>
    <mergeCell ref="BT9:BV9"/>
    <mergeCell ref="BW9:BY9"/>
    <mergeCell ref="V10:X10"/>
    <mergeCell ref="Y10:AA10"/>
    <mergeCell ref="AB10:AD10"/>
    <mergeCell ref="AE10:AG10"/>
    <mergeCell ref="AH10:AJ10"/>
    <mergeCell ref="AK10:AL10"/>
    <mergeCell ref="EX9:EZ9"/>
    <mergeCell ref="FA9:FC9"/>
    <mergeCell ref="FD9:FF9"/>
    <mergeCell ref="EL9:EN9"/>
    <mergeCell ref="EO9:EQ9"/>
    <mergeCell ref="ER9:ET9"/>
    <mergeCell ref="EU9:EW9"/>
    <mergeCell ref="BZ9:CB9"/>
    <mergeCell ref="CC9:CE9"/>
    <mergeCell ref="CF9:CI9"/>
    <mergeCell ref="BA9:BB9"/>
    <mergeCell ref="BC9:BD9"/>
    <mergeCell ref="BE9:BG9"/>
    <mergeCell ref="BH9:BJ9"/>
    <mergeCell ref="BK9:BM9"/>
    <mergeCell ref="BN9:BP9"/>
    <mergeCell ref="AO9:AP9"/>
    <mergeCell ref="AQ9:AR9"/>
    <mergeCell ref="AY10:AZ10"/>
    <mergeCell ref="BA10:BB10"/>
    <mergeCell ref="BC10:BD10"/>
    <mergeCell ref="BE10:BG10"/>
    <mergeCell ref="BH10:BJ10"/>
    <mergeCell ref="BK10:BM10"/>
    <mergeCell ref="AM10:AN10"/>
    <mergeCell ref="AO10:AP10"/>
    <mergeCell ref="AQ10:AR10"/>
    <mergeCell ref="AS10:AT10"/>
    <mergeCell ref="AU10:AV10"/>
    <mergeCell ref="AW10:AX10"/>
    <mergeCell ref="CN10:CQ10"/>
    <mergeCell ref="CR10:CU10"/>
    <mergeCell ref="CV10:CY10"/>
    <mergeCell ref="CZ10:DC10"/>
    <mergeCell ref="BN10:BP10"/>
    <mergeCell ref="BQ10:BS10"/>
    <mergeCell ref="BT10:BV10"/>
    <mergeCell ref="BW10:BY10"/>
    <mergeCell ref="BZ10:CB10"/>
    <mergeCell ref="CC10:CE10"/>
    <mergeCell ref="EU10:EW10"/>
    <mergeCell ref="EX10:EZ10"/>
    <mergeCell ref="FA10:FC10"/>
    <mergeCell ref="FD10:FF10"/>
    <mergeCell ref="E11:F11"/>
    <mergeCell ref="G11:I11"/>
    <mergeCell ref="J11:L11"/>
    <mergeCell ref="M11:O11"/>
    <mergeCell ref="P11:R11"/>
    <mergeCell ref="S11:U11"/>
    <mergeCell ref="EB10:EE10"/>
    <mergeCell ref="EF10:EH10"/>
    <mergeCell ref="EI10:EK10"/>
    <mergeCell ref="EL10:EN10"/>
    <mergeCell ref="EO10:EQ10"/>
    <mergeCell ref="ER10:ET10"/>
    <mergeCell ref="DD10:DG10"/>
    <mergeCell ref="DH10:DK10"/>
    <mergeCell ref="DL10:DO10"/>
    <mergeCell ref="DP10:DS10"/>
    <mergeCell ref="DT10:DW10"/>
    <mergeCell ref="DX10:EA10"/>
    <mergeCell ref="CF10:CI10"/>
    <mergeCell ref="CJ10:CM10"/>
    <mergeCell ref="AQ11:AR11"/>
    <mergeCell ref="AS11:AT11"/>
    <mergeCell ref="AU11:AV11"/>
    <mergeCell ref="AW11:AX11"/>
    <mergeCell ref="V11:X11"/>
    <mergeCell ref="Y11:AA11"/>
    <mergeCell ref="AB11:AD11"/>
    <mergeCell ref="AE11:AG11"/>
    <mergeCell ref="AH11:AJ11"/>
    <mergeCell ref="AK11:AL11"/>
    <mergeCell ref="FD11:FF11"/>
    <mergeCell ref="A12:C12"/>
    <mergeCell ref="D12:D13"/>
    <mergeCell ref="E12:E13"/>
    <mergeCell ref="F12:F13"/>
    <mergeCell ref="G12:G13"/>
    <mergeCell ref="H12:H13"/>
    <mergeCell ref="EB11:EE11"/>
    <mergeCell ref="EF11:EH11"/>
    <mergeCell ref="EI11:EK11"/>
    <mergeCell ref="EL11:EN11"/>
    <mergeCell ref="EO11:EQ11"/>
    <mergeCell ref="ER11:ET11"/>
    <mergeCell ref="DD11:DG11"/>
    <mergeCell ref="DH11:DK11"/>
    <mergeCell ref="DL11:DO11"/>
    <mergeCell ref="DP11:DS11"/>
    <mergeCell ref="DT11:DW11"/>
    <mergeCell ref="DX11:EA11"/>
    <mergeCell ref="CF11:CI11"/>
    <mergeCell ref="CJ11:CM11"/>
    <mergeCell ref="CN11:CQ11"/>
    <mergeCell ref="CR11:CU11"/>
    <mergeCell ref="CV11:CY11"/>
    <mergeCell ref="I12:I13"/>
    <mergeCell ref="J12:J13"/>
    <mergeCell ref="K12:K13"/>
    <mergeCell ref="L12:L13"/>
    <mergeCell ref="M12:M13"/>
    <mergeCell ref="N12:N13"/>
    <mergeCell ref="EU11:EW11"/>
    <mergeCell ref="EX11:EZ11"/>
    <mergeCell ref="FA11:FC11"/>
    <mergeCell ref="CZ11:DC11"/>
    <mergeCell ref="BN11:BP11"/>
    <mergeCell ref="BQ11:BS11"/>
    <mergeCell ref="BT11:BV11"/>
    <mergeCell ref="BW11:BY11"/>
    <mergeCell ref="BZ11:CB11"/>
    <mergeCell ref="CC11:CE11"/>
    <mergeCell ref="AY11:AZ11"/>
    <mergeCell ref="BA11:BB11"/>
    <mergeCell ref="BC11:BD11"/>
    <mergeCell ref="BE11:BG11"/>
    <mergeCell ref="BH11:BJ11"/>
    <mergeCell ref="BK11:BM11"/>
    <mergeCell ref="AM11:AN11"/>
    <mergeCell ref="AO11:AP11"/>
    <mergeCell ref="U12:U13"/>
    <mergeCell ref="V12:V13"/>
    <mergeCell ref="W12:W13"/>
    <mergeCell ref="X12:X13"/>
    <mergeCell ref="Y12:Y13"/>
    <mergeCell ref="Z12:Z13"/>
    <mergeCell ref="O12:O13"/>
    <mergeCell ref="P12:P13"/>
    <mergeCell ref="Q12:Q13"/>
    <mergeCell ref="R12:R13"/>
    <mergeCell ref="S12:S13"/>
    <mergeCell ref="T12:T13"/>
    <mergeCell ref="AG12:AG13"/>
    <mergeCell ref="AH12:AH13"/>
    <mergeCell ref="AI12:AI13"/>
    <mergeCell ref="AJ12:AJ13"/>
    <mergeCell ref="AK12:AK13"/>
    <mergeCell ref="AL12:AL13"/>
    <mergeCell ref="AA12:AA13"/>
    <mergeCell ref="AB12:AB13"/>
    <mergeCell ref="AC12:AC13"/>
    <mergeCell ref="AD12:AD13"/>
    <mergeCell ref="AE12:AE13"/>
    <mergeCell ref="AF12:AF13"/>
    <mergeCell ref="AS12:AS13"/>
    <mergeCell ref="AT12:AT13"/>
    <mergeCell ref="AU12:AU13"/>
    <mergeCell ref="AV12:AV13"/>
    <mergeCell ref="AW12:AW13"/>
    <mergeCell ref="AX12:AX13"/>
    <mergeCell ref="AM12:AM13"/>
    <mergeCell ref="AN12:AN13"/>
    <mergeCell ref="AO12:AO13"/>
    <mergeCell ref="AP12:AP13"/>
    <mergeCell ref="AQ12:AQ13"/>
    <mergeCell ref="AR12:AR13"/>
    <mergeCell ref="BE12:BE13"/>
    <mergeCell ref="BF12:BF13"/>
    <mergeCell ref="BG12:BG13"/>
    <mergeCell ref="BH12:BH13"/>
    <mergeCell ref="BI12:BI13"/>
    <mergeCell ref="BJ12:BJ13"/>
    <mergeCell ref="AY12:AY13"/>
    <mergeCell ref="AZ12:AZ13"/>
    <mergeCell ref="BA12:BA13"/>
    <mergeCell ref="BB12:BB13"/>
    <mergeCell ref="BC12:BC13"/>
    <mergeCell ref="BD12:BD13"/>
    <mergeCell ref="BQ12:BQ13"/>
    <mergeCell ref="BR12:BR13"/>
    <mergeCell ref="BS12:BS13"/>
    <mergeCell ref="BT12:BT13"/>
    <mergeCell ref="BU12:BU13"/>
    <mergeCell ref="BV12:BV13"/>
    <mergeCell ref="BK12:BK13"/>
    <mergeCell ref="BL12:BL13"/>
    <mergeCell ref="BM12:BM13"/>
    <mergeCell ref="BN12:BN13"/>
    <mergeCell ref="BO12:BO13"/>
    <mergeCell ref="BP12:BP13"/>
    <mergeCell ref="CC12:CC13"/>
    <mergeCell ref="CD12:CD13"/>
    <mergeCell ref="CE12:CE13"/>
    <mergeCell ref="CF12:CF13"/>
    <mergeCell ref="CG12:CG13"/>
    <mergeCell ref="CH12:CH13"/>
    <mergeCell ref="BW12:BW13"/>
    <mergeCell ref="BX12:BX13"/>
    <mergeCell ref="BY12:BY13"/>
    <mergeCell ref="BZ12:BZ13"/>
    <mergeCell ref="CA12:CA13"/>
    <mergeCell ref="CB12:CB13"/>
    <mergeCell ref="CO12:CO13"/>
    <mergeCell ref="CP12:CP13"/>
    <mergeCell ref="CQ12:CQ13"/>
    <mergeCell ref="CR12:CR13"/>
    <mergeCell ref="CS12:CS13"/>
    <mergeCell ref="CT12:CT13"/>
    <mergeCell ref="CI12:CI13"/>
    <mergeCell ref="CJ12:CJ13"/>
    <mergeCell ref="CK12:CK13"/>
    <mergeCell ref="CL12:CL13"/>
    <mergeCell ref="CM12:CM13"/>
    <mergeCell ref="CN12:CN13"/>
    <mergeCell ref="DA12:DA13"/>
    <mergeCell ref="DB12:DB13"/>
    <mergeCell ref="DC12:DC13"/>
    <mergeCell ref="DD12:DD13"/>
    <mergeCell ref="DE12:DE13"/>
    <mergeCell ref="DF12:DF13"/>
    <mergeCell ref="CU12:CU13"/>
    <mergeCell ref="CV12:CV13"/>
    <mergeCell ref="CW12:CW13"/>
    <mergeCell ref="CX12:CX13"/>
    <mergeCell ref="CY12:CY13"/>
    <mergeCell ref="CZ12:CZ13"/>
    <mergeCell ref="DM12:DM13"/>
    <mergeCell ref="DN12:DN13"/>
    <mergeCell ref="DO12:DO13"/>
    <mergeCell ref="DP12:DP13"/>
    <mergeCell ref="DQ12:DQ13"/>
    <mergeCell ref="DR12:DR13"/>
    <mergeCell ref="DG12:DG13"/>
    <mergeCell ref="DH12:DH13"/>
    <mergeCell ref="DI12:DI13"/>
    <mergeCell ref="DJ12:DJ13"/>
    <mergeCell ref="DK12:DK13"/>
    <mergeCell ref="DL12:DL13"/>
    <mergeCell ref="FF12:FF13"/>
    <mergeCell ref="A13:B13"/>
    <mergeCell ref="A14:B14"/>
    <mergeCell ref="EW12:EW13"/>
    <mergeCell ref="EX12:EX13"/>
    <mergeCell ref="EY12:EY13"/>
    <mergeCell ref="EZ12:EZ13"/>
    <mergeCell ref="FA12:FA13"/>
    <mergeCell ref="FB12:FB13"/>
    <mergeCell ref="EQ12:EQ13"/>
    <mergeCell ref="ER12:ER13"/>
    <mergeCell ref="ES12:ES13"/>
    <mergeCell ref="ET12:ET13"/>
    <mergeCell ref="EU12:EU13"/>
    <mergeCell ref="EV12:EV13"/>
    <mergeCell ref="EK12:EK13"/>
    <mergeCell ref="EL12:EL13"/>
    <mergeCell ref="EM12:EM13"/>
    <mergeCell ref="EN12:EN13"/>
    <mergeCell ref="EO12:EO13"/>
    <mergeCell ref="EP12:EP13"/>
    <mergeCell ref="EE12:EE13"/>
    <mergeCell ref="EF12:EF13"/>
    <mergeCell ref="EG12:EG13"/>
    <mergeCell ref="A15:B15"/>
    <mergeCell ref="A16:B16"/>
    <mergeCell ref="A17:B17"/>
    <mergeCell ref="A18:B18"/>
    <mergeCell ref="A19:B19"/>
    <mergeCell ref="A20:B20"/>
    <mergeCell ref="FC12:FC13"/>
    <mergeCell ref="FD12:FD13"/>
    <mergeCell ref="FE12:FE13"/>
    <mergeCell ref="EH12:EH13"/>
    <mergeCell ref="EI12:EI13"/>
    <mergeCell ref="EJ12:EJ13"/>
    <mergeCell ref="DY12:DY13"/>
    <mergeCell ref="DZ12:DZ13"/>
    <mergeCell ref="EA12:EA13"/>
    <mergeCell ref="EB12:EB13"/>
    <mergeCell ref="EC12:EC13"/>
    <mergeCell ref="ED12:ED13"/>
    <mergeCell ref="DS12:DS13"/>
    <mergeCell ref="DT12:DT13"/>
    <mergeCell ref="DU12:DU13"/>
    <mergeCell ref="DV12:DV13"/>
    <mergeCell ref="DW12:DW13"/>
    <mergeCell ref="DX12:DX13"/>
    <mergeCell ref="A27:B27"/>
    <mergeCell ref="A28:B28"/>
    <mergeCell ref="A29:B29"/>
    <mergeCell ref="A30:B30"/>
    <mergeCell ref="A31:B31"/>
    <mergeCell ref="A32:B32"/>
    <mergeCell ref="A21:B21"/>
    <mergeCell ref="A22:B22"/>
    <mergeCell ref="A23:B23"/>
    <mergeCell ref="A24:B24"/>
    <mergeCell ref="A25:B25"/>
    <mergeCell ref="A26:B26"/>
    <mergeCell ref="A39:B39"/>
    <mergeCell ref="A40:B40"/>
    <mergeCell ref="A41:B41"/>
    <mergeCell ref="A42:B42"/>
    <mergeCell ref="A50:F50"/>
    <mergeCell ref="A33:B33"/>
    <mergeCell ref="A34:B34"/>
    <mergeCell ref="A35:B35"/>
    <mergeCell ref="A36:B36"/>
    <mergeCell ref="A37:B37"/>
    <mergeCell ref="A38:B38"/>
  </mergeCells>
  <pageMargins left="0.2" right="0.2" top="0.75" bottom="0.75" header="0.3" footer="0.3"/>
  <pageSetup scale="32" orientation="landscape" r:id="rId1"/>
  <colBreaks count="7" manualBreakCount="7">
    <brk id="33" max="50" man="1"/>
    <brk id="42" max="50" man="1"/>
    <brk id="59" max="50" man="1"/>
    <brk id="80" max="50" man="1"/>
    <brk id="103" max="50" man="1"/>
    <brk id="123" max="50" man="1"/>
    <brk id="144" max="50"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98DB43-88FA-40F4-91F7-1FF541CF5C5C}">
  <dimension ref="A1:Z77"/>
  <sheetViews>
    <sheetView workbookViewId="0">
      <selection activeCell="N79" sqref="N79"/>
    </sheetView>
  </sheetViews>
  <sheetFormatPr defaultRowHeight="12.75" x14ac:dyDescent="0.2"/>
  <cols>
    <col min="1" max="3" width="9.140625" style="4"/>
    <col min="4" max="4" width="15.42578125" style="4" bestFit="1" customWidth="1"/>
    <col min="5" max="16384" width="9.140625" style="4"/>
  </cols>
  <sheetData>
    <row r="1" spans="1:26" ht="13.5" thickBot="1" x14ac:dyDescent="0.25">
      <c r="A1" s="18"/>
    </row>
    <row r="2" spans="1:26" ht="16.5" thickBot="1" x14ac:dyDescent="0.3">
      <c r="A2" s="1" t="s">
        <v>0</v>
      </c>
      <c r="B2" s="99" t="s">
        <v>127</v>
      </c>
      <c r="C2" s="100"/>
      <c r="E2" s="19" t="s">
        <v>128</v>
      </c>
      <c r="F2" s="20"/>
      <c r="G2" s="3">
        <v>1</v>
      </c>
      <c r="H2" s="3">
        <v>2</v>
      </c>
      <c r="I2" s="3">
        <v>3</v>
      </c>
      <c r="J2" s="3">
        <v>4</v>
      </c>
      <c r="K2" s="3">
        <v>5</v>
      </c>
      <c r="L2" s="3">
        <v>6</v>
      </c>
      <c r="M2" s="3">
        <v>7</v>
      </c>
      <c r="N2" s="3">
        <v>8</v>
      </c>
      <c r="O2" s="3">
        <v>9</v>
      </c>
      <c r="P2" s="3">
        <v>10</v>
      </c>
      <c r="Q2" s="3">
        <v>11</v>
      </c>
      <c r="R2" s="3">
        <v>12</v>
      </c>
      <c r="S2" s="3">
        <v>13</v>
      </c>
      <c r="T2" s="3">
        <v>14</v>
      </c>
      <c r="U2" s="3">
        <v>15</v>
      </c>
      <c r="V2" s="3">
        <v>16</v>
      </c>
      <c r="W2" s="3">
        <v>17</v>
      </c>
      <c r="X2" s="3">
        <v>18</v>
      </c>
      <c r="Y2" s="3">
        <v>19</v>
      </c>
      <c r="Z2" s="3">
        <v>20</v>
      </c>
    </row>
    <row r="3" spans="1:26" ht="15" x14ac:dyDescent="0.2">
      <c r="A3" s="94" t="s">
        <v>24</v>
      </c>
      <c r="B3" s="94"/>
      <c r="C3" s="94"/>
      <c r="D3" s="97" t="s">
        <v>129</v>
      </c>
      <c r="E3" s="94" t="s">
        <v>130</v>
      </c>
      <c r="F3" s="94" t="s">
        <v>131</v>
      </c>
      <c r="G3" s="94" t="s">
        <v>25</v>
      </c>
      <c r="H3" s="94" t="s">
        <v>25</v>
      </c>
      <c r="I3" s="94" t="s">
        <v>25</v>
      </c>
      <c r="J3" s="94" t="s">
        <v>25</v>
      </c>
      <c r="K3" s="94" t="s">
        <v>25</v>
      </c>
      <c r="L3" s="94" t="s">
        <v>25</v>
      </c>
      <c r="M3" s="94" t="s">
        <v>25</v>
      </c>
      <c r="N3" s="94" t="s">
        <v>25</v>
      </c>
      <c r="O3" s="94" t="s">
        <v>25</v>
      </c>
      <c r="P3" s="94" t="s">
        <v>25</v>
      </c>
      <c r="Q3" s="94" t="s">
        <v>25</v>
      </c>
      <c r="R3" s="94" t="s">
        <v>25</v>
      </c>
      <c r="S3" s="94" t="s">
        <v>25</v>
      </c>
      <c r="T3" s="94" t="s">
        <v>25</v>
      </c>
      <c r="U3" s="94" t="s">
        <v>25</v>
      </c>
      <c r="V3" s="94" t="s">
        <v>25</v>
      </c>
      <c r="W3" s="94" t="s">
        <v>25</v>
      </c>
      <c r="X3" s="94" t="s">
        <v>25</v>
      </c>
      <c r="Y3" s="94" t="s">
        <v>25</v>
      </c>
      <c r="Z3" s="94" t="s">
        <v>25</v>
      </c>
    </row>
    <row r="4" spans="1:26" ht="15" x14ac:dyDescent="0.2">
      <c r="A4" s="94" t="s">
        <v>26</v>
      </c>
      <c r="B4" s="94"/>
      <c r="C4" s="21" t="s">
        <v>132</v>
      </c>
      <c r="D4" s="98"/>
      <c r="E4" s="88"/>
      <c r="F4" s="88"/>
      <c r="G4" s="88"/>
      <c r="H4" s="88"/>
      <c r="I4" s="88"/>
      <c r="J4" s="88"/>
      <c r="K4" s="88"/>
      <c r="L4" s="88"/>
      <c r="M4" s="88"/>
      <c r="N4" s="88"/>
      <c r="O4" s="88"/>
      <c r="P4" s="88"/>
      <c r="Q4" s="88"/>
      <c r="R4" s="88"/>
      <c r="S4" s="88"/>
      <c r="T4" s="88"/>
      <c r="U4" s="88"/>
      <c r="V4" s="88"/>
      <c r="W4" s="88"/>
      <c r="X4" s="88"/>
      <c r="Y4" s="88"/>
      <c r="Z4" s="88"/>
    </row>
    <row r="5" spans="1:26" ht="14.25" x14ac:dyDescent="0.2">
      <c r="A5" s="88" t="s">
        <v>27</v>
      </c>
      <c r="B5" s="88"/>
      <c r="C5" s="22" t="s">
        <v>133</v>
      </c>
      <c r="D5" s="23" t="s">
        <v>134</v>
      </c>
      <c r="E5" s="24">
        <v>0.04</v>
      </c>
      <c r="F5" s="7">
        <v>0.1</v>
      </c>
      <c r="G5" s="5" t="s">
        <v>28</v>
      </c>
      <c r="H5" s="5" t="s">
        <v>28</v>
      </c>
      <c r="I5" s="5" t="s">
        <v>28</v>
      </c>
      <c r="J5" s="5" t="s">
        <v>28</v>
      </c>
      <c r="K5" s="5" t="s">
        <v>28</v>
      </c>
      <c r="L5" s="5" t="s">
        <v>28</v>
      </c>
      <c r="M5" s="5" t="s">
        <v>28</v>
      </c>
      <c r="N5" s="5" t="s">
        <v>28</v>
      </c>
      <c r="O5" s="5" t="s">
        <v>28</v>
      </c>
      <c r="P5" s="5" t="s">
        <v>28</v>
      </c>
      <c r="Q5" s="5" t="s">
        <v>28</v>
      </c>
      <c r="R5" s="5" t="s">
        <v>28</v>
      </c>
      <c r="S5" s="5" t="s">
        <v>28</v>
      </c>
      <c r="T5" s="5" t="s">
        <v>28</v>
      </c>
      <c r="U5" s="5" t="s">
        <v>28</v>
      </c>
      <c r="V5" s="5" t="s">
        <v>28</v>
      </c>
      <c r="W5" s="5" t="s">
        <v>28</v>
      </c>
      <c r="X5" s="5" t="s">
        <v>28</v>
      </c>
      <c r="Y5" s="5" t="s">
        <v>28</v>
      </c>
      <c r="Z5" s="5" t="s">
        <v>28</v>
      </c>
    </row>
    <row r="6" spans="1:26" ht="14.25" x14ac:dyDescent="0.2">
      <c r="A6" s="88" t="s">
        <v>29</v>
      </c>
      <c r="B6" s="88"/>
      <c r="C6" s="22" t="s">
        <v>135</v>
      </c>
      <c r="D6" s="23" t="s">
        <v>134</v>
      </c>
      <c r="E6" s="24">
        <v>0.02</v>
      </c>
      <c r="F6" s="7">
        <v>0.5</v>
      </c>
      <c r="G6" s="5" t="s">
        <v>136</v>
      </c>
      <c r="H6" s="5" t="s">
        <v>137</v>
      </c>
      <c r="I6" s="5" t="s">
        <v>138</v>
      </c>
      <c r="J6" s="5" t="s">
        <v>139</v>
      </c>
      <c r="K6" s="5" t="s">
        <v>36</v>
      </c>
      <c r="L6" s="5" t="s">
        <v>54</v>
      </c>
      <c r="M6" s="5" t="s">
        <v>36</v>
      </c>
      <c r="N6" s="5" t="s">
        <v>36</v>
      </c>
      <c r="O6" s="5" t="s">
        <v>36</v>
      </c>
      <c r="P6" s="5" t="s">
        <v>36</v>
      </c>
      <c r="Q6" s="5" t="s">
        <v>36</v>
      </c>
      <c r="R6" s="5" t="s">
        <v>36</v>
      </c>
      <c r="S6" s="5" t="s">
        <v>36</v>
      </c>
      <c r="T6" s="5" t="s">
        <v>36</v>
      </c>
      <c r="U6" s="5" t="s">
        <v>36</v>
      </c>
      <c r="V6" s="5" t="s">
        <v>36</v>
      </c>
      <c r="W6" s="5" t="s">
        <v>36</v>
      </c>
      <c r="X6" s="5" t="s">
        <v>36</v>
      </c>
      <c r="Y6" s="5" t="s">
        <v>36</v>
      </c>
      <c r="Z6" s="5" t="s">
        <v>36</v>
      </c>
    </row>
    <row r="7" spans="1:26" ht="14.25" x14ac:dyDescent="0.2">
      <c r="A7" s="88" t="s">
        <v>37</v>
      </c>
      <c r="B7" s="88"/>
      <c r="C7" s="22" t="s">
        <v>140</v>
      </c>
      <c r="D7" s="23" t="s">
        <v>134</v>
      </c>
      <c r="E7" s="24">
        <v>0.2</v>
      </c>
      <c r="F7" s="7">
        <v>0.2</v>
      </c>
      <c r="G7" s="5" t="s">
        <v>38</v>
      </c>
      <c r="H7" s="5" t="s">
        <v>38</v>
      </c>
      <c r="I7" s="5" t="s">
        <v>38</v>
      </c>
      <c r="J7" s="5" t="s">
        <v>38</v>
      </c>
      <c r="K7" s="5" t="s">
        <v>38</v>
      </c>
      <c r="L7" s="5" t="s">
        <v>38</v>
      </c>
      <c r="M7" s="5" t="s">
        <v>38</v>
      </c>
      <c r="N7" s="5" t="s">
        <v>38</v>
      </c>
      <c r="O7" s="5" t="s">
        <v>38</v>
      </c>
      <c r="P7" s="5" t="s">
        <v>38</v>
      </c>
      <c r="Q7" s="5" t="s">
        <v>38</v>
      </c>
      <c r="R7" s="5" t="s">
        <v>38</v>
      </c>
      <c r="S7" s="5" t="s">
        <v>38</v>
      </c>
      <c r="T7" s="5" t="s">
        <v>38</v>
      </c>
      <c r="U7" s="5" t="s">
        <v>38</v>
      </c>
      <c r="V7" s="5" t="s">
        <v>38</v>
      </c>
      <c r="W7" s="5" t="s">
        <v>38</v>
      </c>
      <c r="X7" s="5" t="s">
        <v>38</v>
      </c>
      <c r="Y7" s="5" t="s">
        <v>38</v>
      </c>
      <c r="Z7" s="5" t="s">
        <v>38</v>
      </c>
    </row>
    <row r="8" spans="1:26" ht="14.25" x14ac:dyDescent="0.2">
      <c r="A8" s="88" t="s">
        <v>39</v>
      </c>
      <c r="B8" s="88"/>
      <c r="C8" s="25" t="s">
        <v>141</v>
      </c>
      <c r="D8" s="23" t="s">
        <v>134</v>
      </c>
      <c r="E8" s="24">
        <v>0.16</v>
      </c>
      <c r="F8" s="7">
        <v>0.5</v>
      </c>
      <c r="G8" s="5" t="s">
        <v>36</v>
      </c>
      <c r="H8" s="5" t="s">
        <v>36</v>
      </c>
      <c r="I8" s="5" t="s">
        <v>36</v>
      </c>
      <c r="J8" s="5" t="s">
        <v>36</v>
      </c>
      <c r="K8" s="5" t="s">
        <v>36</v>
      </c>
      <c r="L8" s="5" t="s">
        <v>36</v>
      </c>
      <c r="M8" s="5" t="s">
        <v>36</v>
      </c>
      <c r="N8" s="5" t="s">
        <v>36</v>
      </c>
      <c r="O8" s="5" t="s">
        <v>36</v>
      </c>
      <c r="P8" s="5" t="s">
        <v>36</v>
      </c>
      <c r="Q8" s="6" t="s">
        <v>36</v>
      </c>
      <c r="R8" s="6" t="s">
        <v>36</v>
      </c>
      <c r="S8" s="6" t="s">
        <v>36</v>
      </c>
      <c r="T8" s="6" t="s">
        <v>36</v>
      </c>
      <c r="U8" s="6" t="s">
        <v>36</v>
      </c>
      <c r="V8" s="6" t="s">
        <v>36</v>
      </c>
      <c r="W8" s="6" t="s">
        <v>36</v>
      </c>
      <c r="X8" s="6" t="s">
        <v>36</v>
      </c>
      <c r="Y8" s="6" t="s">
        <v>36</v>
      </c>
      <c r="Z8" s="6" t="s">
        <v>36</v>
      </c>
    </row>
    <row r="9" spans="1:26" ht="14.25" x14ac:dyDescent="0.2">
      <c r="A9" s="88" t="s">
        <v>40</v>
      </c>
      <c r="B9" s="88"/>
      <c r="C9" s="25" t="s">
        <v>142</v>
      </c>
      <c r="D9" s="23" t="s">
        <v>134</v>
      </c>
      <c r="E9" s="24">
        <v>0.01</v>
      </c>
      <c r="F9" s="7">
        <v>0.1</v>
      </c>
      <c r="G9" s="5" t="s">
        <v>28</v>
      </c>
      <c r="H9" s="5" t="s">
        <v>41</v>
      </c>
      <c r="I9" s="5" t="s">
        <v>28</v>
      </c>
      <c r="J9" s="5" t="s">
        <v>28</v>
      </c>
      <c r="K9" s="5" t="s">
        <v>28</v>
      </c>
      <c r="L9" s="5" t="s">
        <v>28</v>
      </c>
      <c r="M9" s="5" t="s">
        <v>28</v>
      </c>
      <c r="N9" s="5" t="s">
        <v>28</v>
      </c>
      <c r="O9" s="5" t="s">
        <v>28</v>
      </c>
      <c r="P9" s="5" t="s">
        <v>28</v>
      </c>
      <c r="Q9" s="5" t="s">
        <v>28</v>
      </c>
      <c r="R9" s="5" t="s">
        <v>28</v>
      </c>
      <c r="S9" s="5" t="s">
        <v>28</v>
      </c>
      <c r="T9" s="5" t="s">
        <v>28</v>
      </c>
      <c r="U9" s="5" t="s">
        <v>28</v>
      </c>
      <c r="V9" s="5" t="s">
        <v>28</v>
      </c>
      <c r="W9" s="5" t="s">
        <v>28</v>
      </c>
      <c r="X9" s="5" t="s">
        <v>28</v>
      </c>
      <c r="Y9" s="5" t="s">
        <v>28</v>
      </c>
      <c r="Z9" s="5" t="s">
        <v>28</v>
      </c>
    </row>
    <row r="10" spans="1:26" ht="14.25" x14ac:dyDescent="0.2">
      <c r="A10" s="88" t="s">
        <v>42</v>
      </c>
      <c r="B10" s="88"/>
      <c r="C10" s="22" t="s">
        <v>143</v>
      </c>
      <c r="D10" s="23" t="s">
        <v>134</v>
      </c>
      <c r="E10" s="24">
        <v>0.05</v>
      </c>
      <c r="F10" s="7">
        <v>0.1</v>
      </c>
      <c r="G10" s="5" t="s">
        <v>28</v>
      </c>
      <c r="H10" s="5" t="s">
        <v>28</v>
      </c>
      <c r="I10" s="5" t="s">
        <v>28</v>
      </c>
      <c r="J10" s="5" t="s">
        <v>28</v>
      </c>
      <c r="K10" s="5" t="s">
        <v>28</v>
      </c>
      <c r="L10" s="5" t="s">
        <v>28</v>
      </c>
      <c r="M10" s="5" t="s">
        <v>28</v>
      </c>
      <c r="N10" s="5" t="s">
        <v>28</v>
      </c>
      <c r="O10" s="5" t="s">
        <v>28</v>
      </c>
      <c r="P10" s="5" t="s">
        <v>28</v>
      </c>
      <c r="Q10" s="5" t="s">
        <v>28</v>
      </c>
      <c r="R10" s="5" t="s">
        <v>28</v>
      </c>
      <c r="S10" s="5" t="s">
        <v>28</v>
      </c>
      <c r="T10" s="5" t="s">
        <v>28</v>
      </c>
      <c r="U10" s="5" t="s">
        <v>28</v>
      </c>
      <c r="V10" s="5" t="s">
        <v>28</v>
      </c>
      <c r="W10" s="5" t="s">
        <v>28</v>
      </c>
      <c r="X10" s="5" t="s">
        <v>28</v>
      </c>
      <c r="Y10" s="5" t="s">
        <v>28</v>
      </c>
      <c r="Z10" s="5" t="s">
        <v>28</v>
      </c>
    </row>
    <row r="11" spans="1:26" ht="14.25" x14ac:dyDescent="0.2">
      <c r="A11" s="88" t="s">
        <v>43</v>
      </c>
      <c r="B11" s="88"/>
      <c r="C11" s="25" t="s">
        <v>144</v>
      </c>
      <c r="D11" s="23" t="s">
        <v>134</v>
      </c>
      <c r="E11" s="24">
        <v>0.05</v>
      </c>
      <c r="F11" s="7">
        <v>0.5</v>
      </c>
      <c r="G11" s="7">
        <v>5.899</v>
      </c>
      <c r="H11" s="5">
        <v>7.34</v>
      </c>
      <c r="I11" s="7">
        <v>5.4470000000000001</v>
      </c>
      <c r="J11" s="7">
        <v>5.1669999999999998</v>
      </c>
      <c r="K11" s="7">
        <v>3.7440000000000002</v>
      </c>
      <c r="L11" s="5">
        <v>3.91</v>
      </c>
      <c r="M11" s="7">
        <v>1.821</v>
      </c>
      <c r="N11" s="7">
        <v>1.423</v>
      </c>
      <c r="O11" s="7">
        <v>0.90900000000000003</v>
      </c>
      <c r="P11" s="7">
        <v>0.83099999999999996</v>
      </c>
      <c r="Q11" s="7">
        <v>0.86499999999999999</v>
      </c>
      <c r="R11" s="7">
        <v>0.78900000000000003</v>
      </c>
      <c r="S11" s="7">
        <v>0.61699999999999999</v>
      </c>
      <c r="T11" s="7">
        <v>0.53900000000000003</v>
      </c>
      <c r="U11" s="7">
        <v>0.54600000000000004</v>
      </c>
      <c r="V11" s="7">
        <v>0.51600000000000001</v>
      </c>
      <c r="W11" s="5" t="s">
        <v>145</v>
      </c>
      <c r="X11" s="5" t="s">
        <v>146</v>
      </c>
      <c r="Y11" s="5" t="s">
        <v>36</v>
      </c>
      <c r="Z11" s="5" t="s">
        <v>36</v>
      </c>
    </row>
    <row r="12" spans="1:26" ht="14.25" x14ac:dyDescent="0.2">
      <c r="A12" s="88" t="s">
        <v>47</v>
      </c>
      <c r="B12" s="88"/>
      <c r="C12" s="25" t="s">
        <v>147</v>
      </c>
      <c r="D12" s="23" t="s">
        <v>134</v>
      </c>
      <c r="E12" s="24">
        <v>0.01</v>
      </c>
      <c r="F12" s="7">
        <v>0.05</v>
      </c>
      <c r="G12" s="5">
        <v>11.41</v>
      </c>
      <c r="H12" s="5">
        <v>12.11</v>
      </c>
      <c r="I12" s="5">
        <v>13.25</v>
      </c>
      <c r="J12" s="5">
        <v>11.95</v>
      </c>
      <c r="K12" s="5">
        <v>11.52</v>
      </c>
      <c r="L12" s="5">
        <v>12.09</v>
      </c>
      <c r="M12" s="5">
        <v>12.43</v>
      </c>
      <c r="N12" s="5">
        <v>10.87</v>
      </c>
      <c r="O12" s="5">
        <v>12.09</v>
      </c>
      <c r="P12" s="5">
        <v>10.65</v>
      </c>
      <c r="Q12" s="5">
        <v>12.36</v>
      </c>
      <c r="R12" s="5">
        <v>10.48</v>
      </c>
      <c r="S12" s="7">
        <v>2.4260000000000002</v>
      </c>
      <c r="T12" s="7">
        <v>2.056</v>
      </c>
      <c r="U12" s="7">
        <v>0.14199999999999999</v>
      </c>
      <c r="V12" s="7">
        <v>0.127</v>
      </c>
      <c r="W12" s="5" t="s">
        <v>48</v>
      </c>
      <c r="X12" s="5" t="s">
        <v>48</v>
      </c>
      <c r="Y12" s="5">
        <v>11.76</v>
      </c>
      <c r="Z12" s="5">
        <v>12.21</v>
      </c>
    </row>
    <row r="13" spans="1:26" ht="14.25" x14ac:dyDescent="0.2">
      <c r="A13" s="88" t="s">
        <v>49</v>
      </c>
      <c r="B13" s="88"/>
      <c r="C13" s="22" t="s">
        <v>148</v>
      </c>
      <c r="D13" s="23" t="s">
        <v>134</v>
      </c>
      <c r="E13" s="24">
        <v>0.01</v>
      </c>
      <c r="F13" s="7">
        <v>0.05</v>
      </c>
      <c r="G13" s="5" t="s">
        <v>48</v>
      </c>
      <c r="H13" s="5" t="s">
        <v>48</v>
      </c>
      <c r="I13" s="5" t="s">
        <v>48</v>
      </c>
      <c r="J13" s="5" t="s">
        <v>48</v>
      </c>
      <c r="K13" s="5" t="s">
        <v>48</v>
      </c>
      <c r="L13" s="5" t="s">
        <v>48</v>
      </c>
      <c r="M13" s="5" t="s">
        <v>48</v>
      </c>
      <c r="N13" s="5" t="s">
        <v>48</v>
      </c>
      <c r="O13" s="5" t="s">
        <v>48</v>
      </c>
      <c r="P13" s="5" t="s">
        <v>48</v>
      </c>
      <c r="Q13" s="5" t="s">
        <v>48</v>
      </c>
      <c r="R13" s="5" t="s">
        <v>48</v>
      </c>
      <c r="S13" s="5" t="s">
        <v>48</v>
      </c>
      <c r="T13" s="5" t="s">
        <v>48</v>
      </c>
      <c r="U13" s="5" t="s">
        <v>48</v>
      </c>
      <c r="V13" s="5" t="s">
        <v>48</v>
      </c>
      <c r="W13" s="5" t="s">
        <v>48</v>
      </c>
      <c r="X13" s="5" t="s">
        <v>48</v>
      </c>
      <c r="Y13" s="5" t="s">
        <v>48</v>
      </c>
      <c r="Z13" s="5" t="s">
        <v>48</v>
      </c>
    </row>
    <row r="14" spans="1:26" ht="14.25" x14ac:dyDescent="0.2">
      <c r="A14" s="88" t="s">
        <v>50</v>
      </c>
      <c r="B14" s="88"/>
      <c r="C14" s="22" t="s">
        <v>149</v>
      </c>
      <c r="D14" s="23" t="s">
        <v>134</v>
      </c>
      <c r="E14" s="24">
        <v>5.0000000000000001E-3</v>
      </c>
      <c r="F14" s="7">
        <v>0.01</v>
      </c>
      <c r="G14" s="5" t="s">
        <v>51</v>
      </c>
      <c r="H14" s="5" t="s">
        <v>51</v>
      </c>
      <c r="I14" s="5" t="s">
        <v>51</v>
      </c>
      <c r="J14" s="5" t="s">
        <v>51</v>
      </c>
      <c r="K14" s="5" t="s">
        <v>51</v>
      </c>
      <c r="L14" s="5" t="s">
        <v>51</v>
      </c>
      <c r="M14" s="5" t="s">
        <v>51</v>
      </c>
      <c r="N14" s="5" t="s">
        <v>51</v>
      </c>
      <c r="O14" s="5" t="s">
        <v>51</v>
      </c>
      <c r="P14" s="5" t="s">
        <v>51</v>
      </c>
      <c r="Q14" s="5" t="s">
        <v>51</v>
      </c>
      <c r="R14" s="5" t="s">
        <v>51</v>
      </c>
      <c r="S14" s="5" t="s">
        <v>51</v>
      </c>
      <c r="T14" s="5" t="s">
        <v>51</v>
      </c>
      <c r="U14" s="5" t="s">
        <v>51</v>
      </c>
      <c r="V14" s="5" t="s">
        <v>51</v>
      </c>
      <c r="W14" s="5" t="s">
        <v>51</v>
      </c>
      <c r="X14" s="5" t="s">
        <v>51</v>
      </c>
      <c r="Y14" s="5" t="s">
        <v>51</v>
      </c>
      <c r="Z14" s="5" t="s">
        <v>51</v>
      </c>
    </row>
    <row r="15" spans="1:26" ht="14.25" x14ac:dyDescent="0.2">
      <c r="A15" s="88" t="s">
        <v>52</v>
      </c>
      <c r="B15" s="88"/>
      <c r="C15" s="22" t="s">
        <v>150</v>
      </c>
      <c r="D15" s="23" t="s">
        <v>134</v>
      </c>
      <c r="E15" s="24">
        <v>0.01</v>
      </c>
      <c r="F15" s="7">
        <v>0.1</v>
      </c>
      <c r="G15" s="5" t="s">
        <v>54</v>
      </c>
      <c r="H15" s="5" t="s">
        <v>53</v>
      </c>
      <c r="I15" s="5" t="s">
        <v>41</v>
      </c>
      <c r="J15" s="5" t="s">
        <v>151</v>
      </c>
      <c r="K15" s="5" t="s">
        <v>28</v>
      </c>
      <c r="L15" s="5" t="s">
        <v>28</v>
      </c>
      <c r="M15" s="5" t="s">
        <v>28</v>
      </c>
      <c r="N15" s="5" t="s">
        <v>28</v>
      </c>
      <c r="O15" s="5" t="s">
        <v>28</v>
      </c>
      <c r="P15" s="5" t="s">
        <v>28</v>
      </c>
      <c r="Q15" s="5" t="s">
        <v>28</v>
      </c>
      <c r="R15" s="5" t="s">
        <v>28</v>
      </c>
      <c r="S15" s="5" t="s">
        <v>28</v>
      </c>
      <c r="T15" s="5" t="s">
        <v>28</v>
      </c>
      <c r="U15" s="5" t="s">
        <v>28</v>
      </c>
      <c r="V15" s="5" t="s">
        <v>28</v>
      </c>
      <c r="W15" s="5" t="s">
        <v>28</v>
      </c>
      <c r="X15" s="5" t="s">
        <v>28</v>
      </c>
      <c r="Y15" s="5" t="s">
        <v>28</v>
      </c>
      <c r="Z15" s="5" t="s">
        <v>28</v>
      </c>
    </row>
    <row r="16" spans="1:26" ht="14.25" x14ac:dyDescent="0.2">
      <c r="A16" s="88" t="s">
        <v>56</v>
      </c>
      <c r="B16" s="88"/>
      <c r="C16" s="22" t="s">
        <v>152</v>
      </c>
      <c r="D16" s="23" t="s">
        <v>134</v>
      </c>
      <c r="E16" s="24">
        <v>0.05</v>
      </c>
      <c r="F16" s="7">
        <v>0.1</v>
      </c>
      <c r="G16" s="5" t="s">
        <v>153</v>
      </c>
      <c r="H16" s="5" t="s">
        <v>154</v>
      </c>
      <c r="I16" s="5" t="s">
        <v>28</v>
      </c>
      <c r="J16" s="5" t="s">
        <v>28</v>
      </c>
      <c r="K16" s="5" t="s">
        <v>28</v>
      </c>
      <c r="L16" s="5" t="s">
        <v>28</v>
      </c>
      <c r="M16" s="5" t="s">
        <v>28</v>
      </c>
      <c r="N16" s="5" t="s">
        <v>28</v>
      </c>
      <c r="O16" s="5" t="s">
        <v>28</v>
      </c>
      <c r="P16" s="5" t="s">
        <v>28</v>
      </c>
      <c r="Q16" s="5" t="s">
        <v>28</v>
      </c>
      <c r="R16" s="5" t="s">
        <v>28</v>
      </c>
      <c r="S16" s="5" t="s">
        <v>28</v>
      </c>
      <c r="T16" s="5" t="s">
        <v>28</v>
      </c>
      <c r="U16" s="5" t="s">
        <v>28</v>
      </c>
      <c r="V16" s="5" t="s">
        <v>28</v>
      </c>
      <c r="W16" s="5" t="s">
        <v>28</v>
      </c>
      <c r="X16" s="5" t="s">
        <v>28</v>
      </c>
      <c r="Y16" s="5" t="s">
        <v>28</v>
      </c>
      <c r="Z16" s="5" t="s">
        <v>28</v>
      </c>
    </row>
    <row r="17" spans="1:26" ht="14.25" x14ac:dyDescent="0.2">
      <c r="A17" s="88" t="s">
        <v>59</v>
      </c>
      <c r="B17" s="88"/>
      <c r="C17" s="22" t="s">
        <v>155</v>
      </c>
      <c r="D17" s="23" t="s">
        <v>134</v>
      </c>
      <c r="E17" s="24">
        <v>1</v>
      </c>
      <c r="F17" s="7">
        <v>1</v>
      </c>
      <c r="G17" s="7">
        <v>1.026</v>
      </c>
      <c r="H17" s="5">
        <v>1.1200000000000001</v>
      </c>
      <c r="I17" s="7">
        <v>1.0289999999999999</v>
      </c>
      <c r="J17" s="5" t="s">
        <v>60</v>
      </c>
      <c r="K17" s="5" t="s">
        <v>60</v>
      </c>
      <c r="L17" s="5" t="s">
        <v>60</v>
      </c>
      <c r="M17" s="5" t="s">
        <v>60</v>
      </c>
      <c r="N17" s="5" t="s">
        <v>60</v>
      </c>
      <c r="O17" s="5" t="s">
        <v>60</v>
      </c>
      <c r="P17" s="5" t="s">
        <v>60</v>
      </c>
      <c r="Q17" s="7" t="s">
        <v>60</v>
      </c>
      <c r="R17" s="7" t="s">
        <v>60</v>
      </c>
      <c r="S17" s="7" t="s">
        <v>60</v>
      </c>
      <c r="T17" s="7" t="s">
        <v>60</v>
      </c>
      <c r="U17" s="7" t="s">
        <v>60</v>
      </c>
      <c r="V17" s="7" t="s">
        <v>60</v>
      </c>
      <c r="W17" s="7" t="s">
        <v>60</v>
      </c>
      <c r="X17" s="7" t="s">
        <v>60</v>
      </c>
      <c r="Y17" s="7" t="s">
        <v>60</v>
      </c>
      <c r="Z17" s="7" t="s">
        <v>60</v>
      </c>
    </row>
    <row r="18" spans="1:26" ht="14.25" x14ac:dyDescent="0.2">
      <c r="A18" s="88" t="s">
        <v>61</v>
      </c>
      <c r="B18" s="88"/>
      <c r="C18" s="22" t="s">
        <v>156</v>
      </c>
      <c r="D18" s="23" t="s">
        <v>134</v>
      </c>
      <c r="E18" s="24">
        <v>0.01</v>
      </c>
      <c r="F18" s="7">
        <v>0.02</v>
      </c>
      <c r="G18" s="5" t="s">
        <v>62</v>
      </c>
      <c r="H18" s="5" t="s">
        <v>62</v>
      </c>
      <c r="I18" s="5" t="s">
        <v>62</v>
      </c>
      <c r="J18" s="5" t="s">
        <v>62</v>
      </c>
      <c r="K18" s="5" t="s">
        <v>62</v>
      </c>
      <c r="L18" s="5" t="s">
        <v>62</v>
      </c>
      <c r="M18" s="5" t="s">
        <v>62</v>
      </c>
      <c r="N18" s="5" t="s">
        <v>62</v>
      </c>
      <c r="O18" s="5" t="s">
        <v>62</v>
      </c>
      <c r="P18" s="5" t="s">
        <v>62</v>
      </c>
      <c r="Q18" s="6" t="s">
        <v>62</v>
      </c>
      <c r="R18" s="6" t="s">
        <v>62</v>
      </c>
      <c r="S18" s="6" t="s">
        <v>62</v>
      </c>
      <c r="T18" s="6" t="s">
        <v>62</v>
      </c>
      <c r="U18" s="6" t="s">
        <v>62</v>
      </c>
      <c r="V18" s="6" t="s">
        <v>62</v>
      </c>
      <c r="W18" s="6" t="s">
        <v>62</v>
      </c>
      <c r="X18" s="6" t="s">
        <v>62</v>
      </c>
      <c r="Y18" s="6" t="s">
        <v>62</v>
      </c>
      <c r="Z18" s="6" t="s">
        <v>62</v>
      </c>
    </row>
    <row r="19" spans="1:26" ht="14.25" x14ac:dyDescent="0.2">
      <c r="A19" s="88" t="s">
        <v>63</v>
      </c>
      <c r="B19" s="88"/>
      <c r="C19" s="22" t="s">
        <v>157</v>
      </c>
      <c r="D19" s="23" t="s">
        <v>134</v>
      </c>
      <c r="E19" s="24">
        <v>0.05</v>
      </c>
      <c r="F19" s="7">
        <v>0.5</v>
      </c>
      <c r="G19" s="7">
        <v>0.63600000000000001</v>
      </c>
      <c r="H19" s="7">
        <v>0.72699999999999998</v>
      </c>
      <c r="I19" s="7">
        <v>0.58599999999999997</v>
      </c>
      <c r="J19" s="7">
        <v>0.55700000000000005</v>
      </c>
      <c r="K19" s="5" t="s">
        <v>158</v>
      </c>
      <c r="L19" s="5" t="s">
        <v>159</v>
      </c>
      <c r="M19" s="5" t="s">
        <v>87</v>
      </c>
      <c r="N19" s="5" t="s">
        <v>160</v>
      </c>
      <c r="O19" s="5" t="s">
        <v>161</v>
      </c>
      <c r="P19" s="5" t="s">
        <v>162</v>
      </c>
      <c r="Q19" s="5" t="s">
        <v>163</v>
      </c>
      <c r="R19" s="5" t="s">
        <v>164</v>
      </c>
      <c r="S19" s="5" t="s">
        <v>165</v>
      </c>
      <c r="T19" s="5" t="s">
        <v>166</v>
      </c>
      <c r="U19" s="5" t="s">
        <v>166</v>
      </c>
      <c r="V19" s="5" t="s">
        <v>167</v>
      </c>
      <c r="W19" s="5" t="s">
        <v>36</v>
      </c>
      <c r="X19" s="5" t="s">
        <v>36</v>
      </c>
      <c r="Y19" s="5" t="s">
        <v>36</v>
      </c>
      <c r="Z19" s="5" t="s">
        <v>36</v>
      </c>
    </row>
    <row r="20" spans="1:26" ht="14.25" x14ac:dyDescent="0.2">
      <c r="A20" s="88" t="s">
        <v>75</v>
      </c>
      <c r="B20" s="88"/>
      <c r="C20" s="22" t="s">
        <v>168</v>
      </c>
      <c r="D20" s="23" t="s">
        <v>134</v>
      </c>
      <c r="E20" s="24">
        <v>0.05</v>
      </c>
      <c r="F20" s="7">
        <v>0.1</v>
      </c>
      <c r="G20" s="5" t="s">
        <v>28</v>
      </c>
      <c r="H20" s="5" t="s">
        <v>28</v>
      </c>
      <c r="I20" s="5" t="s">
        <v>28</v>
      </c>
      <c r="J20" s="5" t="s">
        <v>28</v>
      </c>
      <c r="K20" s="5" t="s">
        <v>28</v>
      </c>
      <c r="L20" s="5" t="s">
        <v>28</v>
      </c>
      <c r="M20" s="5" t="s">
        <v>28</v>
      </c>
      <c r="N20" s="5" t="s">
        <v>28</v>
      </c>
      <c r="O20" s="5" t="s">
        <v>28</v>
      </c>
      <c r="P20" s="5" t="s">
        <v>28</v>
      </c>
      <c r="Q20" s="5" t="s">
        <v>28</v>
      </c>
      <c r="R20" s="5" t="s">
        <v>28</v>
      </c>
      <c r="S20" s="5" t="s">
        <v>28</v>
      </c>
      <c r="T20" s="5" t="s">
        <v>28</v>
      </c>
      <c r="U20" s="5" t="s">
        <v>28</v>
      </c>
      <c r="V20" s="5" t="s">
        <v>28</v>
      </c>
      <c r="W20" s="5" t="s">
        <v>28</v>
      </c>
      <c r="X20" s="5" t="s">
        <v>28</v>
      </c>
      <c r="Y20" s="5" t="s">
        <v>28</v>
      </c>
      <c r="Z20" s="5" t="s">
        <v>28</v>
      </c>
    </row>
    <row r="21" spans="1:26" ht="14.25" x14ac:dyDescent="0.2">
      <c r="A21" s="88" t="s">
        <v>76</v>
      </c>
      <c r="B21" s="88"/>
      <c r="C21" s="22" t="s">
        <v>169</v>
      </c>
      <c r="D21" s="23" t="s">
        <v>134</v>
      </c>
      <c r="E21" s="24">
        <v>5.0000000000000001E-3</v>
      </c>
      <c r="F21" s="7">
        <v>0.05</v>
      </c>
      <c r="G21" s="5" t="s">
        <v>95</v>
      </c>
      <c r="H21" s="5" t="s">
        <v>48</v>
      </c>
      <c r="I21" s="5" t="s">
        <v>48</v>
      </c>
      <c r="J21" s="5" t="s">
        <v>48</v>
      </c>
      <c r="K21" s="5" t="s">
        <v>48</v>
      </c>
      <c r="L21" s="5" t="s">
        <v>48</v>
      </c>
      <c r="M21" s="5" t="s">
        <v>48</v>
      </c>
      <c r="N21" s="5" t="s">
        <v>48</v>
      </c>
      <c r="O21" s="5" t="s">
        <v>48</v>
      </c>
      <c r="P21" s="5" t="s">
        <v>48</v>
      </c>
      <c r="Q21" s="5" t="s">
        <v>48</v>
      </c>
      <c r="R21" s="5" t="s">
        <v>170</v>
      </c>
      <c r="S21" s="5" t="s">
        <v>95</v>
      </c>
      <c r="T21" s="5" t="s">
        <v>48</v>
      </c>
      <c r="U21" s="5" t="s">
        <v>48</v>
      </c>
      <c r="V21" s="5" t="s">
        <v>48</v>
      </c>
      <c r="W21" s="5" t="s">
        <v>48</v>
      </c>
      <c r="X21" s="5" t="s">
        <v>48</v>
      </c>
      <c r="Y21" s="5" t="s">
        <v>48</v>
      </c>
      <c r="Z21" s="5" t="s">
        <v>48</v>
      </c>
    </row>
    <row r="22" spans="1:26" ht="14.25" x14ac:dyDescent="0.2">
      <c r="A22" s="88" t="s">
        <v>77</v>
      </c>
      <c r="B22" s="88"/>
      <c r="C22" s="22" t="s">
        <v>171</v>
      </c>
      <c r="D22" s="23" t="s">
        <v>134</v>
      </c>
      <c r="E22" s="24">
        <v>0.08</v>
      </c>
      <c r="F22" s="7">
        <v>2</v>
      </c>
      <c r="G22" s="5">
        <v>24.73</v>
      </c>
      <c r="H22" s="5">
        <v>26.06</v>
      </c>
      <c r="I22" s="7">
        <v>28.4</v>
      </c>
      <c r="J22" s="5">
        <v>25.65</v>
      </c>
      <c r="K22" s="5">
        <v>24.44</v>
      </c>
      <c r="L22" s="5">
        <v>26.07</v>
      </c>
      <c r="M22" s="5">
        <v>28.02</v>
      </c>
      <c r="N22" s="5">
        <v>24.51</v>
      </c>
      <c r="O22" s="5">
        <v>32.49</v>
      </c>
      <c r="P22" s="5">
        <v>29.03</v>
      </c>
      <c r="Q22" s="5">
        <v>35.36</v>
      </c>
      <c r="R22" s="5">
        <v>32.229999999999997</v>
      </c>
      <c r="S22" s="5">
        <v>39.840000000000003</v>
      </c>
      <c r="T22" s="5">
        <v>34.42</v>
      </c>
      <c r="U22" s="5">
        <v>41.28</v>
      </c>
      <c r="V22" s="5">
        <v>40.01</v>
      </c>
      <c r="W22" s="5">
        <v>59.52</v>
      </c>
      <c r="X22" s="5">
        <v>55.85</v>
      </c>
      <c r="Y22" s="5">
        <v>24.57</v>
      </c>
      <c r="Z22" s="5">
        <v>25.35</v>
      </c>
    </row>
    <row r="23" spans="1:26" ht="14.25" x14ac:dyDescent="0.2">
      <c r="A23" s="88" t="s">
        <v>78</v>
      </c>
      <c r="B23" s="88"/>
      <c r="C23" s="22" t="s">
        <v>172</v>
      </c>
      <c r="D23" s="23" t="s">
        <v>134</v>
      </c>
      <c r="E23" s="24">
        <v>0.01</v>
      </c>
      <c r="F23" s="7">
        <v>0.05</v>
      </c>
      <c r="G23" s="5" t="s">
        <v>48</v>
      </c>
      <c r="H23" s="5" t="s">
        <v>48</v>
      </c>
      <c r="I23" s="5" t="s">
        <v>48</v>
      </c>
      <c r="J23" s="5" t="s">
        <v>48</v>
      </c>
      <c r="K23" s="5" t="s">
        <v>48</v>
      </c>
      <c r="L23" s="5" t="s">
        <v>48</v>
      </c>
      <c r="M23" s="5" t="s">
        <v>48</v>
      </c>
      <c r="N23" s="5" t="s">
        <v>48</v>
      </c>
      <c r="O23" s="5" t="s">
        <v>48</v>
      </c>
      <c r="P23" s="5" t="s">
        <v>48</v>
      </c>
      <c r="Q23" s="5" t="s">
        <v>48</v>
      </c>
      <c r="R23" s="5" t="s">
        <v>48</v>
      </c>
      <c r="S23" s="5" t="s">
        <v>48</v>
      </c>
      <c r="T23" s="5" t="s">
        <v>48</v>
      </c>
      <c r="U23" s="5" t="s">
        <v>48</v>
      </c>
      <c r="V23" s="5" t="s">
        <v>48</v>
      </c>
      <c r="W23" s="5" t="s">
        <v>48</v>
      </c>
      <c r="X23" s="5" t="s">
        <v>48</v>
      </c>
      <c r="Y23" s="5" t="s">
        <v>48</v>
      </c>
      <c r="Z23" s="5" t="s">
        <v>48</v>
      </c>
    </row>
    <row r="24" spans="1:26" ht="14.25" x14ac:dyDescent="0.2">
      <c r="A24" s="88" t="s">
        <v>79</v>
      </c>
      <c r="B24" s="88"/>
      <c r="C24" s="22" t="s">
        <v>173</v>
      </c>
      <c r="D24" s="23" t="s">
        <v>134</v>
      </c>
      <c r="E24" s="24">
        <v>0.1</v>
      </c>
      <c r="F24" s="7">
        <v>0.1</v>
      </c>
      <c r="G24" s="5">
        <v>17.809999999999999</v>
      </c>
      <c r="H24" s="5">
        <v>17.34</v>
      </c>
      <c r="I24" s="5">
        <v>17.39</v>
      </c>
      <c r="J24" s="5">
        <v>15.06</v>
      </c>
      <c r="K24" s="5">
        <v>13.67</v>
      </c>
      <c r="L24" s="5">
        <v>14.97</v>
      </c>
      <c r="M24" s="7">
        <v>6.7949999999999999</v>
      </c>
      <c r="N24" s="7">
        <v>6.7809999999999997</v>
      </c>
      <c r="O24" s="7">
        <v>0.68100000000000005</v>
      </c>
      <c r="P24" s="7">
        <v>0.60699999999999998</v>
      </c>
      <c r="Q24" s="7">
        <v>0.58299999999999996</v>
      </c>
      <c r="R24" s="7">
        <v>0.48599999999999999</v>
      </c>
      <c r="S24" s="7">
        <v>1.127</v>
      </c>
      <c r="T24" s="7">
        <v>0.90200000000000002</v>
      </c>
      <c r="U24" s="7">
        <v>0.79700000000000004</v>
      </c>
      <c r="V24" s="7">
        <v>0.82199999999999995</v>
      </c>
      <c r="W24" s="5">
        <v>11.59</v>
      </c>
      <c r="X24" s="5">
        <v>11.65</v>
      </c>
      <c r="Y24" s="7">
        <v>22</v>
      </c>
      <c r="Z24" s="5">
        <v>22.78</v>
      </c>
    </row>
    <row r="25" spans="1:26" ht="14.25" x14ac:dyDescent="0.2">
      <c r="A25" s="88" t="s">
        <v>80</v>
      </c>
      <c r="B25" s="88"/>
      <c r="C25" s="22" t="s">
        <v>174</v>
      </c>
      <c r="D25" s="23" t="s">
        <v>134</v>
      </c>
      <c r="E25" s="24">
        <v>0.02</v>
      </c>
      <c r="F25" s="7">
        <v>0.05</v>
      </c>
      <c r="G25" s="5" t="s">
        <v>48</v>
      </c>
      <c r="H25" s="5" t="s">
        <v>48</v>
      </c>
      <c r="I25" s="5" t="s">
        <v>48</v>
      </c>
      <c r="J25" s="5" t="s">
        <v>48</v>
      </c>
      <c r="K25" s="5" t="s">
        <v>48</v>
      </c>
      <c r="L25" s="5" t="s">
        <v>48</v>
      </c>
      <c r="M25" s="5" t="s">
        <v>48</v>
      </c>
      <c r="N25" s="5" t="s">
        <v>48</v>
      </c>
      <c r="O25" s="5" t="s">
        <v>48</v>
      </c>
      <c r="P25" s="5" t="s">
        <v>48</v>
      </c>
      <c r="Q25" s="5" t="s">
        <v>48</v>
      </c>
      <c r="R25" s="5" t="s">
        <v>48</v>
      </c>
      <c r="S25" s="5" t="s">
        <v>48</v>
      </c>
      <c r="T25" s="5" t="s">
        <v>48</v>
      </c>
      <c r="U25" s="5" t="s">
        <v>48</v>
      </c>
      <c r="V25" s="5" t="s">
        <v>48</v>
      </c>
      <c r="W25" s="5" t="s">
        <v>48</v>
      </c>
      <c r="X25" s="5" t="s">
        <v>48</v>
      </c>
      <c r="Y25" s="5" t="s">
        <v>48</v>
      </c>
      <c r="Z25" s="5" t="s">
        <v>48</v>
      </c>
    </row>
    <row r="26" spans="1:26" ht="14.25" x14ac:dyDescent="0.2">
      <c r="A26" s="88" t="s">
        <v>81</v>
      </c>
      <c r="B26" s="88"/>
      <c r="C26" s="22" t="s">
        <v>175</v>
      </c>
      <c r="D26" s="23" t="s">
        <v>134</v>
      </c>
      <c r="E26" s="24">
        <v>0.1</v>
      </c>
      <c r="F26" s="7">
        <v>0.1</v>
      </c>
      <c r="G26" s="5" t="s">
        <v>28</v>
      </c>
      <c r="H26" s="5" t="s">
        <v>28</v>
      </c>
      <c r="I26" s="5" t="s">
        <v>28</v>
      </c>
      <c r="J26" s="5" t="s">
        <v>28</v>
      </c>
      <c r="K26" s="5" t="s">
        <v>28</v>
      </c>
      <c r="L26" s="5" t="s">
        <v>28</v>
      </c>
      <c r="M26" s="5" t="s">
        <v>28</v>
      </c>
      <c r="N26" s="5" t="s">
        <v>28</v>
      </c>
      <c r="O26" s="5" t="s">
        <v>28</v>
      </c>
      <c r="P26" s="5" t="s">
        <v>28</v>
      </c>
      <c r="Q26" s="5" t="s">
        <v>28</v>
      </c>
      <c r="R26" s="5" t="s">
        <v>28</v>
      </c>
      <c r="S26" s="5" t="s">
        <v>28</v>
      </c>
      <c r="T26" s="5" t="s">
        <v>28</v>
      </c>
      <c r="U26" s="5" t="s">
        <v>28</v>
      </c>
      <c r="V26" s="5" t="s">
        <v>28</v>
      </c>
      <c r="W26" s="5" t="s">
        <v>28</v>
      </c>
      <c r="X26" s="5" t="s">
        <v>28</v>
      </c>
      <c r="Y26" s="5" t="s">
        <v>28</v>
      </c>
      <c r="Z26" s="5" t="s">
        <v>28</v>
      </c>
    </row>
    <row r="27" spans="1:26" ht="14.25" x14ac:dyDescent="0.2">
      <c r="A27" s="88" t="s">
        <v>82</v>
      </c>
      <c r="B27" s="88"/>
      <c r="C27" s="22" t="s">
        <v>176</v>
      </c>
      <c r="D27" s="23" t="s">
        <v>134</v>
      </c>
      <c r="E27" s="24">
        <v>0.1</v>
      </c>
      <c r="F27" s="7">
        <v>1</v>
      </c>
      <c r="G27" s="5" t="s">
        <v>177</v>
      </c>
      <c r="H27" s="5" t="s">
        <v>178</v>
      </c>
      <c r="I27" s="5" t="s">
        <v>179</v>
      </c>
      <c r="J27" s="5" t="s">
        <v>180</v>
      </c>
      <c r="K27" s="5" t="s">
        <v>181</v>
      </c>
      <c r="L27" s="5" t="s">
        <v>182</v>
      </c>
      <c r="M27" s="5" t="s">
        <v>183</v>
      </c>
      <c r="N27" s="5" t="s">
        <v>60</v>
      </c>
      <c r="O27" s="5" t="s">
        <v>60</v>
      </c>
      <c r="P27" s="5" t="s">
        <v>60</v>
      </c>
      <c r="Q27" s="5" t="s">
        <v>60</v>
      </c>
      <c r="R27" s="5" t="s">
        <v>184</v>
      </c>
      <c r="S27" s="5" t="s">
        <v>60</v>
      </c>
      <c r="T27" s="5" t="s">
        <v>60</v>
      </c>
      <c r="U27" s="5" t="s">
        <v>60</v>
      </c>
      <c r="V27" s="5" t="s">
        <v>60</v>
      </c>
      <c r="W27" s="5" t="s">
        <v>60</v>
      </c>
      <c r="X27" s="5" t="s">
        <v>60</v>
      </c>
      <c r="Y27" s="5" t="s">
        <v>60</v>
      </c>
      <c r="Z27" s="5" t="s">
        <v>60</v>
      </c>
    </row>
    <row r="28" spans="1:26" ht="14.25" x14ac:dyDescent="0.2">
      <c r="A28" s="88" t="s">
        <v>92</v>
      </c>
      <c r="B28" s="88"/>
      <c r="C28" s="22" t="s">
        <v>185</v>
      </c>
      <c r="D28" s="23" t="s">
        <v>134</v>
      </c>
      <c r="E28" s="24">
        <v>1E-3</v>
      </c>
      <c r="F28" s="7">
        <v>0.01</v>
      </c>
      <c r="G28" s="5">
        <v>2.1999999999999999E-2</v>
      </c>
      <c r="H28" s="5">
        <v>2.7E-2</v>
      </c>
      <c r="I28" s="5">
        <v>2.1000000000000001E-2</v>
      </c>
      <c r="J28" s="8">
        <v>0.02</v>
      </c>
      <c r="K28" s="5">
        <v>1.4E-2</v>
      </c>
      <c r="L28" s="5">
        <v>1.6E-2</v>
      </c>
      <c r="M28" s="5" t="s">
        <v>186</v>
      </c>
      <c r="N28" s="5" t="s">
        <v>187</v>
      </c>
      <c r="O28" s="5" t="s">
        <v>95</v>
      </c>
      <c r="P28" s="5" t="s">
        <v>95</v>
      </c>
      <c r="Q28" s="5" t="s">
        <v>95</v>
      </c>
      <c r="R28" s="5" t="s">
        <v>95</v>
      </c>
      <c r="S28" s="5" t="s">
        <v>94</v>
      </c>
      <c r="T28" s="5" t="s">
        <v>96</v>
      </c>
      <c r="U28" s="5" t="s">
        <v>96</v>
      </c>
      <c r="V28" s="5" t="s">
        <v>96</v>
      </c>
      <c r="W28" s="5" t="s">
        <v>97</v>
      </c>
      <c r="X28" s="5" t="s">
        <v>97</v>
      </c>
      <c r="Y28" s="5" t="s">
        <v>51</v>
      </c>
      <c r="Z28" s="5" t="s">
        <v>51</v>
      </c>
    </row>
    <row r="29" spans="1:26" ht="14.25" x14ac:dyDescent="0.2">
      <c r="A29" s="88" t="s">
        <v>98</v>
      </c>
      <c r="B29" s="88"/>
      <c r="C29" s="22" t="s">
        <v>188</v>
      </c>
      <c r="D29" s="23" t="s">
        <v>134</v>
      </c>
      <c r="E29" s="24">
        <v>5.0000000000000001E-3</v>
      </c>
      <c r="F29" s="7">
        <v>0.01</v>
      </c>
      <c r="G29" s="5" t="s">
        <v>51</v>
      </c>
      <c r="H29" s="5" t="s">
        <v>51</v>
      </c>
      <c r="I29" s="5" t="s">
        <v>51</v>
      </c>
      <c r="J29" s="5" t="s">
        <v>51</v>
      </c>
      <c r="K29" s="5" t="s">
        <v>51</v>
      </c>
      <c r="L29" s="5" t="s">
        <v>51</v>
      </c>
      <c r="M29" s="5" t="s">
        <v>51</v>
      </c>
      <c r="N29" s="5" t="s">
        <v>51</v>
      </c>
      <c r="O29" s="5" t="s">
        <v>51</v>
      </c>
      <c r="P29" s="5" t="s">
        <v>51</v>
      </c>
      <c r="Q29" s="5" t="s">
        <v>51</v>
      </c>
      <c r="R29" s="5" t="s">
        <v>51</v>
      </c>
      <c r="S29" s="5" t="s">
        <v>51</v>
      </c>
      <c r="T29" s="5" t="s">
        <v>51</v>
      </c>
      <c r="U29" s="5" t="s">
        <v>51</v>
      </c>
      <c r="V29" s="5" t="s">
        <v>51</v>
      </c>
      <c r="W29" s="5" t="s">
        <v>51</v>
      </c>
      <c r="X29" s="5" t="s">
        <v>51</v>
      </c>
      <c r="Y29" s="5" t="s">
        <v>51</v>
      </c>
      <c r="Z29" s="5" t="s">
        <v>51</v>
      </c>
    </row>
    <row r="30" spans="1:26" ht="14.25" x14ac:dyDescent="0.2">
      <c r="A30" s="88" t="s">
        <v>99</v>
      </c>
      <c r="B30" s="88"/>
      <c r="C30" s="22" t="s">
        <v>189</v>
      </c>
      <c r="D30" s="23" t="s">
        <v>134</v>
      </c>
      <c r="E30" s="24">
        <v>0.1</v>
      </c>
      <c r="F30" s="7">
        <v>0.1</v>
      </c>
      <c r="G30" s="5" t="s">
        <v>28</v>
      </c>
      <c r="H30" s="5" t="s">
        <v>28</v>
      </c>
      <c r="I30" s="5" t="s">
        <v>28</v>
      </c>
      <c r="J30" s="5" t="s">
        <v>28</v>
      </c>
      <c r="K30" s="5" t="s">
        <v>28</v>
      </c>
      <c r="L30" s="5" t="s">
        <v>28</v>
      </c>
      <c r="M30" s="5" t="s">
        <v>28</v>
      </c>
      <c r="N30" s="5" t="s">
        <v>28</v>
      </c>
      <c r="O30" s="5" t="s">
        <v>28</v>
      </c>
      <c r="P30" s="5" t="s">
        <v>28</v>
      </c>
      <c r="Q30" s="5" t="s">
        <v>28</v>
      </c>
      <c r="R30" s="5" t="s">
        <v>28</v>
      </c>
      <c r="S30" s="5" t="s">
        <v>28</v>
      </c>
      <c r="T30" s="5" t="s">
        <v>28</v>
      </c>
      <c r="U30" s="5" t="s">
        <v>28</v>
      </c>
      <c r="V30" s="5" t="s">
        <v>28</v>
      </c>
      <c r="W30" s="5" t="s">
        <v>28</v>
      </c>
      <c r="X30" s="5" t="s">
        <v>28</v>
      </c>
      <c r="Y30" s="5" t="s">
        <v>28</v>
      </c>
      <c r="Z30" s="5" t="s">
        <v>28</v>
      </c>
    </row>
    <row r="31" spans="1:26" ht="14.25" x14ac:dyDescent="0.2">
      <c r="A31" s="88" t="s">
        <v>100</v>
      </c>
      <c r="B31" s="88"/>
      <c r="C31" s="22" t="s">
        <v>190</v>
      </c>
      <c r="D31" s="23" t="s">
        <v>134</v>
      </c>
      <c r="E31" s="24">
        <v>0.02</v>
      </c>
      <c r="F31" s="7">
        <v>0.05</v>
      </c>
      <c r="G31" s="5" t="s">
        <v>48</v>
      </c>
      <c r="H31" s="5" t="s">
        <v>48</v>
      </c>
      <c r="I31" s="5" t="s">
        <v>48</v>
      </c>
      <c r="J31" s="5" t="s">
        <v>48</v>
      </c>
      <c r="K31" s="5" t="s">
        <v>48</v>
      </c>
      <c r="L31" s="5" t="s">
        <v>48</v>
      </c>
      <c r="M31" s="5" t="s">
        <v>48</v>
      </c>
      <c r="N31" s="5" t="s">
        <v>48</v>
      </c>
      <c r="O31" s="5" t="s">
        <v>48</v>
      </c>
      <c r="P31" s="5" t="s">
        <v>48</v>
      </c>
      <c r="Q31" s="5" t="s">
        <v>48</v>
      </c>
      <c r="R31" s="5" t="s">
        <v>48</v>
      </c>
      <c r="S31" s="5" t="s">
        <v>48</v>
      </c>
      <c r="T31" s="5" t="s">
        <v>48</v>
      </c>
      <c r="U31" s="5" t="s">
        <v>48</v>
      </c>
      <c r="V31" s="5" t="s">
        <v>48</v>
      </c>
      <c r="W31" s="5" t="s">
        <v>48</v>
      </c>
      <c r="X31" s="5" t="s">
        <v>48</v>
      </c>
      <c r="Y31" s="5" t="s">
        <v>48</v>
      </c>
      <c r="Z31" s="5" t="s">
        <v>48</v>
      </c>
    </row>
    <row r="32" spans="1:26" ht="14.25" x14ac:dyDescent="0.2">
      <c r="A32" s="88" t="s">
        <v>101</v>
      </c>
      <c r="B32" s="88"/>
      <c r="C32" s="22" t="s">
        <v>191</v>
      </c>
      <c r="D32" s="23" t="s">
        <v>134</v>
      </c>
      <c r="E32" s="24">
        <v>0.01</v>
      </c>
      <c r="F32" s="7">
        <v>0.02</v>
      </c>
      <c r="G32" s="5" t="s">
        <v>62</v>
      </c>
      <c r="H32" s="5" t="s">
        <v>62</v>
      </c>
      <c r="I32" s="5" t="s">
        <v>62</v>
      </c>
      <c r="J32" s="5" t="s">
        <v>62</v>
      </c>
      <c r="K32" s="5" t="s">
        <v>62</v>
      </c>
      <c r="L32" s="5" t="s">
        <v>62</v>
      </c>
      <c r="M32" s="5" t="s">
        <v>62</v>
      </c>
      <c r="N32" s="5" t="s">
        <v>62</v>
      </c>
      <c r="O32" s="5" t="s">
        <v>62</v>
      </c>
      <c r="P32" s="5" t="s">
        <v>62</v>
      </c>
      <c r="Q32" s="5" t="s">
        <v>62</v>
      </c>
      <c r="R32" s="5" t="s">
        <v>62</v>
      </c>
      <c r="S32" s="5" t="s">
        <v>62</v>
      </c>
      <c r="T32" s="5" t="s">
        <v>62</v>
      </c>
      <c r="U32" s="5" t="s">
        <v>62</v>
      </c>
      <c r="V32" s="5" t="s">
        <v>62</v>
      </c>
      <c r="W32" s="5" t="s">
        <v>62</v>
      </c>
      <c r="X32" s="5" t="s">
        <v>62</v>
      </c>
      <c r="Y32" s="5" t="s">
        <v>62</v>
      </c>
      <c r="Z32" s="5" t="s">
        <v>62</v>
      </c>
    </row>
    <row r="33" spans="1:26" ht="14.25" x14ac:dyDescent="0.2">
      <c r="A33" s="88" t="s">
        <v>102</v>
      </c>
      <c r="B33" s="88"/>
      <c r="C33" s="22" t="s">
        <v>192</v>
      </c>
      <c r="D33" s="23" t="s">
        <v>134</v>
      </c>
      <c r="E33" s="24">
        <v>0.05</v>
      </c>
      <c r="F33" s="7">
        <v>0.1</v>
      </c>
      <c r="G33" s="7">
        <v>6.5819999999999999</v>
      </c>
      <c r="H33" s="5">
        <v>6.96</v>
      </c>
      <c r="I33" s="7">
        <v>7.6130000000000004</v>
      </c>
      <c r="J33" s="7">
        <v>6.8529999999999998</v>
      </c>
      <c r="K33" s="7">
        <v>6.6040000000000001</v>
      </c>
      <c r="L33" s="7">
        <v>6.9450000000000003</v>
      </c>
      <c r="M33" s="7">
        <v>6.9880000000000004</v>
      </c>
      <c r="N33" s="7">
        <v>6.0940000000000003</v>
      </c>
      <c r="O33" s="7">
        <v>4.2169999999999996</v>
      </c>
      <c r="P33" s="7">
        <v>3.552</v>
      </c>
      <c r="Q33" s="7">
        <v>2.2970000000000002</v>
      </c>
      <c r="R33" s="7">
        <v>1.798</v>
      </c>
      <c r="S33" s="5" t="s">
        <v>28</v>
      </c>
      <c r="T33" s="5" t="s">
        <v>28</v>
      </c>
      <c r="U33" s="5" t="s">
        <v>28</v>
      </c>
      <c r="V33" s="5" t="s">
        <v>28</v>
      </c>
      <c r="W33" s="7">
        <v>0.41399999999999998</v>
      </c>
      <c r="X33" s="7">
        <v>0.40600000000000003</v>
      </c>
      <c r="Y33" s="7">
        <v>6.7519999999999998</v>
      </c>
      <c r="Z33" s="7">
        <v>6.9749999999999996</v>
      </c>
    </row>
    <row r="34" spans="1:26" ht="13.5" thickBot="1" x14ac:dyDescent="0.25"/>
    <row r="35" spans="1:26" ht="28.5" customHeight="1" thickBot="1" x14ac:dyDescent="0.25">
      <c r="A35" s="140" t="s">
        <v>104</v>
      </c>
      <c r="B35" s="141"/>
      <c r="C35" s="141"/>
      <c r="D35" s="141"/>
      <c r="E35" s="140" t="s">
        <v>105</v>
      </c>
      <c r="F35" s="141"/>
      <c r="G35" s="141"/>
      <c r="H35" s="141"/>
      <c r="I35" s="141"/>
      <c r="J35" s="142"/>
      <c r="K35" s="140" t="s">
        <v>106</v>
      </c>
      <c r="L35" s="141"/>
      <c r="M35" s="141"/>
      <c r="N35" s="143" t="s">
        <v>107</v>
      </c>
      <c r="O35" s="144"/>
      <c r="P35" s="144"/>
      <c r="Q35" s="145" t="s">
        <v>108</v>
      </c>
      <c r="R35" s="145"/>
      <c r="S35" s="146"/>
      <c r="T35" s="137" t="s">
        <v>109</v>
      </c>
      <c r="U35" s="138"/>
      <c r="V35" s="138"/>
    </row>
    <row r="36" spans="1:26" ht="13.5" thickTop="1" x14ac:dyDescent="0.2">
      <c r="A36" s="11" t="s">
        <v>110</v>
      </c>
      <c r="B36" s="12" t="s">
        <v>111</v>
      </c>
      <c r="C36" s="12" t="s">
        <v>112</v>
      </c>
      <c r="D36" s="12" t="s">
        <v>113</v>
      </c>
      <c r="E36" s="13" t="s">
        <v>114</v>
      </c>
      <c r="F36" s="4" t="s">
        <v>115</v>
      </c>
      <c r="H36" s="4" t="s">
        <v>116</v>
      </c>
      <c r="I36" s="4" t="s">
        <v>117</v>
      </c>
      <c r="J36" s="14" t="s">
        <v>118</v>
      </c>
      <c r="K36" s="15" t="s">
        <v>119</v>
      </c>
      <c r="L36" s="15" t="s">
        <v>120</v>
      </c>
      <c r="M36" s="14" t="s">
        <v>121</v>
      </c>
      <c r="N36" s="4" t="s">
        <v>119</v>
      </c>
      <c r="O36" s="4" t="s">
        <v>120</v>
      </c>
      <c r="P36" s="4" t="s">
        <v>121</v>
      </c>
      <c r="Q36" s="4" t="s">
        <v>119</v>
      </c>
      <c r="R36" s="4" t="s">
        <v>120</v>
      </c>
      <c r="S36" s="4" t="s">
        <v>121</v>
      </c>
      <c r="T36" s="15" t="s">
        <v>119</v>
      </c>
      <c r="U36" s="15" t="s">
        <v>120</v>
      </c>
      <c r="V36" s="14" t="s">
        <v>121</v>
      </c>
    </row>
    <row r="37" spans="1:26" ht="14.25" x14ac:dyDescent="0.2">
      <c r="A37" s="4">
        <v>1</v>
      </c>
      <c r="B37" s="4">
        <v>3</v>
      </c>
      <c r="C37" s="4">
        <v>3.27</v>
      </c>
      <c r="D37" s="4">
        <v>30.385999999999999</v>
      </c>
      <c r="E37" s="4">
        <v>11.689</v>
      </c>
      <c r="F37" s="4">
        <v>0.10100000000000001</v>
      </c>
      <c r="H37" s="4">
        <v>92.114999999999995</v>
      </c>
      <c r="I37" s="4">
        <v>0.3</v>
      </c>
      <c r="J37" s="16">
        <f t="shared" ref="J37:J56" si="0">(I37+H37+E37)/E37</f>
        <v>8.9061510822140466</v>
      </c>
      <c r="K37" s="5">
        <v>11.41</v>
      </c>
      <c r="L37" s="5">
        <v>17.809999999999999</v>
      </c>
      <c r="M37" s="7">
        <v>6.5819999999999999</v>
      </c>
      <c r="N37" s="17">
        <f t="shared" ref="N37:N56" si="1">J37*J37</f>
        <v>79.319527099222427</v>
      </c>
      <c r="O37" s="17">
        <f t="shared" ref="O37:O56" si="2">L37*J37</f>
        <v>158.61855077423215</v>
      </c>
      <c r="P37" s="17">
        <f t="shared" ref="P37:P56" si="3">M37*J37</f>
        <v>58.620286423132853</v>
      </c>
      <c r="Q37" s="16">
        <f t="shared" ref="Q37:Q54" si="4">(($N$57-N37)*D37/1000)/F37</f>
        <v>0.43226027962266284</v>
      </c>
      <c r="R37" s="16">
        <f t="shared" ref="R37:R54" si="5">(($O$57-O37)*D37/1000)/F37</f>
        <v>12.789242190730489</v>
      </c>
      <c r="S37" s="16">
        <f t="shared" ref="S37:S54" si="6">(($P$57-P37)*D37/1000)/F37</f>
        <v>0.91321813577363409</v>
      </c>
      <c r="T37" s="16">
        <f t="shared" ref="T37:T54" si="7">(1-(N37/$N$57))*100</f>
        <v>1.7791668084321088</v>
      </c>
      <c r="U37" s="16">
        <f t="shared" ref="U37:U54" si="8">(1-(O37/$O$57))*100</f>
        <v>21.1357956183423</v>
      </c>
      <c r="V37" s="16">
        <f t="shared" ref="V37:V54" si="9">(1-(P37/$P$57))*100</f>
        <v>4.9232162657986027</v>
      </c>
    </row>
    <row r="38" spans="1:26" ht="14.25" x14ac:dyDescent="0.2">
      <c r="A38" s="4">
        <v>2</v>
      </c>
      <c r="B38" s="4">
        <v>3</v>
      </c>
      <c r="C38" s="4">
        <v>3.64</v>
      </c>
      <c r="D38" s="4">
        <v>30.26</v>
      </c>
      <c r="E38" s="4">
        <v>11.167999999999999</v>
      </c>
      <c r="F38" s="4">
        <v>0.10100000000000001</v>
      </c>
      <c r="H38" s="4">
        <v>90.34</v>
      </c>
      <c r="I38" s="4">
        <v>0.3</v>
      </c>
      <c r="J38" s="16">
        <f t="shared" si="0"/>
        <v>9.1160458452722057</v>
      </c>
      <c r="K38" s="5">
        <v>12.11</v>
      </c>
      <c r="L38" s="5">
        <v>17.34</v>
      </c>
      <c r="M38" s="5">
        <v>6.96</v>
      </c>
      <c r="N38" s="17">
        <f t="shared" si="1"/>
        <v>83.102291853104646</v>
      </c>
      <c r="O38" s="17">
        <f t="shared" si="2"/>
        <v>158.07223495702004</v>
      </c>
      <c r="P38" s="17">
        <f t="shared" si="3"/>
        <v>63.447679083094549</v>
      </c>
      <c r="Q38" s="16">
        <f t="shared" si="4"/>
        <v>-0.70286345245477655</v>
      </c>
      <c r="R38" s="16">
        <f t="shared" si="5"/>
        <v>12.899888107057459</v>
      </c>
      <c r="S38" s="16">
        <f t="shared" si="6"/>
        <v>-0.53687461630760469</v>
      </c>
      <c r="T38" s="16">
        <f t="shared" si="7"/>
        <v>-2.9050051663860543</v>
      </c>
      <c r="U38" s="16">
        <f t="shared" si="8"/>
        <v>21.407420608327687</v>
      </c>
      <c r="V38" s="16">
        <f t="shared" si="9"/>
        <v>-2.9063764560501415</v>
      </c>
    </row>
    <row r="39" spans="1:26" ht="14.25" x14ac:dyDescent="0.2">
      <c r="A39" s="4">
        <v>3</v>
      </c>
      <c r="B39" s="4">
        <v>4</v>
      </c>
      <c r="C39" s="4">
        <v>4.45</v>
      </c>
      <c r="D39" s="4">
        <v>30.276</v>
      </c>
      <c r="E39" s="4">
        <v>12.433</v>
      </c>
      <c r="F39" s="4">
        <v>0.1</v>
      </c>
      <c r="H39" s="4">
        <v>91.25</v>
      </c>
      <c r="I39" s="4">
        <v>0.3</v>
      </c>
      <c r="J39" s="16">
        <f t="shared" si="0"/>
        <v>8.3634681894956966</v>
      </c>
      <c r="K39" s="5">
        <v>13.25</v>
      </c>
      <c r="L39" s="5">
        <v>17.39</v>
      </c>
      <c r="M39" s="7">
        <v>7.6130000000000004</v>
      </c>
      <c r="N39" s="17">
        <f t="shared" si="1"/>
        <v>69.947600156706429</v>
      </c>
      <c r="O39" s="17">
        <f t="shared" si="2"/>
        <v>145.44071181533016</v>
      </c>
      <c r="P39" s="17">
        <f t="shared" si="3"/>
        <v>63.671083326630743</v>
      </c>
      <c r="Q39" s="16">
        <f t="shared" si="4"/>
        <v>3.2724470149947158</v>
      </c>
      <c r="R39" s="16">
        <f t="shared" si="5"/>
        <v>16.860095969265153</v>
      </c>
      <c r="S39" s="16">
        <f t="shared" si="6"/>
        <v>-0.61016794286959219</v>
      </c>
      <c r="T39" s="16">
        <f t="shared" si="7"/>
        <v>13.384360467150335</v>
      </c>
      <c r="U39" s="16">
        <f t="shared" si="8"/>
        <v>27.687739132456457</v>
      </c>
      <c r="V39" s="16">
        <f t="shared" si="9"/>
        <v>-3.2687178611172207</v>
      </c>
    </row>
    <row r="40" spans="1:26" ht="14.25" x14ac:dyDescent="0.2">
      <c r="A40" s="4">
        <v>4</v>
      </c>
      <c r="B40" s="4">
        <v>4</v>
      </c>
      <c r="C40" s="4">
        <v>4.58</v>
      </c>
      <c r="D40" s="4">
        <v>30.204999999999998</v>
      </c>
      <c r="E40" s="4">
        <v>10.837</v>
      </c>
      <c r="F40" s="4">
        <v>0.10100000000000001</v>
      </c>
      <c r="H40" s="4">
        <v>91.275999999999996</v>
      </c>
      <c r="I40" s="4">
        <v>0.3</v>
      </c>
      <c r="J40" s="16">
        <f t="shared" si="0"/>
        <v>9.4503091261419208</v>
      </c>
      <c r="K40" s="5">
        <v>11.95</v>
      </c>
      <c r="L40" s="5">
        <v>15.06</v>
      </c>
      <c r="M40" s="7">
        <v>6.8529999999999998</v>
      </c>
      <c r="N40" s="17">
        <f t="shared" si="1"/>
        <v>89.308342579641277</v>
      </c>
      <c r="O40" s="17">
        <f t="shared" si="2"/>
        <v>142.32165543969734</v>
      </c>
      <c r="P40" s="17">
        <f t="shared" si="3"/>
        <v>64.762968441450582</v>
      </c>
      <c r="Q40" s="16">
        <f t="shared" si="4"/>
        <v>-2.5575637847378583</v>
      </c>
      <c r="R40" s="16">
        <f t="shared" si="5"/>
        <v>17.586800469654438</v>
      </c>
      <c r="S40" s="16">
        <f t="shared" si="6"/>
        <v>-0.92924845737436834</v>
      </c>
      <c r="T40" s="16">
        <f t="shared" si="7"/>
        <v>-10.589915748707712</v>
      </c>
      <c r="U40" s="16">
        <f t="shared" si="8"/>
        <v>29.238515496791894</v>
      </c>
      <c r="V40" s="16">
        <f t="shared" si="9"/>
        <v>-5.039656409164861</v>
      </c>
    </row>
    <row r="41" spans="1:26" ht="14.25" x14ac:dyDescent="0.2">
      <c r="A41" s="4">
        <v>5</v>
      </c>
      <c r="B41" s="4">
        <v>5</v>
      </c>
      <c r="C41" s="4">
        <v>4.99</v>
      </c>
      <c r="D41" s="4">
        <v>30.251999999999999</v>
      </c>
      <c r="E41" s="4">
        <v>10.542999999999999</v>
      </c>
      <c r="F41" s="4">
        <v>0.10100000000000001</v>
      </c>
      <c r="H41" s="4">
        <v>91.569000000000003</v>
      </c>
      <c r="I41" s="4">
        <v>0.3</v>
      </c>
      <c r="J41" s="16">
        <f t="shared" si="0"/>
        <v>9.7137437162098088</v>
      </c>
      <c r="K41" s="5">
        <v>11.52</v>
      </c>
      <c r="L41" s="5">
        <v>13.67</v>
      </c>
      <c r="M41" s="7">
        <v>6.6040000000000001</v>
      </c>
      <c r="N41" s="17">
        <f t="shared" si="1"/>
        <v>94.356816984205551</v>
      </c>
      <c r="O41" s="17">
        <f t="shared" si="2"/>
        <v>132.78687660058807</v>
      </c>
      <c r="P41" s="17">
        <f t="shared" si="3"/>
        <v>64.149563501849585</v>
      </c>
      <c r="Q41" s="16">
        <f t="shared" si="4"/>
        <v>-4.0736864867586409</v>
      </c>
      <c r="R41" s="16">
        <f t="shared" si="5"/>
        <v>20.4700683967686</v>
      </c>
      <c r="S41" s="16">
        <f t="shared" si="6"/>
        <v>-0.74696443665297763</v>
      </c>
      <c r="T41" s="16">
        <f t="shared" si="7"/>
        <v>-16.841407411565456</v>
      </c>
      <c r="U41" s="16">
        <f t="shared" si="8"/>
        <v>33.979151087213481</v>
      </c>
      <c r="V41" s="16">
        <f t="shared" si="9"/>
        <v>-4.0447692746502728</v>
      </c>
    </row>
    <row r="42" spans="1:26" ht="14.25" x14ac:dyDescent="0.2">
      <c r="A42" s="4">
        <v>6</v>
      </c>
      <c r="B42" s="4">
        <v>5</v>
      </c>
      <c r="C42" s="4">
        <v>4.9400000000000004</v>
      </c>
      <c r="D42" s="4">
        <v>30.268000000000001</v>
      </c>
      <c r="E42" s="4">
        <v>11.957000000000001</v>
      </c>
      <c r="F42" s="4">
        <v>0.10100000000000001</v>
      </c>
      <c r="H42" s="4">
        <v>95.251000000000005</v>
      </c>
      <c r="I42" s="4">
        <v>0.3</v>
      </c>
      <c r="J42" s="16">
        <f t="shared" si="0"/>
        <v>8.991218533076859</v>
      </c>
      <c r="K42" s="5">
        <v>12.09</v>
      </c>
      <c r="L42" s="5">
        <v>14.97</v>
      </c>
      <c r="M42" s="7">
        <v>6.9450000000000003</v>
      </c>
      <c r="N42" s="17">
        <f t="shared" si="1"/>
        <v>80.84201070954478</v>
      </c>
      <c r="O42" s="17">
        <f t="shared" si="2"/>
        <v>134.59854144016057</v>
      </c>
      <c r="P42" s="17">
        <f t="shared" si="3"/>
        <v>62.444012712218786</v>
      </c>
      <c r="Q42" s="16">
        <f t="shared" si="4"/>
        <v>-2.5681057881550791E-2</v>
      </c>
      <c r="R42" s="16">
        <f t="shared" si="5"/>
        <v>19.937969365535249</v>
      </c>
      <c r="S42" s="16">
        <f t="shared" si="6"/>
        <v>-0.23623463479896178</v>
      </c>
      <c r="T42" s="16">
        <f t="shared" si="7"/>
        <v>-0.10611433475102849</v>
      </c>
      <c r="U42" s="16">
        <f t="shared" si="8"/>
        <v>33.078402054507528</v>
      </c>
      <c r="V42" s="16">
        <f t="shared" si="9"/>
        <v>-1.2785207032439017</v>
      </c>
    </row>
    <row r="43" spans="1:26" ht="14.25" x14ac:dyDescent="0.2">
      <c r="A43" s="4">
        <v>7</v>
      </c>
      <c r="B43" s="4">
        <v>6</v>
      </c>
      <c r="C43" s="4">
        <v>5.58</v>
      </c>
      <c r="D43" s="4">
        <v>30.317</v>
      </c>
      <c r="E43" s="4">
        <v>11.768000000000001</v>
      </c>
      <c r="F43" s="4">
        <v>0.10100000000000001</v>
      </c>
      <c r="H43" s="4">
        <v>89.406999999999996</v>
      </c>
      <c r="I43" s="4">
        <v>0.3</v>
      </c>
      <c r="J43" s="16">
        <f t="shared" si="0"/>
        <v>8.6229605710401085</v>
      </c>
      <c r="K43" s="5">
        <v>12.43</v>
      </c>
      <c r="L43" s="7">
        <v>6.7949999999999999</v>
      </c>
      <c r="M43" s="7">
        <v>6.9880000000000004</v>
      </c>
      <c r="N43" s="17">
        <f t="shared" si="1"/>
        <v>74.355449009712359</v>
      </c>
      <c r="O43" s="17">
        <f t="shared" si="2"/>
        <v>58.593017080217535</v>
      </c>
      <c r="P43" s="17">
        <f t="shared" si="3"/>
        <v>60.25724847042828</v>
      </c>
      <c r="Q43" s="16">
        <f t="shared" si="4"/>
        <v>1.9213376752514881</v>
      </c>
      <c r="R43" s="16">
        <f t="shared" si="5"/>
        <v>42.784696691254965</v>
      </c>
      <c r="S43" s="16">
        <f t="shared" si="6"/>
        <v>0.4197802734694131</v>
      </c>
      <c r="T43" s="16">
        <f t="shared" si="7"/>
        <v>7.9261510859577005</v>
      </c>
      <c r="U43" s="16">
        <f t="shared" si="8"/>
        <v>70.867898793695772</v>
      </c>
      <c r="V43" s="16">
        <f t="shared" si="9"/>
        <v>2.2682124087996192</v>
      </c>
    </row>
    <row r="44" spans="1:26" ht="14.25" x14ac:dyDescent="0.2">
      <c r="A44" s="4">
        <v>8</v>
      </c>
      <c r="B44" s="4">
        <v>6</v>
      </c>
      <c r="C44" s="4">
        <v>5.66</v>
      </c>
      <c r="D44" s="4">
        <v>30.31</v>
      </c>
      <c r="E44" s="4">
        <v>10.49</v>
      </c>
      <c r="F44" s="4">
        <v>0.1</v>
      </c>
      <c r="H44" s="4">
        <v>92.322000000000003</v>
      </c>
      <c r="I44" s="4">
        <v>0.3</v>
      </c>
      <c r="J44" s="16">
        <f t="shared" si="0"/>
        <v>9.8295519542421346</v>
      </c>
      <c r="K44" s="5">
        <v>10.87</v>
      </c>
      <c r="L44" s="7">
        <v>6.7809999999999997</v>
      </c>
      <c r="M44" s="7">
        <v>6.0940000000000003</v>
      </c>
      <c r="N44" s="17">
        <f t="shared" si="1"/>
        <v>96.620091621145363</v>
      </c>
      <c r="O44" s="17">
        <f t="shared" si="2"/>
        <v>66.654191801715911</v>
      </c>
      <c r="P44" s="17">
        <f t="shared" si="3"/>
        <v>59.901289609151569</v>
      </c>
      <c r="Q44" s="16">
        <f t="shared" si="4"/>
        <v>-4.8083101842583531</v>
      </c>
      <c r="R44" s="16">
        <f t="shared" si="5"/>
        <v>40.759224102122872</v>
      </c>
      <c r="S44" s="16">
        <f t="shared" si="6"/>
        <v>0.53177131325052007</v>
      </c>
      <c r="T44" s="16">
        <f t="shared" si="7"/>
        <v>-19.644005065778526</v>
      </c>
      <c r="U44" s="16">
        <f t="shared" si="8"/>
        <v>66.859930446428677</v>
      </c>
      <c r="V44" s="16">
        <f t="shared" si="9"/>
        <v>2.8455453721288992</v>
      </c>
    </row>
    <row r="45" spans="1:26" ht="14.25" x14ac:dyDescent="0.2">
      <c r="A45" s="4">
        <v>9</v>
      </c>
      <c r="B45" s="4">
        <v>7</v>
      </c>
      <c r="C45" s="4">
        <v>6.87</v>
      </c>
      <c r="D45" s="4">
        <v>30.25</v>
      </c>
      <c r="E45" s="4">
        <v>11.84</v>
      </c>
      <c r="F45" s="4">
        <v>0.10100000000000001</v>
      </c>
      <c r="H45" s="4">
        <v>89.266000000000005</v>
      </c>
      <c r="I45" s="4">
        <v>0.3</v>
      </c>
      <c r="J45" s="16">
        <f t="shared" si="0"/>
        <v>8.564695945945946</v>
      </c>
      <c r="K45" s="5">
        <v>12.09</v>
      </c>
      <c r="L45" s="7">
        <v>0.68100000000000005</v>
      </c>
      <c r="M45" s="7">
        <v>4.2169999999999996</v>
      </c>
      <c r="N45" s="17">
        <f t="shared" si="1"/>
        <v>73.354016646502927</v>
      </c>
      <c r="O45" s="17">
        <f t="shared" si="2"/>
        <v>5.83255793918919</v>
      </c>
      <c r="P45" s="17">
        <f t="shared" si="3"/>
        <v>36.117322804054048</v>
      </c>
      <c r="Q45" s="16">
        <f t="shared" si="4"/>
        <v>2.217025505480072</v>
      </c>
      <c r="R45" s="16">
        <f t="shared" si="5"/>
        <v>58.492162019106367</v>
      </c>
      <c r="S45" s="16">
        <f t="shared" si="6"/>
        <v>7.6488798086190641</v>
      </c>
      <c r="T45" s="16">
        <f t="shared" si="7"/>
        <v>9.1662179988174941</v>
      </c>
      <c r="U45" s="16">
        <f t="shared" si="8"/>
        <v>97.100086722903029</v>
      </c>
      <c r="V45" s="16">
        <f t="shared" si="9"/>
        <v>41.420980707724972</v>
      </c>
    </row>
    <row r="46" spans="1:26" ht="14.25" x14ac:dyDescent="0.2">
      <c r="A46" s="4">
        <v>10</v>
      </c>
      <c r="B46" s="4">
        <v>7</v>
      </c>
      <c r="C46" s="4">
        <v>7.07</v>
      </c>
      <c r="D46" s="4">
        <v>30.117999999999999</v>
      </c>
      <c r="E46" s="4">
        <v>11.005000000000001</v>
      </c>
      <c r="F46" s="4">
        <v>0.10100000000000001</v>
      </c>
      <c r="H46" s="4">
        <v>92.688000000000002</v>
      </c>
      <c r="I46" s="4">
        <v>0.3</v>
      </c>
      <c r="J46" s="16">
        <f t="shared" si="0"/>
        <v>9.4496138119036797</v>
      </c>
      <c r="K46" s="5">
        <v>10.65</v>
      </c>
      <c r="L46" s="7">
        <v>0.60699999999999998</v>
      </c>
      <c r="M46" s="7">
        <v>3.552</v>
      </c>
      <c r="N46" s="17">
        <f t="shared" si="1"/>
        <v>89.295201194120793</v>
      </c>
      <c r="O46" s="17">
        <f t="shared" si="2"/>
        <v>5.7359155838255331</v>
      </c>
      <c r="P46" s="17">
        <f t="shared" si="3"/>
        <v>33.565028259881871</v>
      </c>
      <c r="Q46" s="16">
        <f t="shared" si="4"/>
        <v>-2.5462784530323224</v>
      </c>
      <c r="R46" s="16">
        <f t="shared" si="5"/>
        <v>58.265742052930527</v>
      </c>
      <c r="S46" s="16">
        <f t="shared" si="6"/>
        <v>8.3765920575686295</v>
      </c>
      <c r="T46" s="16">
        <f t="shared" si="7"/>
        <v>-10.573642860021693</v>
      </c>
      <c r="U46" s="16">
        <f t="shared" si="8"/>
        <v>97.148136729841823</v>
      </c>
      <c r="V46" s="16">
        <f t="shared" si="9"/>
        <v>45.560570791789786</v>
      </c>
    </row>
    <row r="47" spans="1:26" ht="14.25" x14ac:dyDescent="0.2">
      <c r="A47" s="4">
        <v>11</v>
      </c>
      <c r="B47" s="4">
        <v>8</v>
      </c>
      <c r="C47" s="4">
        <v>7.23</v>
      </c>
      <c r="D47" s="4">
        <v>30.241</v>
      </c>
      <c r="E47" s="4">
        <v>12.488</v>
      </c>
      <c r="F47" s="4">
        <v>0.1</v>
      </c>
      <c r="H47" s="4">
        <v>90.635000000000005</v>
      </c>
      <c r="I47" s="4">
        <v>0.3</v>
      </c>
      <c r="J47" s="16">
        <f t="shared" si="0"/>
        <v>8.2817905188981431</v>
      </c>
      <c r="K47" s="5">
        <v>12.36</v>
      </c>
      <c r="L47" s="7">
        <v>0.58299999999999996</v>
      </c>
      <c r="M47" s="7">
        <v>2.2970000000000002</v>
      </c>
      <c r="N47" s="17">
        <f t="shared" si="1"/>
        <v>68.58805419891118</v>
      </c>
      <c r="O47" s="17">
        <f t="shared" si="2"/>
        <v>4.8282838725176171</v>
      </c>
      <c r="P47" s="17">
        <f t="shared" si="3"/>
        <v>19.023272821909035</v>
      </c>
      <c r="Q47" s="16">
        <f t="shared" si="4"/>
        <v>3.6798042573079592</v>
      </c>
      <c r="R47" s="16">
        <f t="shared" si="5"/>
        <v>59.363209506815991</v>
      </c>
      <c r="S47" s="16">
        <f t="shared" si="6"/>
        <v>12.892481805030176</v>
      </c>
      <c r="T47" s="16">
        <f t="shared" si="7"/>
        <v>15.067877018753506</v>
      </c>
      <c r="U47" s="16">
        <f t="shared" si="8"/>
        <v>97.599405843287087</v>
      </c>
      <c r="V47" s="16">
        <f t="shared" si="9"/>
        <v>69.145978186629691</v>
      </c>
    </row>
    <row r="48" spans="1:26" ht="14.25" x14ac:dyDescent="0.2">
      <c r="A48" s="4">
        <v>12</v>
      </c>
      <c r="B48" s="4">
        <v>8</v>
      </c>
      <c r="C48" s="4">
        <v>7.4</v>
      </c>
      <c r="D48" s="4">
        <v>30.268999999999998</v>
      </c>
      <c r="E48" s="4">
        <v>10.912000000000001</v>
      </c>
      <c r="F48" s="4">
        <v>0.10100000000000001</v>
      </c>
      <c r="H48" s="4">
        <v>90.995000000000005</v>
      </c>
      <c r="I48" s="4">
        <v>0.3</v>
      </c>
      <c r="J48" s="16">
        <f t="shared" si="0"/>
        <v>9.3664772727272734</v>
      </c>
      <c r="K48" s="5">
        <v>10.48</v>
      </c>
      <c r="L48" s="7">
        <v>0.48599999999999999</v>
      </c>
      <c r="M48" s="7">
        <v>1.798</v>
      </c>
      <c r="N48" s="17">
        <f t="shared" si="1"/>
        <v>87.730896500516536</v>
      </c>
      <c r="O48" s="17">
        <f t="shared" si="2"/>
        <v>4.5521079545454546</v>
      </c>
      <c r="P48" s="17">
        <f t="shared" si="3"/>
        <v>16.840926136363638</v>
      </c>
      <c r="Q48" s="16">
        <f t="shared" si="4"/>
        <v>-2.0902332331385041</v>
      </c>
      <c r="R48" s="16">
        <f t="shared" si="5"/>
        <v>58.91264288372183</v>
      </c>
      <c r="S48" s="16">
        <f t="shared" si="6"/>
        <v>13.430686546223496</v>
      </c>
      <c r="T48" s="16">
        <f t="shared" si="7"/>
        <v>-8.6365749526564617</v>
      </c>
      <c r="U48" s="16">
        <f t="shared" si="8"/>
        <v>97.736718874669208</v>
      </c>
      <c r="V48" s="16">
        <f t="shared" si="9"/>
        <v>72.685546423416241</v>
      </c>
    </row>
    <row r="49" spans="1:25" ht="14.25" x14ac:dyDescent="0.2">
      <c r="A49" s="4">
        <v>13</v>
      </c>
      <c r="B49" s="4">
        <v>9</v>
      </c>
      <c r="C49" s="4">
        <v>8.4600000000000009</v>
      </c>
      <c r="D49" s="4">
        <v>30.222000000000001</v>
      </c>
      <c r="E49" s="4">
        <v>12.119</v>
      </c>
      <c r="F49" s="4">
        <v>0.1</v>
      </c>
      <c r="H49" s="4">
        <v>90.44</v>
      </c>
      <c r="I49" s="4">
        <v>0.3</v>
      </c>
      <c r="J49" s="16">
        <f t="shared" si="0"/>
        <v>8.4874164535027639</v>
      </c>
      <c r="K49" s="7">
        <v>2.4260000000000002</v>
      </c>
      <c r="L49" s="7">
        <v>1.127</v>
      </c>
      <c r="M49" s="5" t="s">
        <v>28</v>
      </c>
      <c r="N49" s="17">
        <f t="shared" si="1"/>
        <v>72.036238055189429</v>
      </c>
      <c r="O49" s="17">
        <f t="shared" si="2"/>
        <v>9.5653183430976156</v>
      </c>
      <c r="P49" s="17" t="e">
        <f t="shared" si="3"/>
        <v>#VALUE!</v>
      </c>
      <c r="Q49" s="16">
        <f t="shared" si="4"/>
        <v>2.6353821623918869</v>
      </c>
      <c r="R49" s="16">
        <f t="shared" si="5"/>
        <v>57.894285869634835</v>
      </c>
      <c r="S49" s="16" t="e">
        <f t="shared" si="6"/>
        <v>#VALUE!</v>
      </c>
      <c r="T49" s="16">
        <f t="shared" si="7"/>
        <v>10.798014303388392</v>
      </c>
      <c r="U49" s="16">
        <f t="shared" si="8"/>
        <v>95.244180348997247</v>
      </c>
      <c r="V49" s="16" t="e">
        <f t="shared" si="9"/>
        <v>#VALUE!</v>
      </c>
    </row>
    <row r="50" spans="1:25" ht="14.25" x14ac:dyDescent="0.2">
      <c r="A50" s="4">
        <v>14</v>
      </c>
      <c r="B50" s="4">
        <v>9</v>
      </c>
      <c r="C50" s="4">
        <v>8.69</v>
      </c>
      <c r="D50" s="4">
        <v>30.228000000000002</v>
      </c>
      <c r="E50" s="4">
        <v>10.157999999999999</v>
      </c>
      <c r="F50" s="4">
        <v>0.1</v>
      </c>
      <c r="H50" s="4">
        <v>90.009</v>
      </c>
      <c r="I50" s="4">
        <v>0.3</v>
      </c>
      <c r="J50" s="16">
        <f t="shared" si="0"/>
        <v>9.8904311872415835</v>
      </c>
      <c r="K50" s="7">
        <v>2.056</v>
      </c>
      <c r="L50" s="7">
        <v>0.90200000000000002</v>
      </c>
      <c r="M50" s="5" t="s">
        <v>28</v>
      </c>
      <c r="N50" s="17">
        <f t="shared" si="1"/>
        <v>97.820629069560965</v>
      </c>
      <c r="O50" s="17">
        <f t="shared" si="2"/>
        <v>8.9211689308919091</v>
      </c>
      <c r="P50" s="17" t="e">
        <f t="shared" si="3"/>
        <v>#VALUE!</v>
      </c>
      <c r="Q50" s="16">
        <f t="shared" si="4"/>
        <v>-5.1582003487147716</v>
      </c>
      <c r="R50" s="16">
        <f t="shared" si="5"/>
        <v>58.100493156987874</v>
      </c>
      <c r="S50" s="16" t="e">
        <f t="shared" si="6"/>
        <v>#VALUE!</v>
      </c>
      <c r="T50" s="16">
        <f t="shared" si="7"/>
        <v>-21.13062245714994</v>
      </c>
      <c r="U50" s="16">
        <f t="shared" si="8"/>
        <v>95.564447623212999</v>
      </c>
      <c r="V50" s="16" t="e">
        <f t="shared" si="9"/>
        <v>#VALUE!</v>
      </c>
    </row>
    <row r="51" spans="1:25" ht="14.25" x14ac:dyDescent="0.2">
      <c r="A51" s="4">
        <v>15</v>
      </c>
      <c r="B51" s="4">
        <v>10</v>
      </c>
      <c r="C51" s="4">
        <v>9.64</v>
      </c>
      <c r="D51" s="4">
        <v>30.26</v>
      </c>
      <c r="E51" s="4">
        <v>11.885999999999999</v>
      </c>
      <c r="F51" s="4">
        <v>0.1</v>
      </c>
      <c r="H51" s="4">
        <v>91.168999999999997</v>
      </c>
      <c r="I51" s="4">
        <v>0.3</v>
      </c>
      <c r="J51" s="16">
        <f t="shared" si="0"/>
        <v>8.695524146054181</v>
      </c>
      <c r="K51" s="7">
        <v>0.14199999999999999</v>
      </c>
      <c r="L51" s="7">
        <v>0.79700000000000004</v>
      </c>
      <c r="M51" s="5" t="s">
        <v>28</v>
      </c>
      <c r="N51" s="17">
        <f t="shared" si="1"/>
        <v>75.612140174611298</v>
      </c>
      <c r="O51" s="17">
        <f t="shared" si="2"/>
        <v>6.9303327444051828</v>
      </c>
      <c r="P51" s="17" t="e">
        <f t="shared" si="3"/>
        <v>#VALUE!</v>
      </c>
      <c r="Q51" s="16">
        <f t="shared" si="4"/>
        <v>1.5566278109327629</v>
      </c>
      <c r="R51" s="16">
        <f t="shared" si="5"/>
        <v>58.764426597665292</v>
      </c>
      <c r="S51" s="16" t="e">
        <f t="shared" si="6"/>
        <v>#VALUE!</v>
      </c>
      <c r="T51" s="16">
        <f t="shared" si="7"/>
        <v>6.3699989277829498</v>
      </c>
      <c r="U51" s="16">
        <f t="shared" si="8"/>
        <v>96.554279588863494</v>
      </c>
      <c r="V51" s="16" t="e">
        <f t="shared" si="9"/>
        <v>#VALUE!</v>
      </c>
    </row>
    <row r="52" spans="1:25" ht="14.25" x14ac:dyDescent="0.2">
      <c r="A52" s="4">
        <v>16</v>
      </c>
      <c r="B52" s="4">
        <v>10</v>
      </c>
      <c r="C52" s="4">
        <v>9.6999999999999993</v>
      </c>
      <c r="D52" s="4">
        <v>30.28</v>
      </c>
      <c r="E52" s="4">
        <v>10.949</v>
      </c>
      <c r="F52" s="4">
        <v>0.1</v>
      </c>
      <c r="H52" s="4">
        <v>88.667000000000002</v>
      </c>
      <c r="I52" s="4">
        <v>0.3</v>
      </c>
      <c r="J52" s="16">
        <f t="shared" si="0"/>
        <v>9.1255822449538773</v>
      </c>
      <c r="K52" s="7">
        <v>0.127</v>
      </c>
      <c r="L52" s="7">
        <v>0.82199999999999995</v>
      </c>
      <c r="M52" s="5" t="s">
        <v>28</v>
      </c>
      <c r="N52" s="17">
        <f t="shared" si="1"/>
        <v>83.276251309417447</v>
      </c>
      <c r="O52" s="17">
        <f t="shared" si="2"/>
        <v>7.5012286053520869</v>
      </c>
      <c r="P52" s="17" t="e">
        <f t="shared" si="3"/>
        <v>#VALUE!</v>
      </c>
      <c r="Q52" s="16">
        <f t="shared" si="4"/>
        <v>-0.76303620538519545</v>
      </c>
      <c r="R52" s="16">
        <f t="shared" si="5"/>
        <v>58.63039900486195</v>
      </c>
      <c r="S52" s="16" t="e">
        <f t="shared" si="6"/>
        <v>#VALUE!</v>
      </c>
      <c r="T52" s="16">
        <f t="shared" si="7"/>
        <v>-3.120417982945356</v>
      </c>
      <c r="U52" s="16">
        <f t="shared" si="8"/>
        <v>96.27043354665345</v>
      </c>
      <c r="V52" s="16" t="e">
        <f t="shared" si="9"/>
        <v>#VALUE!</v>
      </c>
    </row>
    <row r="53" spans="1:25" ht="14.25" x14ac:dyDescent="0.2">
      <c r="A53" s="4">
        <v>17</v>
      </c>
      <c r="B53" s="4">
        <v>11</v>
      </c>
      <c r="C53" s="4">
        <v>11.1</v>
      </c>
      <c r="D53" s="4">
        <v>30.265999999999998</v>
      </c>
      <c r="E53" s="4">
        <v>12.163</v>
      </c>
      <c r="F53" s="4">
        <v>0.1</v>
      </c>
      <c r="H53" s="4">
        <v>93.037000000000006</v>
      </c>
      <c r="I53" s="4">
        <v>0.3</v>
      </c>
      <c r="J53" s="16">
        <f t="shared" si="0"/>
        <v>8.6738469127682318</v>
      </c>
      <c r="K53" s="5" t="s">
        <v>48</v>
      </c>
      <c r="L53" s="5">
        <v>11.59</v>
      </c>
      <c r="M53" s="7">
        <v>0.41399999999999998</v>
      </c>
      <c r="N53" s="17">
        <f t="shared" si="1"/>
        <v>75.23562026613898</v>
      </c>
      <c r="O53" s="17">
        <f t="shared" si="2"/>
        <v>100.52988571898381</v>
      </c>
      <c r="P53" s="17">
        <f t="shared" si="3"/>
        <v>3.5909726218860478</v>
      </c>
      <c r="Q53" s="16">
        <f t="shared" si="4"/>
        <v>1.6708939770213973</v>
      </c>
      <c r="R53" s="16">
        <f t="shared" si="5"/>
        <v>30.447237796546734</v>
      </c>
      <c r="S53" s="16">
        <f t="shared" si="6"/>
        <v>17.573879898218973</v>
      </c>
      <c r="T53" s="16">
        <f t="shared" si="7"/>
        <v>6.8362409803496842</v>
      </c>
      <c r="U53" s="16">
        <f t="shared" si="8"/>
        <v>50.017135983727691</v>
      </c>
      <c r="V53" s="16">
        <f t="shared" si="9"/>
        <v>94.175768352578942</v>
      </c>
    </row>
    <row r="54" spans="1:25" ht="15" thickBot="1" x14ac:dyDescent="0.25">
      <c r="A54" s="26">
        <v>18</v>
      </c>
      <c r="B54" s="26">
        <v>11</v>
      </c>
      <c r="C54" s="26">
        <v>11.27</v>
      </c>
      <c r="D54" s="26">
        <v>30.167999999999999</v>
      </c>
      <c r="E54" s="26">
        <v>10.864000000000001</v>
      </c>
      <c r="F54" s="26">
        <v>0.1</v>
      </c>
      <c r="G54" s="26"/>
      <c r="H54" s="26">
        <v>89.787999999999997</v>
      </c>
      <c r="I54" s="26">
        <v>0.3</v>
      </c>
      <c r="J54" s="27">
        <f t="shared" si="0"/>
        <v>9.292341678939616</v>
      </c>
      <c r="K54" s="28" t="s">
        <v>48</v>
      </c>
      <c r="L54" s="28">
        <v>11.65</v>
      </c>
      <c r="M54" s="29">
        <v>0.40600000000000003</v>
      </c>
      <c r="N54" s="30">
        <f t="shared" si="1"/>
        <v>86.347613878158327</v>
      </c>
      <c r="O54" s="30">
        <f t="shared" si="2"/>
        <v>108.25578055964652</v>
      </c>
      <c r="P54" s="30">
        <f t="shared" si="3"/>
        <v>3.7726907216494845</v>
      </c>
      <c r="Q54" s="16">
        <f t="shared" si="4"/>
        <v>-1.6867825383394852</v>
      </c>
      <c r="R54" s="16">
        <f t="shared" si="5"/>
        <v>28.017903000862912</v>
      </c>
      <c r="S54" s="16">
        <f t="shared" si="6"/>
        <v>17.462155718258952</v>
      </c>
      <c r="T54" s="16">
        <f t="shared" si="7"/>
        <v>-6.9236654500886896</v>
      </c>
      <c r="U54" s="16">
        <f t="shared" si="8"/>
        <v>46.175866808267529</v>
      </c>
      <c r="V54" s="16">
        <f t="shared" si="9"/>
        <v>93.881038088944806</v>
      </c>
    </row>
    <row r="55" spans="1:25" ht="14.25" x14ac:dyDescent="0.2">
      <c r="A55" s="4">
        <v>19</v>
      </c>
      <c r="B55" s="4" t="s">
        <v>193</v>
      </c>
      <c r="D55" s="4">
        <v>23.423999999999999</v>
      </c>
      <c r="E55" s="4">
        <v>11.086</v>
      </c>
      <c r="H55" s="4">
        <v>89.762</v>
      </c>
      <c r="I55" s="4">
        <v>0.3</v>
      </c>
      <c r="J55" s="16">
        <f t="shared" si="0"/>
        <v>9.1239401046364783</v>
      </c>
      <c r="K55" s="31">
        <v>11.76</v>
      </c>
      <c r="L55" s="32">
        <v>22</v>
      </c>
      <c r="M55" s="32">
        <v>6.7519999999999998</v>
      </c>
      <c r="N55" s="17">
        <f t="shared" si="1"/>
        <v>83.246283032993915</v>
      </c>
      <c r="O55" s="17">
        <f t="shared" si="2"/>
        <v>200.72668230200253</v>
      </c>
      <c r="P55" s="17">
        <f t="shared" si="3"/>
        <v>61.604843586505503</v>
      </c>
    </row>
    <row r="56" spans="1:25" ht="14.25" x14ac:dyDescent="0.2">
      <c r="A56" s="4">
        <v>20</v>
      </c>
      <c r="B56" s="4" t="s">
        <v>193</v>
      </c>
      <c r="D56" s="4">
        <v>24.36</v>
      </c>
      <c r="E56" s="4">
        <v>11.425000000000001</v>
      </c>
      <c r="H56" s="4">
        <v>89.35</v>
      </c>
      <c r="I56" s="4">
        <v>0.3</v>
      </c>
      <c r="J56" s="16">
        <f t="shared" si="0"/>
        <v>8.846827133479211</v>
      </c>
      <c r="K56" s="5">
        <v>12.21</v>
      </c>
      <c r="L56" s="5">
        <v>22.78</v>
      </c>
      <c r="M56" s="7">
        <v>6.9749999999999996</v>
      </c>
      <c r="N56" s="17">
        <f t="shared" si="1"/>
        <v>78.266350329663993</v>
      </c>
      <c r="O56" s="17">
        <f t="shared" si="2"/>
        <v>201.53072210065645</v>
      </c>
      <c r="P56" s="17">
        <f t="shared" si="3"/>
        <v>61.706619256017497</v>
      </c>
    </row>
    <row r="57" spans="1:25" x14ac:dyDescent="0.2">
      <c r="N57" s="17">
        <f>AVERAGE(N55:N56)</f>
        <v>80.756316681328954</v>
      </c>
      <c r="O57" s="17">
        <f>AVERAGE(O55:O56)</f>
        <v>201.12870220132947</v>
      </c>
      <c r="P57" s="17">
        <f>AVERAGE(P55:P56)</f>
        <v>61.6557314212615</v>
      </c>
      <c r="X57" s="4">
        <v>0</v>
      </c>
      <c r="Y57" s="4">
        <v>0</v>
      </c>
    </row>
    <row r="58" spans="1:25" s="76" customFormat="1" x14ac:dyDescent="0.2">
      <c r="A58" s="139" t="s">
        <v>194</v>
      </c>
      <c r="B58" s="139"/>
      <c r="C58" s="139"/>
      <c r="D58" s="139"/>
      <c r="E58" s="139"/>
      <c r="F58" s="139"/>
      <c r="G58" s="139"/>
      <c r="H58" s="139"/>
      <c r="I58" s="139"/>
      <c r="J58" s="139"/>
      <c r="K58" s="139"/>
      <c r="L58" s="139"/>
      <c r="M58" s="139"/>
      <c r="N58" s="139"/>
      <c r="O58" s="139"/>
      <c r="P58" s="139"/>
      <c r="Q58" s="139"/>
      <c r="R58" s="139"/>
      <c r="S58" s="139"/>
    </row>
    <row r="59" spans="1:25" s="76" customFormat="1" x14ac:dyDescent="0.2">
      <c r="B59" s="76">
        <v>3</v>
      </c>
      <c r="C59" s="77">
        <f t="shared" ref="C59:V59" si="10">AVERAGE(C37:C38)</f>
        <v>3.4550000000000001</v>
      </c>
      <c r="D59" s="78">
        <f t="shared" si="10"/>
        <v>30.323</v>
      </c>
      <c r="E59" s="78">
        <f t="shared" si="10"/>
        <v>11.4285</v>
      </c>
      <c r="F59" s="78">
        <f t="shared" si="10"/>
        <v>0.10100000000000001</v>
      </c>
      <c r="G59" s="78" t="e">
        <f t="shared" si="10"/>
        <v>#DIV/0!</v>
      </c>
      <c r="H59" s="78">
        <f t="shared" si="10"/>
        <v>91.227499999999992</v>
      </c>
      <c r="I59" s="78">
        <f t="shared" si="10"/>
        <v>0.3</v>
      </c>
      <c r="J59" s="78">
        <f t="shared" si="10"/>
        <v>9.0110984637431262</v>
      </c>
      <c r="K59" s="78">
        <f t="shared" si="10"/>
        <v>11.76</v>
      </c>
      <c r="L59" s="78">
        <f t="shared" si="10"/>
        <v>17.574999999999999</v>
      </c>
      <c r="M59" s="78">
        <f t="shared" si="10"/>
        <v>6.7709999999999999</v>
      </c>
      <c r="N59" s="78">
        <f t="shared" si="10"/>
        <v>81.210909476163536</v>
      </c>
      <c r="O59" s="78">
        <f t="shared" si="10"/>
        <v>158.34539286562608</v>
      </c>
      <c r="P59" s="78">
        <f t="shared" si="10"/>
        <v>61.033982753113705</v>
      </c>
      <c r="Q59" s="77">
        <f t="shared" si="10"/>
        <v>-0.13530158641605686</v>
      </c>
      <c r="R59" s="77">
        <f t="shared" si="10"/>
        <v>12.844565148893974</v>
      </c>
      <c r="S59" s="77">
        <f t="shared" si="10"/>
        <v>0.1881717597330147</v>
      </c>
      <c r="T59" s="77">
        <f t="shared" si="10"/>
        <v>-0.56291917897697274</v>
      </c>
      <c r="U59" s="77">
        <f t="shared" si="10"/>
        <v>21.271608113334992</v>
      </c>
      <c r="V59" s="77">
        <f t="shared" si="10"/>
        <v>1.0084199048742306</v>
      </c>
    </row>
    <row r="60" spans="1:25" s="76" customFormat="1" x14ac:dyDescent="0.2">
      <c r="B60" s="76">
        <v>4</v>
      </c>
      <c r="C60" s="77">
        <f t="shared" ref="C60:V60" si="11">AVERAGE(C39:C40)</f>
        <v>4.5150000000000006</v>
      </c>
      <c r="D60" s="78">
        <f t="shared" si="11"/>
        <v>30.240499999999997</v>
      </c>
      <c r="E60" s="78">
        <f t="shared" si="11"/>
        <v>11.635</v>
      </c>
      <c r="F60" s="78">
        <f t="shared" si="11"/>
        <v>0.10050000000000001</v>
      </c>
      <c r="G60" s="78" t="e">
        <f t="shared" si="11"/>
        <v>#DIV/0!</v>
      </c>
      <c r="H60" s="78">
        <f t="shared" si="11"/>
        <v>91.263000000000005</v>
      </c>
      <c r="I60" s="78">
        <f t="shared" si="11"/>
        <v>0.3</v>
      </c>
      <c r="J60" s="78">
        <f t="shared" si="11"/>
        <v>8.9068886578188078</v>
      </c>
      <c r="K60" s="78">
        <f t="shared" si="11"/>
        <v>12.6</v>
      </c>
      <c r="L60" s="78">
        <f t="shared" si="11"/>
        <v>16.225000000000001</v>
      </c>
      <c r="M60" s="78">
        <f t="shared" si="11"/>
        <v>7.2330000000000005</v>
      </c>
      <c r="N60" s="78">
        <f t="shared" si="11"/>
        <v>79.62797136817386</v>
      </c>
      <c r="O60" s="78">
        <f t="shared" si="11"/>
        <v>143.88118362751374</v>
      </c>
      <c r="P60" s="78">
        <f t="shared" si="11"/>
        <v>64.217025884040666</v>
      </c>
      <c r="Q60" s="77">
        <f t="shared" si="11"/>
        <v>0.35744161512842876</v>
      </c>
      <c r="R60" s="77">
        <f t="shared" si="11"/>
        <v>17.223448219459797</v>
      </c>
      <c r="S60" s="77">
        <f t="shared" si="11"/>
        <v>-0.76970820012198027</v>
      </c>
      <c r="T60" s="77">
        <f t="shared" si="11"/>
        <v>1.3972223592213115</v>
      </c>
      <c r="U60" s="77">
        <f t="shared" si="11"/>
        <v>28.463127314624174</v>
      </c>
      <c r="V60" s="77">
        <f t="shared" si="11"/>
        <v>-4.1541871351410409</v>
      </c>
    </row>
    <row r="61" spans="1:25" s="76" customFormat="1" x14ac:dyDescent="0.2">
      <c r="B61" s="76">
        <v>5</v>
      </c>
      <c r="C61" s="77">
        <f t="shared" ref="C61:V61" si="12">AVERAGE(C41:C42)</f>
        <v>4.9649999999999999</v>
      </c>
      <c r="D61" s="78">
        <f t="shared" si="12"/>
        <v>30.259999999999998</v>
      </c>
      <c r="E61" s="78">
        <f t="shared" si="12"/>
        <v>11.25</v>
      </c>
      <c r="F61" s="78">
        <f t="shared" si="12"/>
        <v>0.10100000000000001</v>
      </c>
      <c r="G61" s="78" t="e">
        <f t="shared" si="12"/>
        <v>#DIV/0!</v>
      </c>
      <c r="H61" s="78">
        <f t="shared" si="12"/>
        <v>93.41</v>
      </c>
      <c r="I61" s="78">
        <f t="shared" si="12"/>
        <v>0.3</v>
      </c>
      <c r="J61" s="78">
        <f t="shared" si="12"/>
        <v>9.352481124643333</v>
      </c>
      <c r="K61" s="78">
        <f t="shared" si="12"/>
        <v>11.805</v>
      </c>
      <c r="L61" s="78">
        <f t="shared" si="12"/>
        <v>14.32</v>
      </c>
      <c r="M61" s="78">
        <f t="shared" si="12"/>
        <v>6.7744999999999997</v>
      </c>
      <c r="N61" s="78">
        <f t="shared" si="12"/>
        <v>87.599413846875166</v>
      </c>
      <c r="O61" s="78">
        <f t="shared" si="12"/>
        <v>133.69270902037431</v>
      </c>
      <c r="P61" s="78">
        <f t="shared" si="12"/>
        <v>63.296788107034189</v>
      </c>
      <c r="Q61" s="77">
        <f t="shared" si="12"/>
        <v>-2.0496837723200958</v>
      </c>
      <c r="R61" s="77">
        <f t="shared" si="12"/>
        <v>20.204018881151924</v>
      </c>
      <c r="S61" s="77">
        <f t="shared" si="12"/>
        <v>-0.49159953572596971</v>
      </c>
      <c r="T61" s="77">
        <f t="shared" si="12"/>
        <v>-8.4737608731582412</v>
      </c>
      <c r="U61" s="77">
        <f t="shared" si="12"/>
        <v>33.528776570860501</v>
      </c>
      <c r="V61" s="77">
        <f t="shared" si="12"/>
        <v>-2.6616449889470872</v>
      </c>
    </row>
    <row r="62" spans="1:25" s="76" customFormat="1" x14ac:dyDescent="0.2">
      <c r="B62" s="76">
        <v>6</v>
      </c>
      <c r="C62" s="77">
        <f t="shared" ref="C62:V62" si="13">AVERAGE(C43:C44)</f>
        <v>5.62</v>
      </c>
      <c r="D62" s="78">
        <f t="shared" si="13"/>
        <v>30.313499999999998</v>
      </c>
      <c r="E62" s="78">
        <f t="shared" si="13"/>
        <v>11.129000000000001</v>
      </c>
      <c r="F62" s="78">
        <f t="shared" si="13"/>
        <v>0.10050000000000001</v>
      </c>
      <c r="G62" s="78" t="e">
        <f t="shared" si="13"/>
        <v>#DIV/0!</v>
      </c>
      <c r="H62" s="78">
        <f t="shared" si="13"/>
        <v>90.864499999999992</v>
      </c>
      <c r="I62" s="78">
        <f t="shared" si="13"/>
        <v>0.3</v>
      </c>
      <c r="J62" s="78">
        <f t="shared" si="13"/>
        <v>9.2262562626411224</v>
      </c>
      <c r="K62" s="78">
        <f t="shared" si="13"/>
        <v>11.649999999999999</v>
      </c>
      <c r="L62" s="78">
        <f t="shared" si="13"/>
        <v>6.7880000000000003</v>
      </c>
      <c r="M62" s="78">
        <f t="shared" si="13"/>
        <v>6.5410000000000004</v>
      </c>
      <c r="N62" s="78">
        <f t="shared" si="13"/>
        <v>85.487770315428861</v>
      </c>
      <c r="O62" s="78">
        <f t="shared" si="13"/>
        <v>62.623604440966723</v>
      </c>
      <c r="P62" s="78">
        <f t="shared" si="13"/>
        <v>60.079269039789921</v>
      </c>
      <c r="Q62" s="77">
        <f t="shared" si="13"/>
        <v>-1.4434862545034326</v>
      </c>
      <c r="R62" s="77">
        <f t="shared" si="13"/>
        <v>41.771960396688918</v>
      </c>
      <c r="S62" s="77">
        <f t="shared" si="13"/>
        <v>0.47577579335996656</v>
      </c>
      <c r="T62" s="77">
        <f t="shared" si="13"/>
        <v>-5.8589269899104126</v>
      </c>
      <c r="U62" s="77">
        <f t="shared" si="13"/>
        <v>68.863914620062218</v>
      </c>
      <c r="V62" s="77">
        <f t="shared" si="13"/>
        <v>2.556878890464259</v>
      </c>
    </row>
    <row r="63" spans="1:25" s="76" customFormat="1" x14ac:dyDescent="0.2">
      <c r="B63" s="76">
        <v>7</v>
      </c>
      <c r="C63" s="77">
        <f t="shared" ref="C63:V63" si="14">AVERAGE(C45:C46)</f>
        <v>6.9700000000000006</v>
      </c>
      <c r="D63" s="78">
        <f t="shared" si="14"/>
        <v>30.183999999999997</v>
      </c>
      <c r="E63" s="78">
        <f t="shared" si="14"/>
        <v>11.422499999999999</v>
      </c>
      <c r="F63" s="78">
        <f t="shared" si="14"/>
        <v>0.10100000000000001</v>
      </c>
      <c r="G63" s="78" t="e">
        <f t="shared" si="14"/>
        <v>#DIV/0!</v>
      </c>
      <c r="H63" s="78">
        <f t="shared" si="14"/>
        <v>90.977000000000004</v>
      </c>
      <c r="I63" s="78">
        <f t="shared" si="14"/>
        <v>0.3</v>
      </c>
      <c r="J63" s="78">
        <f t="shared" si="14"/>
        <v>9.0071548789248119</v>
      </c>
      <c r="K63" s="78">
        <f t="shared" si="14"/>
        <v>11.370000000000001</v>
      </c>
      <c r="L63" s="78">
        <f t="shared" si="14"/>
        <v>0.64400000000000002</v>
      </c>
      <c r="M63" s="78">
        <f t="shared" si="14"/>
        <v>3.8845000000000001</v>
      </c>
      <c r="N63" s="78">
        <f t="shared" si="14"/>
        <v>81.32460892031186</v>
      </c>
      <c r="O63" s="78">
        <f t="shared" si="14"/>
        <v>5.784236761507362</v>
      </c>
      <c r="P63" s="78">
        <f t="shared" si="14"/>
        <v>34.841175531967963</v>
      </c>
      <c r="Q63" s="77">
        <f t="shared" si="14"/>
        <v>-0.16462647377612516</v>
      </c>
      <c r="R63" s="77">
        <f t="shared" si="14"/>
        <v>58.378952036018447</v>
      </c>
      <c r="S63" s="77">
        <f t="shared" si="14"/>
        <v>8.0127359330938468</v>
      </c>
      <c r="T63" s="77">
        <f t="shared" si="14"/>
        <v>-0.7037124306020992</v>
      </c>
      <c r="U63" s="77">
        <f t="shared" si="14"/>
        <v>97.124111726372433</v>
      </c>
      <c r="V63" s="77">
        <f t="shared" si="14"/>
        <v>43.490775749757375</v>
      </c>
    </row>
    <row r="64" spans="1:25" s="76" customFormat="1" x14ac:dyDescent="0.2">
      <c r="B64" s="76">
        <v>8</v>
      </c>
      <c r="C64" s="77">
        <f t="shared" ref="C64:V64" si="15">AVERAGE(C47:C48)</f>
        <v>7.3150000000000004</v>
      </c>
      <c r="D64" s="78">
        <f t="shared" si="15"/>
        <v>30.254999999999999</v>
      </c>
      <c r="E64" s="78">
        <f t="shared" si="15"/>
        <v>11.7</v>
      </c>
      <c r="F64" s="78">
        <f t="shared" si="15"/>
        <v>0.10050000000000001</v>
      </c>
      <c r="G64" s="78" t="e">
        <f t="shared" si="15"/>
        <v>#DIV/0!</v>
      </c>
      <c r="H64" s="78">
        <f t="shared" si="15"/>
        <v>90.814999999999998</v>
      </c>
      <c r="I64" s="78">
        <f t="shared" si="15"/>
        <v>0.3</v>
      </c>
      <c r="J64" s="78">
        <f t="shared" si="15"/>
        <v>8.8241338958127074</v>
      </c>
      <c r="K64" s="78">
        <f t="shared" si="15"/>
        <v>11.42</v>
      </c>
      <c r="L64" s="78">
        <f t="shared" si="15"/>
        <v>0.53449999999999998</v>
      </c>
      <c r="M64" s="78">
        <f t="shared" si="15"/>
        <v>2.0475000000000003</v>
      </c>
      <c r="N64" s="78">
        <f t="shared" si="15"/>
        <v>78.159475349713858</v>
      </c>
      <c r="O64" s="78">
        <f t="shared" si="15"/>
        <v>4.6901959135315359</v>
      </c>
      <c r="P64" s="78">
        <f t="shared" si="15"/>
        <v>17.932099479136337</v>
      </c>
      <c r="Q64" s="77">
        <f t="shared" si="15"/>
        <v>0.79478551208472759</v>
      </c>
      <c r="R64" s="77">
        <f t="shared" si="15"/>
        <v>59.137926195268911</v>
      </c>
      <c r="S64" s="77">
        <f t="shared" si="15"/>
        <v>13.161584175626835</v>
      </c>
      <c r="T64" s="77">
        <f t="shared" si="15"/>
        <v>3.2156510330485224</v>
      </c>
      <c r="U64" s="77">
        <f t="shared" si="15"/>
        <v>97.668062358978148</v>
      </c>
      <c r="V64" s="77">
        <f t="shared" si="15"/>
        <v>70.915762305022966</v>
      </c>
    </row>
    <row r="65" spans="1:22" s="76" customFormat="1" x14ac:dyDescent="0.2">
      <c r="B65" s="76">
        <v>9</v>
      </c>
      <c r="C65" s="77">
        <f t="shared" ref="C65:V65" si="16">AVERAGE(C49:C50)</f>
        <v>8.5749999999999993</v>
      </c>
      <c r="D65" s="78">
        <f t="shared" si="16"/>
        <v>30.225000000000001</v>
      </c>
      <c r="E65" s="78">
        <f t="shared" si="16"/>
        <v>11.138500000000001</v>
      </c>
      <c r="F65" s="78">
        <f t="shared" si="16"/>
        <v>0.1</v>
      </c>
      <c r="G65" s="78" t="e">
        <f t="shared" si="16"/>
        <v>#DIV/0!</v>
      </c>
      <c r="H65" s="78">
        <f t="shared" si="16"/>
        <v>90.224500000000006</v>
      </c>
      <c r="I65" s="78">
        <f t="shared" si="16"/>
        <v>0.3</v>
      </c>
      <c r="J65" s="78">
        <f t="shared" si="16"/>
        <v>9.1889238203721746</v>
      </c>
      <c r="K65" s="78">
        <f t="shared" si="16"/>
        <v>2.2410000000000001</v>
      </c>
      <c r="L65" s="78">
        <f t="shared" si="16"/>
        <v>1.0145</v>
      </c>
      <c r="M65" s="78" t="e">
        <f t="shared" si="16"/>
        <v>#DIV/0!</v>
      </c>
      <c r="N65" s="78">
        <f t="shared" si="16"/>
        <v>84.928433562375204</v>
      </c>
      <c r="O65" s="78">
        <f t="shared" si="16"/>
        <v>9.2432436369947624</v>
      </c>
      <c r="P65" s="78" t="e">
        <f t="shared" si="16"/>
        <v>#VALUE!</v>
      </c>
      <c r="Q65" s="77">
        <f t="shared" si="16"/>
        <v>-1.2614090931614423</v>
      </c>
      <c r="R65" s="77">
        <f t="shared" si="16"/>
        <v>57.997389513311354</v>
      </c>
      <c r="S65" s="77" t="e">
        <f t="shared" si="16"/>
        <v>#VALUE!</v>
      </c>
      <c r="T65" s="77">
        <f t="shared" si="16"/>
        <v>-5.166304076880774</v>
      </c>
      <c r="U65" s="77">
        <f t="shared" si="16"/>
        <v>95.404313986105123</v>
      </c>
      <c r="V65" s="77" t="e">
        <f t="shared" si="16"/>
        <v>#VALUE!</v>
      </c>
    </row>
    <row r="66" spans="1:22" s="76" customFormat="1" x14ac:dyDescent="0.2">
      <c r="B66" s="76">
        <v>10</v>
      </c>
      <c r="C66" s="77">
        <f t="shared" ref="C66:V66" si="17">AVERAGE(C51:C52)</f>
        <v>9.67</v>
      </c>
      <c r="D66" s="78">
        <f t="shared" si="17"/>
        <v>30.270000000000003</v>
      </c>
      <c r="E66" s="78">
        <f t="shared" si="17"/>
        <v>11.4175</v>
      </c>
      <c r="F66" s="78">
        <f t="shared" si="17"/>
        <v>0.1</v>
      </c>
      <c r="G66" s="78" t="e">
        <f t="shared" si="17"/>
        <v>#DIV/0!</v>
      </c>
      <c r="H66" s="78">
        <f t="shared" si="17"/>
        <v>89.918000000000006</v>
      </c>
      <c r="I66" s="78">
        <f t="shared" si="17"/>
        <v>0.3</v>
      </c>
      <c r="J66" s="78">
        <f t="shared" si="17"/>
        <v>8.9105531955040291</v>
      </c>
      <c r="K66" s="78">
        <f t="shared" si="17"/>
        <v>0.13450000000000001</v>
      </c>
      <c r="L66" s="78">
        <f t="shared" si="17"/>
        <v>0.8095</v>
      </c>
      <c r="M66" s="78" t="e">
        <f t="shared" si="17"/>
        <v>#DIV/0!</v>
      </c>
      <c r="N66" s="78">
        <f t="shared" si="17"/>
        <v>79.444195742014372</v>
      </c>
      <c r="O66" s="78">
        <f t="shared" si="17"/>
        <v>7.2157806748786353</v>
      </c>
      <c r="P66" s="78" t="e">
        <f t="shared" si="17"/>
        <v>#VALUE!</v>
      </c>
      <c r="Q66" s="77">
        <f t="shared" si="17"/>
        <v>0.39679580277378373</v>
      </c>
      <c r="R66" s="77">
        <f t="shared" si="17"/>
        <v>58.697412801263624</v>
      </c>
      <c r="S66" s="77" t="e">
        <f t="shared" si="17"/>
        <v>#VALUE!</v>
      </c>
      <c r="T66" s="77">
        <f t="shared" si="17"/>
        <v>1.6247904724187969</v>
      </c>
      <c r="U66" s="77">
        <f t="shared" si="17"/>
        <v>96.412356567758479</v>
      </c>
      <c r="V66" s="77" t="e">
        <f t="shared" si="17"/>
        <v>#VALUE!</v>
      </c>
    </row>
    <row r="67" spans="1:22" s="76" customFormat="1" x14ac:dyDescent="0.2">
      <c r="B67" s="76">
        <v>11</v>
      </c>
      <c r="C67" s="77">
        <f t="shared" ref="C67:V67" si="18">AVERAGE(C53:C54)</f>
        <v>11.184999999999999</v>
      </c>
      <c r="D67" s="78">
        <f t="shared" si="18"/>
        <v>30.216999999999999</v>
      </c>
      <c r="E67" s="78">
        <f t="shared" si="18"/>
        <v>11.513500000000001</v>
      </c>
      <c r="F67" s="78">
        <f t="shared" si="18"/>
        <v>0.1</v>
      </c>
      <c r="G67" s="78" t="e">
        <f t="shared" si="18"/>
        <v>#DIV/0!</v>
      </c>
      <c r="H67" s="78">
        <f t="shared" si="18"/>
        <v>91.412499999999994</v>
      </c>
      <c r="I67" s="78">
        <f t="shared" si="18"/>
        <v>0.3</v>
      </c>
      <c r="J67" s="78">
        <f t="shared" si="18"/>
        <v>8.9830942958539239</v>
      </c>
      <c r="K67" s="78" t="e">
        <f t="shared" si="18"/>
        <v>#DIV/0!</v>
      </c>
      <c r="L67" s="78">
        <f t="shared" si="18"/>
        <v>11.620000000000001</v>
      </c>
      <c r="M67" s="78">
        <f t="shared" si="18"/>
        <v>0.41000000000000003</v>
      </c>
      <c r="N67" s="78">
        <f t="shared" si="18"/>
        <v>80.791617072148654</v>
      </c>
      <c r="O67" s="78">
        <f t="shared" si="18"/>
        <v>104.39283313931517</v>
      </c>
      <c r="P67" s="78">
        <f t="shared" si="18"/>
        <v>3.6818316717677662</v>
      </c>
      <c r="Q67" s="77">
        <f t="shared" si="18"/>
        <v>-7.9442806590439563E-3</v>
      </c>
      <c r="R67" s="77">
        <f t="shared" si="18"/>
        <v>29.232570398704823</v>
      </c>
      <c r="S67" s="77">
        <f t="shared" si="18"/>
        <v>17.518017808238962</v>
      </c>
      <c r="T67" s="77">
        <f t="shared" si="18"/>
        <v>-4.3712234869502709E-2</v>
      </c>
      <c r="U67" s="77">
        <f t="shared" si="18"/>
        <v>48.096501395997606</v>
      </c>
      <c r="V67" s="77">
        <f t="shared" si="18"/>
        <v>94.028403220761874</v>
      </c>
    </row>
    <row r="68" spans="1:22" s="76" customFormat="1" x14ac:dyDescent="0.2">
      <c r="C68" s="76" t="s">
        <v>126</v>
      </c>
    </row>
    <row r="69" spans="1:22" s="76" customFormat="1" x14ac:dyDescent="0.2">
      <c r="A69" s="77">
        <v>3.4550000000000001</v>
      </c>
      <c r="B69" s="76">
        <v>3</v>
      </c>
      <c r="C69" s="77">
        <f t="shared" ref="C69:V69" si="19">_xlfn.STDEV.P(C37:C38)</f>
        <v>0.18500000000000005</v>
      </c>
      <c r="D69" s="77">
        <f t="shared" si="19"/>
        <v>6.2999999999998835E-2</v>
      </c>
      <c r="E69" s="77">
        <f t="shared" si="19"/>
        <v>0.2605000000000004</v>
      </c>
      <c r="F69" s="77">
        <f t="shared" si="19"/>
        <v>0</v>
      </c>
      <c r="G69" s="77" t="e">
        <f t="shared" si="19"/>
        <v>#DIV/0!</v>
      </c>
      <c r="H69" s="77">
        <f t="shared" si="19"/>
        <v>0.88749999999999574</v>
      </c>
      <c r="I69" s="77">
        <f t="shared" si="19"/>
        <v>0</v>
      </c>
      <c r="J69" s="77">
        <f t="shared" si="19"/>
        <v>0.10494738152907956</v>
      </c>
      <c r="K69" s="77">
        <f t="shared" si="19"/>
        <v>0.34999999999999964</v>
      </c>
      <c r="L69" s="77">
        <f t="shared" si="19"/>
        <v>0.23499999999999943</v>
      </c>
      <c r="M69" s="77">
        <f t="shared" si="19"/>
        <v>0.18900000000000006</v>
      </c>
      <c r="N69" s="77">
        <f t="shared" si="19"/>
        <v>1.8913823769411096</v>
      </c>
      <c r="O69" s="77">
        <f t="shared" si="19"/>
        <v>0.27315790860605205</v>
      </c>
      <c r="P69" s="77">
        <f t="shared" si="19"/>
        <v>2.4136963299808478</v>
      </c>
      <c r="Q69" s="77">
        <f t="shared" si="19"/>
        <v>0.56756186603871972</v>
      </c>
      <c r="R69" s="77">
        <f t="shared" si="19"/>
        <v>5.532295816348487E-2</v>
      </c>
      <c r="S69" s="77">
        <f t="shared" si="19"/>
        <v>0.72504637604061928</v>
      </c>
      <c r="T69" s="77">
        <f t="shared" si="19"/>
        <v>2.3420859874090816</v>
      </c>
      <c r="U69" s="77">
        <f t="shared" si="19"/>
        <v>0.13581249499269354</v>
      </c>
      <c r="V69" s="77">
        <f t="shared" si="19"/>
        <v>3.9147963609243721</v>
      </c>
    </row>
    <row r="70" spans="1:22" s="76" customFormat="1" x14ac:dyDescent="0.2">
      <c r="A70" s="77">
        <v>4.5150000000000006</v>
      </c>
      <c r="B70" s="76">
        <v>4</v>
      </c>
      <c r="C70" s="77">
        <f t="shared" ref="C70:V70" si="20">_xlfn.STDEV.P(C39:C40)</f>
        <v>6.4999999999999947E-2</v>
      </c>
      <c r="D70" s="77">
        <f t="shared" si="20"/>
        <v>3.5500000000000753E-2</v>
      </c>
      <c r="E70" s="77">
        <f t="shared" si="20"/>
        <v>0.79800000000000004</v>
      </c>
      <c r="F70" s="77">
        <f t="shared" si="20"/>
        <v>5.0000000000000044E-4</v>
      </c>
      <c r="G70" s="77" t="e">
        <f t="shared" si="20"/>
        <v>#DIV/0!</v>
      </c>
      <c r="H70" s="77">
        <f t="shared" si="20"/>
        <v>1.2999999999998124E-2</v>
      </c>
      <c r="I70" s="77">
        <f t="shared" si="20"/>
        <v>0</v>
      </c>
      <c r="J70" s="77">
        <f t="shared" si="20"/>
        <v>0.54342046832311208</v>
      </c>
      <c r="K70" s="77">
        <f t="shared" si="20"/>
        <v>0.65000000000000036</v>
      </c>
      <c r="L70" s="77">
        <f t="shared" si="20"/>
        <v>1.165</v>
      </c>
      <c r="M70" s="77">
        <f t="shared" si="20"/>
        <v>0.38000000000000034</v>
      </c>
      <c r="N70" s="77">
        <f t="shared" si="20"/>
        <v>9.6803712114673601</v>
      </c>
      <c r="O70" s="77">
        <f t="shared" si="20"/>
        <v>1.5595281878164116</v>
      </c>
      <c r="P70" s="77">
        <f t="shared" si="20"/>
        <v>0.54594255740991926</v>
      </c>
      <c r="Q70" s="77">
        <f t="shared" si="20"/>
        <v>2.915005399866287</v>
      </c>
      <c r="R70" s="77">
        <f t="shared" si="20"/>
        <v>0.36335225019464273</v>
      </c>
      <c r="S70" s="77">
        <f t="shared" si="20"/>
        <v>0.15954025725238805</v>
      </c>
      <c r="T70" s="77">
        <f t="shared" si="20"/>
        <v>11.987138107929024</v>
      </c>
      <c r="U70" s="77">
        <f t="shared" si="20"/>
        <v>0.77538818216771865</v>
      </c>
      <c r="V70" s="77">
        <f t="shared" si="20"/>
        <v>0.8854692740238197</v>
      </c>
    </row>
    <row r="71" spans="1:22" s="76" customFormat="1" x14ac:dyDescent="0.2">
      <c r="A71" s="77">
        <v>4.9649999999999999</v>
      </c>
      <c r="B71" s="76">
        <v>5</v>
      </c>
      <c r="C71" s="77">
        <f t="shared" ref="C71:V71" si="21">_xlfn.STDEV.P(C41:C42)</f>
        <v>2.4999999999999911E-2</v>
      </c>
      <c r="D71" s="77">
        <f t="shared" si="21"/>
        <v>8.0000000000008953E-3</v>
      </c>
      <c r="E71" s="77">
        <f t="shared" si="21"/>
        <v>0.70700000000000074</v>
      </c>
      <c r="F71" s="77">
        <f t="shared" si="21"/>
        <v>0</v>
      </c>
      <c r="G71" s="77" t="e">
        <f t="shared" si="21"/>
        <v>#DIV/0!</v>
      </c>
      <c r="H71" s="77">
        <f t="shared" si="21"/>
        <v>1.8410000000000011</v>
      </c>
      <c r="I71" s="77">
        <f t="shared" si="21"/>
        <v>0</v>
      </c>
      <c r="J71" s="77">
        <f t="shared" si="21"/>
        <v>0.36126259156647489</v>
      </c>
      <c r="K71" s="77">
        <f t="shared" si="21"/>
        <v>0.28500000000000014</v>
      </c>
      <c r="L71" s="77">
        <f t="shared" si="21"/>
        <v>0.65000000000000036</v>
      </c>
      <c r="M71" s="77">
        <f t="shared" si="21"/>
        <v>0.1705000000000001</v>
      </c>
      <c r="N71" s="77">
        <f t="shared" si="21"/>
        <v>6.7574031373303853</v>
      </c>
      <c r="O71" s="77">
        <f t="shared" si="21"/>
        <v>0.9058324197862504</v>
      </c>
      <c r="P71" s="77">
        <f t="shared" si="21"/>
        <v>0.85277539481539932</v>
      </c>
      <c r="Q71" s="77">
        <f t="shared" si="21"/>
        <v>2.0240027144385451</v>
      </c>
      <c r="R71" s="77">
        <f t="shared" si="21"/>
        <v>0.26604951561667534</v>
      </c>
      <c r="S71" s="77">
        <f t="shared" si="21"/>
        <v>0.25536490092700787</v>
      </c>
      <c r="T71" s="77">
        <f t="shared" si="21"/>
        <v>8.3676465384072145</v>
      </c>
      <c r="U71" s="77">
        <f t="shared" si="21"/>
        <v>0.45037451635297643</v>
      </c>
      <c r="V71" s="77">
        <f t="shared" si="21"/>
        <v>1.383124285703186</v>
      </c>
    </row>
    <row r="72" spans="1:22" s="76" customFormat="1" x14ac:dyDescent="0.2">
      <c r="A72" s="77">
        <v>5.62</v>
      </c>
      <c r="B72" s="76">
        <v>6</v>
      </c>
      <c r="C72" s="77">
        <f t="shared" ref="C72:V72" si="22">_xlfn.STDEV.P(C43:C44)</f>
        <v>4.0000000000000036E-2</v>
      </c>
      <c r="D72" s="77">
        <f t="shared" si="22"/>
        <v>3.5000000000007248E-3</v>
      </c>
      <c r="E72" s="77">
        <f t="shared" si="22"/>
        <v>0.63900000000000023</v>
      </c>
      <c r="F72" s="77">
        <f t="shared" si="22"/>
        <v>5.0000000000000044E-4</v>
      </c>
      <c r="G72" s="77" t="e">
        <f t="shared" si="22"/>
        <v>#DIV/0!</v>
      </c>
      <c r="H72" s="77">
        <f t="shared" si="22"/>
        <v>1.4575000000000031</v>
      </c>
      <c r="I72" s="77">
        <f t="shared" si="22"/>
        <v>0</v>
      </c>
      <c r="J72" s="77">
        <f t="shared" si="22"/>
        <v>0.60329569160101304</v>
      </c>
      <c r="K72" s="77">
        <f t="shared" si="22"/>
        <v>0.78000000000000036</v>
      </c>
      <c r="L72" s="77">
        <f t="shared" si="22"/>
        <v>7.0000000000001172E-3</v>
      </c>
      <c r="M72" s="77">
        <f t="shared" si="22"/>
        <v>0.44700000000000006</v>
      </c>
      <c r="N72" s="77">
        <f t="shared" si="22"/>
        <v>11.132321305716477</v>
      </c>
      <c r="O72" s="77">
        <f t="shared" si="22"/>
        <v>4.0305873607491876</v>
      </c>
      <c r="P72" s="77">
        <f t="shared" si="22"/>
        <v>0.17797943063835575</v>
      </c>
      <c r="Q72" s="77">
        <f t="shared" si="22"/>
        <v>3.364823929754921</v>
      </c>
      <c r="R72" s="77">
        <f t="shared" si="22"/>
        <v>1.0127362945660465</v>
      </c>
      <c r="S72" s="77">
        <f t="shared" si="22"/>
        <v>5.5995519890553451E-2</v>
      </c>
      <c r="T72" s="77">
        <f t="shared" si="22"/>
        <v>13.785078075868114</v>
      </c>
      <c r="U72" s="77">
        <f t="shared" si="22"/>
        <v>2.0039841736335475</v>
      </c>
      <c r="V72" s="77">
        <f t="shared" si="22"/>
        <v>0.28866648166464171</v>
      </c>
    </row>
    <row r="73" spans="1:22" s="76" customFormat="1" x14ac:dyDescent="0.2">
      <c r="A73" s="77">
        <v>6.9700000000000006</v>
      </c>
      <c r="B73" s="76">
        <v>7</v>
      </c>
      <c r="C73" s="77">
        <f t="shared" ref="C73:V73" si="23">_xlfn.STDEV.P(C45:C46)</f>
        <v>0.10000000000000009</v>
      </c>
      <c r="D73" s="77">
        <f t="shared" si="23"/>
        <v>6.6000000000000725E-2</v>
      </c>
      <c r="E73" s="77">
        <f t="shared" si="23"/>
        <v>0.41749999999999954</v>
      </c>
      <c r="F73" s="77">
        <f t="shared" si="23"/>
        <v>0</v>
      </c>
      <c r="G73" s="77" t="e">
        <f t="shared" si="23"/>
        <v>#DIV/0!</v>
      </c>
      <c r="H73" s="77">
        <f t="shared" si="23"/>
        <v>1.7109999999999985</v>
      </c>
      <c r="I73" s="77">
        <f t="shared" si="23"/>
        <v>0</v>
      </c>
      <c r="J73" s="77">
        <f t="shared" si="23"/>
        <v>0.44245893297886685</v>
      </c>
      <c r="K73" s="77">
        <f t="shared" si="23"/>
        <v>0.71999999999999986</v>
      </c>
      <c r="L73" s="77">
        <f t="shared" si="23"/>
        <v>3.7000000000000033E-2</v>
      </c>
      <c r="M73" s="77">
        <f t="shared" si="23"/>
        <v>0.3324999999999998</v>
      </c>
      <c r="N73" s="77">
        <f t="shared" si="23"/>
        <v>7.9705922738089328</v>
      </c>
      <c r="O73" s="77">
        <f t="shared" si="23"/>
        <v>4.832117768182842E-2</v>
      </c>
      <c r="P73" s="77">
        <f t="shared" si="23"/>
        <v>1.2761472720860887</v>
      </c>
      <c r="Q73" s="77">
        <f t="shared" si="23"/>
        <v>2.3816519792561972</v>
      </c>
      <c r="R73" s="77">
        <f t="shared" si="23"/>
        <v>0.11320998308791985</v>
      </c>
      <c r="S73" s="77">
        <f t="shared" si="23"/>
        <v>0.36385612447478266</v>
      </c>
      <c r="T73" s="77">
        <f t="shared" si="23"/>
        <v>9.8699304294195933</v>
      </c>
      <c r="U73" s="77">
        <f t="shared" si="23"/>
        <v>2.4025003469397177E-2</v>
      </c>
      <c r="V73" s="77">
        <f t="shared" si="23"/>
        <v>2.0697950420324069</v>
      </c>
    </row>
    <row r="74" spans="1:22" s="76" customFormat="1" x14ac:dyDescent="0.2">
      <c r="A74" s="77">
        <v>7.3150000000000004</v>
      </c>
      <c r="B74" s="76">
        <v>8</v>
      </c>
      <c r="C74" s="77">
        <f t="shared" ref="C74:V74" si="24">_xlfn.STDEV.P(C47:C48)</f>
        <v>8.4999999999999964E-2</v>
      </c>
      <c r="D74" s="77">
        <f t="shared" si="24"/>
        <v>1.3999999999999346E-2</v>
      </c>
      <c r="E74" s="77">
        <f t="shared" si="24"/>
        <v>0.78799999999999937</v>
      </c>
      <c r="F74" s="77">
        <f t="shared" si="24"/>
        <v>5.0000000000000044E-4</v>
      </c>
      <c r="G74" s="77" t="e">
        <f t="shared" si="24"/>
        <v>#DIV/0!</v>
      </c>
      <c r="H74" s="77">
        <f t="shared" si="24"/>
        <v>0.17999999999999972</v>
      </c>
      <c r="I74" s="77">
        <f t="shared" si="24"/>
        <v>0</v>
      </c>
      <c r="J74" s="77">
        <f t="shared" si="24"/>
        <v>0.54234337691456513</v>
      </c>
      <c r="K74" s="77">
        <f t="shared" si="24"/>
        <v>0.9399999999999995</v>
      </c>
      <c r="L74" s="77">
        <f t="shared" si="24"/>
        <v>4.8499999999999988E-2</v>
      </c>
      <c r="M74" s="77">
        <f t="shared" si="24"/>
        <v>0.24949999999999811</v>
      </c>
      <c r="N74" s="77">
        <f t="shared" si="24"/>
        <v>9.5714211508026814</v>
      </c>
      <c r="O74" s="77">
        <f t="shared" si="24"/>
        <v>0.13808795898608128</v>
      </c>
      <c r="P74" s="77">
        <f t="shared" si="24"/>
        <v>1.0911733427726986</v>
      </c>
      <c r="Q74" s="77">
        <f t="shared" si="24"/>
        <v>2.8850187452232317</v>
      </c>
      <c r="R74" s="77">
        <f t="shared" si="24"/>
        <v>0.2252833115470807</v>
      </c>
      <c r="S74" s="77">
        <f t="shared" si="24"/>
        <v>0.2691023705966602</v>
      </c>
      <c r="T74" s="77">
        <f t="shared" si="24"/>
        <v>11.852225985704983</v>
      </c>
      <c r="U74" s="77">
        <f t="shared" si="24"/>
        <v>6.8656515691060349E-2</v>
      </c>
      <c r="V74" s="77">
        <f t="shared" si="24"/>
        <v>1.7697841183932752</v>
      </c>
    </row>
    <row r="75" spans="1:22" s="76" customFormat="1" x14ac:dyDescent="0.2">
      <c r="A75" s="77">
        <v>8.5749999999999993</v>
      </c>
      <c r="B75" s="76">
        <v>9</v>
      </c>
      <c r="C75" s="77">
        <f t="shared" ref="C75:V75" si="25">_xlfn.STDEV.P(C49:C50)</f>
        <v>0.11499999999999932</v>
      </c>
      <c r="D75" s="77">
        <f t="shared" si="25"/>
        <v>3.0000000000001137E-3</v>
      </c>
      <c r="E75" s="77">
        <f t="shared" si="25"/>
        <v>0.98050000000000015</v>
      </c>
      <c r="F75" s="77">
        <f t="shared" si="25"/>
        <v>0</v>
      </c>
      <c r="G75" s="77" t="e">
        <f t="shared" si="25"/>
        <v>#DIV/0!</v>
      </c>
      <c r="H75" s="77">
        <f t="shared" si="25"/>
        <v>0.21549999999999869</v>
      </c>
      <c r="I75" s="77">
        <f t="shared" si="25"/>
        <v>0</v>
      </c>
      <c r="J75" s="77">
        <f t="shared" si="25"/>
        <v>0.70150736686940984</v>
      </c>
      <c r="K75" s="77">
        <f t="shared" si="25"/>
        <v>0.18500000000000005</v>
      </c>
      <c r="L75" s="77">
        <f t="shared" si="25"/>
        <v>0.11250000000000016</v>
      </c>
      <c r="M75" s="77" t="e">
        <f t="shared" si="25"/>
        <v>#DIV/0!</v>
      </c>
      <c r="N75" s="77">
        <f t="shared" si="25"/>
        <v>12.892195507185727</v>
      </c>
      <c r="O75" s="77">
        <f t="shared" si="25"/>
        <v>0.32207470610285327</v>
      </c>
      <c r="P75" s="77" t="e">
        <f t="shared" si="25"/>
        <v>#VALUE!</v>
      </c>
      <c r="Q75" s="77">
        <f t="shared" si="25"/>
        <v>3.8967912555533291</v>
      </c>
      <c r="R75" s="77">
        <f t="shared" si="25"/>
        <v>0.10310364367651914</v>
      </c>
      <c r="S75" s="77" t="e">
        <f t="shared" si="25"/>
        <v>#VALUE!</v>
      </c>
      <c r="T75" s="77">
        <f t="shared" si="25"/>
        <v>15.964318380269166</v>
      </c>
      <c r="U75" s="77">
        <f t="shared" si="25"/>
        <v>0.16013363710787587</v>
      </c>
      <c r="V75" s="77" t="e">
        <f t="shared" si="25"/>
        <v>#VALUE!</v>
      </c>
    </row>
    <row r="76" spans="1:22" s="76" customFormat="1" x14ac:dyDescent="0.2">
      <c r="A76" s="77">
        <v>9.67</v>
      </c>
      <c r="B76" s="76">
        <v>10</v>
      </c>
      <c r="C76" s="77">
        <f t="shared" ref="C76:V76" si="26">_xlfn.STDEV.P(C51:C52)</f>
        <v>2.9999999999999361E-2</v>
      </c>
      <c r="D76" s="77">
        <f t="shared" si="26"/>
        <v>9.9999999999997868E-3</v>
      </c>
      <c r="E76" s="77">
        <f t="shared" si="26"/>
        <v>0.46849999999999969</v>
      </c>
      <c r="F76" s="77">
        <f t="shared" si="26"/>
        <v>0</v>
      </c>
      <c r="G76" s="77" t="e">
        <f t="shared" si="26"/>
        <v>#DIV/0!</v>
      </c>
      <c r="H76" s="77">
        <f t="shared" si="26"/>
        <v>1.2509999999999977</v>
      </c>
      <c r="I76" s="77">
        <f t="shared" si="26"/>
        <v>0</v>
      </c>
      <c r="J76" s="77">
        <f t="shared" si="26"/>
        <v>0.21502904944984813</v>
      </c>
      <c r="K76" s="77">
        <f t="shared" si="26"/>
        <v>7.4999999999999928E-3</v>
      </c>
      <c r="L76" s="77">
        <f t="shared" si="26"/>
        <v>1.2499999999999956E-2</v>
      </c>
      <c r="M76" s="77" t="e">
        <f t="shared" si="26"/>
        <v>#DIV/0!</v>
      </c>
      <c r="N76" s="77">
        <f t="shared" si="26"/>
        <v>3.8320555674030743</v>
      </c>
      <c r="O76" s="77">
        <f t="shared" si="26"/>
        <v>0.28544793047345207</v>
      </c>
      <c r="P76" s="77" t="e">
        <f t="shared" si="26"/>
        <v>#VALUE!</v>
      </c>
      <c r="Q76" s="77">
        <f t="shared" si="26"/>
        <v>1.159832008158979</v>
      </c>
      <c r="R76" s="77">
        <f t="shared" si="26"/>
        <v>6.7013796401671044E-2</v>
      </c>
      <c r="S76" s="77" t="e">
        <f t="shared" si="26"/>
        <v>#VALUE!</v>
      </c>
      <c r="T76" s="77">
        <f t="shared" si="26"/>
        <v>4.7452084553641534</v>
      </c>
      <c r="U76" s="77">
        <f t="shared" si="26"/>
        <v>0.14192302110502197</v>
      </c>
      <c r="V76" s="77" t="e">
        <f t="shared" si="26"/>
        <v>#VALUE!</v>
      </c>
    </row>
    <row r="77" spans="1:22" s="76" customFormat="1" x14ac:dyDescent="0.2">
      <c r="A77" s="77">
        <v>11.184999999999999</v>
      </c>
      <c r="B77" s="76">
        <v>11</v>
      </c>
      <c r="C77" s="77">
        <f t="shared" ref="C77:V77" si="27">_xlfn.STDEV.P(C53:C54)</f>
        <v>8.4999999999999964E-2</v>
      </c>
      <c r="D77" s="77">
        <f t="shared" si="27"/>
        <v>4.8999999999999488E-2</v>
      </c>
      <c r="E77" s="77">
        <f t="shared" si="27"/>
        <v>0.64949999999999974</v>
      </c>
      <c r="F77" s="77">
        <f t="shared" si="27"/>
        <v>0</v>
      </c>
      <c r="G77" s="77" t="e">
        <f t="shared" si="27"/>
        <v>#DIV/0!</v>
      </c>
      <c r="H77" s="77">
        <f t="shared" si="27"/>
        <v>1.6245000000000047</v>
      </c>
      <c r="I77" s="77">
        <f t="shared" si="27"/>
        <v>0</v>
      </c>
      <c r="J77" s="77">
        <f t="shared" si="27"/>
        <v>0.30924738308569211</v>
      </c>
      <c r="K77" s="77" t="e">
        <f t="shared" si="27"/>
        <v>#DIV/0!</v>
      </c>
      <c r="L77" s="77">
        <f t="shared" si="27"/>
        <v>3.0000000000000249E-2</v>
      </c>
      <c r="M77" s="77">
        <f t="shared" si="27"/>
        <v>3.9999999999999758E-3</v>
      </c>
      <c r="N77" s="77">
        <f t="shared" si="27"/>
        <v>5.5559968060096736</v>
      </c>
      <c r="O77" s="77">
        <f t="shared" si="27"/>
        <v>3.8629474203313592</v>
      </c>
      <c r="P77" s="77">
        <f t="shared" si="27"/>
        <v>9.0859049881718335E-2</v>
      </c>
      <c r="Q77" s="77">
        <f t="shared" si="27"/>
        <v>1.6788382576804413</v>
      </c>
      <c r="R77" s="77">
        <f t="shared" si="27"/>
        <v>1.2146673978419109</v>
      </c>
      <c r="S77" s="77">
        <f t="shared" si="27"/>
        <v>5.586208998001041E-2</v>
      </c>
      <c r="T77" s="77">
        <f t="shared" si="27"/>
        <v>6.8799532152191869</v>
      </c>
      <c r="U77" s="77">
        <f t="shared" si="27"/>
        <v>1.9206345877300812</v>
      </c>
      <c r="V77" s="77">
        <f t="shared" si="27"/>
        <v>0.14736513181706812</v>
      </c>
    </row>
  </sheetData>
  <mergeCells count="62">
    <mergeCell ref="B2:C2"/>
    <mergeCell ref="A3:C3"/>
    <mergeCell ref="D3:D4"/>
    <mergeCell ref="E3:E4"/>
    <mergeCell ref="F3:F4"/>
    <mergeCell ref="A8:B8"/>
    <mergeCell ref="T3:T4"/>
    <mergeCell ref="U3:U4"/>
    <mergeCell ref="V3:V4"/>
    <mergeCell ref="W3:W4"/>
    <mergeCell ref="N3:N4"/>
    <mergeCell ref="O3:O4"/>
    <mergeCell ref="P3:P4"/>
    <mergeCell ref="Q3:Q4"/>
    <mergeCell ref="R3:R4"/>
    <mergeCell ref="S3:S4"/>
    <mergeCell ref="H3:H4"/>
    <mergeCell ref="I3:I4"/>
    <mergeCell ref="J3:J4"/>
    <mergeCell ref="K3:K4"/>
    <mergeCell ref="L3:L4"/>
    <mergeCell ref="Z3:Z4"/>
    <mergeCell ref="A4:B4"/>
    <mergeCell ref="A5:B5"/>
    <mergeCell ref="A6:B6"/>
    <mergeCell ref="A7:B7"/>
    <mergeCell ref="X3:X4"/>
    <mergeCell ref="Y3:Y4"/>
    <mergeCell ref="M3:M4"/>
    <mergeCell ref="G3:G4"/>
    <mergeCell ref="A20:B20"/>
    <mergeCell ref="A9:B9"/>
    <mergeCell ref="A10:B10"/>
    <mergeCell ref="A11:B11"/>
    <mergeCell ref="A12:B12"/>
    <mergeCell ref="A13:B13"/>
    <mergeCell ref="A14:B14"/>
    <mergeCell ref="A15:B15"/>
    <mergeCell ref="A16:B16"/>
    <mergeCell ref="A17:B17"/>
    <mergeCell ref="A18:B18"/>
    <mergeCell ref="A19:B19"/>
    <mergeCell ref="A32:B32"/>
    <mergeCell ref="A21:B21"/>
    <mergeCell ref="A22:B22"/>
    <mergeCell ref="A23:B23"/>
    <mergeCell ref="A24:B24"/>
    <mergeCell ref="A25:B25"/>
    <mergeCell ref="A26:B26"/>
    <mergeCell ref="A27:B27"/>
    <mergeCell ref="A28:B28"/>
    <mergeCell ref="A29:B29"/>
    <mergeCell ref="A30:B30"/>
    <mergeCell ref="A31:B31"/>
    <mergeCell ref="T35:V35"/>
    <mergeCell ref="A58:S58"/>
    <mergeCell ref="A33:B33"/>
    <mergeCell ref="A35:D35"/>
    <mergeCell ref="E35:J35"/>
    <mergeCell ref="K35:M35"/>
    <mergeCell ref="N35:P35"/>
    <mergeCell ref="Q35:S3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Exp 62 Cover Letter</vt:lpstr>
      <vt:lpstr>Exp 62 Data</vt:lpstr>
      <vt:lpstr>Exp 62 QA Data</vt:lpstr>
      <vt:lpstr>Exp 62 DMBC nitrate analysis</vt:lpstr>
      <vt:lpstr>Exp 65 Cover Letter </vt:lpstr>
      <vt:lpstr>Exp 65 Data</vt:lpstr>
      <vt:lpstr>Exp 65 QA Data</vt:lpstr>
      <vt:lpstr>Exp 65 DMBC Chloride analysis</vt:lpstr>
      <vt:lpstr>'Exp 62 Data'!Print_Area</vt:lpstr>
      <vt:lpstr>'Exp 62 QA Data'!Print_Area</vt:lpstr>
      <vt:lpstr>'Exp 65 Data'!Print_Area</vt:lpstr>
      <vt:lpstr>'Exp 65 QA Data'!Print_Area</vt:lpstr>
      <vt:lpstr>'Exp 62 Data'!Print_Titles</vt:lpstr>
      <vt:lpstr>'Exp 62 QA Data'!Print_Titles</vt:lpstr>
      <vt:lpstr>'Exp 65 Data'!Print_Titles</vt:lpstr>
      <vt:lpstr>'Exp 65 QA Data'!Print_Titles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Wallace, Rosie</dc:creator>
  <cp:lastModifiedBy>Wallace, Rosie</cp:lastModifiedBy>
  <dcterms:created xsi:type="dcterms:W3CDTF">2021-07-15T14:09:05Z</dcterms:created>
  <dcterms:modified xsi:type="dcterms:W3CDTF">2021-07-15T14:26:47Z</dcterms:modified>
</cp:coreProperties>
</file>