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ood_joe_epa_gov/Documents/new onsite contract/ESS TO 244/sci hub/wetness data/"/>
    </mc:Choice>
  </mc:AlternateContent>
  <xr:revisionPtr revIDLastSave="58" documentId="8_{93D255E0-AA76-4E91-AF5C-9EFC7AD63852}" xr6:coauthVersionLast="45" xr6:coauthVersionMax="45" xr10:uidLastSave="{CBF35581-1317-4373-8E9F-DDBE504E79E4}"/>
  <bookViews>
    <workbookView xWindow="28680" yWindow="-120" windowWidth="19440" windowHeight="15000" xr2:uid="{528EE03B-4715-4A55-82A0-232F8D0BB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5" i="1" l="1"/>
  <c r="AG15" i="1"/>
  <c r="AF15" i="1"/>
  <c r="AE15" i="1"/>
  <c r="AD15" i="1"/>
  <c r="AH14" i="1"/>
  <c r="AG14" i="1"/>
  <c r="AF14" i="1"/>
  <c r="AI14" i="1" s="1"/>
  <c r="AE14" i="1"/>
  <c r="AD14" i="1"/>
  <c r="AH13" i="1"/>
  <c r="AG13" i="1"/>
  <c r="AF13" i="1"/>
  <c r="AE13" i="1"/>
  <c r="AD13" i="1"/>
  <c r="AD6" i="1"/>
  <c r="AD5" i="1"/>
  <c r="AH6" i="1"/>
  <c r="AI6" i="1" s="1"/>
  <c r="AG6" i="1"/>
  <c r="AF6" i="1"/>
  <c r="AE6" i="1"/>
  <c r="AH5" i="1"/>
  <c r="AG5" i="1"/>
  <c r="AF5" i="1"/>
  <c r="AE5" i="1"/>
  <c r="AJ5" i="1" s="1"/>
  <c r="AH4" i="1"/>
  <c r="AG4" i="1"/>
  <c r="AF4" i="1"/>
  <c r="AE4" i="1"/>
  <c r="AD4" i="1"/>
  <c r="AJ15" i="1"/>
  <c r="AI15" i="1"/>
  <c r="AJ14" i="1"/>
  <c r="AJ13" i="1"/>
  <c r="AI13" i="1"/>
  <c r="AA15" i="1"/>
  <c r="Z15" i="1"/>
  <c r="AA14" i="1"/>
  <c r="Z14" i="1"/>
  <c r="AA13" i="1"/>
  <c r="Z13" i="1"/>
  <c r="AA6" i="1"/>
  <c r="Z6" i="1"/>
  <c r="AA5" i="1"/>
  <c r="Z5" i="1"/>
  <c r="AA4" i="1"/>
  <c r="Z4" i="1"/>
  <c r="AI5" i="1" l="1"/>
  <c r="AJ6" i="1"/>
  <c r="AJ4" i="1"/>
  <c r="AI4" i="1"/>
  <c r="R15" i="1" l="1"/>
  <c r="Q15" i="1"/>
  <c r="R14" i="1"/>
  <c r="Q14" i="1"/>
  <c r="R13" i="1"/>
  <c r="Q13" i="1"/>
  <c r="R6" i="1"/>
  <c r="Q6" i="1"/>
  <c r="R5" i="1"/>
  <c r="Q5" i="1"/>
  <c r="R4" i="1"/>
  <c r="Q4" i="1"/>
  <c r="I15" i="1"/>
  <c r="H15" i="1"/>
  <c r="I14" i="1"/>
  <c r="H14" i="1"/>
  <c r="I13" i="1"/>
  <c r="H13" i="1"/>
  <c r="I6" i="1"/>
  <c r="I5" i="1"/>
  <c r="I4" i="1"/>
  <c r="H6" i="1"/>
  <c r="H5" i="1"/>
  <c r="H4" i="1"/>
</calcChain>
</file>

<file path=xl/sharedStrings.xml><?xml version="1.0" encoding="utf-8"?>
<sst xmlns="http://schemas.openxmlformats.org/spreadsheetml/2006/main" count="96" uniqueCount="18">
  <si>
    <t>avg</t>
  </si>
  <si>
    <t>horizontal</t>
  </si>
  <si>
    <t>PX300R</t>
  </si>
  <si>
    <t>PX300G</t>
  </si>
  <si>
    <t>Clorox 360</t>
  </si>
  <si>
    <t>PX200 Off</t>
  </si>
  <si>
    <t>PX200 on</t>
  </si>
  <si>
    <t>stddev</t>
  </si>
  <si>
    <t>SS</t>
  </si>
  <si>
    <t>glass</t>
  </si>
  <si>
    <t>plastic</t>
  </si>
  <si>
    <t>vertical</t>
  </si>
  <si>
    <t>water loss mass</t>
  </si>
  <si>
    <t>water loss %</t>
  </si>
  <si>
    <t>initial deposition g</t>
  </si>
  <si>
    <t>mass recovered after 10 min g</t>
  </si>
  <si>
    <t>mass recovered after 10 inutes g</t>
  </si>
  <si>
    <t>water loss mass 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</si>
</sst>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569E-F1A4-4705-B4B3-F82C1081F040}">
  <dimension ref="B1:AJ15"/>
  <sheetViews>
    <sheetView tabSelected="1" workbookViewId="0">
      <selection activeCell="B23" sqref="B23:C23"/>
    </sheetView>
  </sheetViews>
  <sheetFormatPr defaultRowHeight="14.4" x14ac:dyDescent="0.3"/>
  <cols>
    <col min="11" max="27" width="9.109375" customWidth="1"/>
  </cols>
  <sheetData>
    <row r="1" spans="2:36" x14ac:dyDescent="0.3">
      <c r="C1" t="s">
        <v>1</v>
      </c>
      <c r="L1" t="s">
        <v>1</v>
      </c>
      <c r="U1" t="s">
        <v>1</v>
      </c>
      <c r="AD1" t="s">
        <v>1</v>
      </c>
    </row>
    <row r="2" spans="2:36" ht="15" thickBot="1" x14ac:dyDescent="0.35">
      <c r="C2" t="s">
        <v>17</v>
      </c>
      <c r="L2" t="s">
        <v>13</v>
      </c>
      <c r="U2" t="s">
        <v>14</v>
      </c>
      <c r="AD2" t="s">
        <v>15</v>
      </c>
    </row>
    <row r="3" spans="2:36" ht="37.5" customHeight="1" thickBot="1" x14ac:dyDescent="0.35"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t="s">
        <v>0</v>
      </c>
      <c r="I3" t="s">
        <v>7</v>
      </c>
      <c r="L3" s="6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t="s">
        <v>0</v>
      </c>
      <c r="R3" t="s">
        <v>7</v>
      </c>
      <c r="U3" s="6" t="s">
        <v>2</v>
      </c>
      <c r="V3" s="7" t="s">
        <v>3</v>
      </c>
      <c r="W3" s="7" t="s">
        <v>4</v>
      </c>
      <c r="X3" s="7" t="s">
        <v>5</v>
      </c>
      <c r="Y3" s="7" t="s">
        <v>6</v>
      </c>
      <c r="Z3" t="s">
        <v>0</v>
      </c>
      <c r="AA3" t="s">
        <v>7</v>
      </c>
      <c r="AD3" s="6" t="s">
        <v>2</v>
      </c>
      <c r="AE3" s="7" t="s">
        <v>3</v>
      </c>
      <c r="AF3" s="7" t="s">
        <v>4</v>
      </c>
      <c r="AG3" s="7" t="s">
        <v>5</v>
      </c>
      <c r="AH3" s="7" t="s">
        <v>6</v>
      </c>
      <c r="AI3" t="s">
        <v>0</v>
      </c>
      <c r="AJ3" t="s">
        <v>7</v>
      </c>
    </row>
    <row r="4" spans="2:36" ht="15" thickBot="1" x14ac:dyDescent="0.35">
      <c r="B4" t="s">
        <v>8</v>
      </c>
      <c r="C4" s="1">
        <v>1.28</v>
      </c>
      <c r="D4" s="2">
        <v>1.28</v>
      </c>
      <c r="E4" s="2">
        <v>0.93</v>
      </c>
      <c r="F4" s="2">
        <v>0.82</v>
      </c>
      <c r="G4" s="2">
        <v>1.63</v>
      </c>
      <c r="H4" s="5">
        <f>AVERAGE(C4:G4)</f>
        <v>1.1880000000000002</v>
      </c>
      <c r="I4" s="5">
        <f>STDEV(C4:G4)</f>
        <v>0.32182293268193257</v>
      </c>
      <c r="K4" t="s">
        <v>8</v>
      </c>
      <c r="L4" s="1">
        <v>91.62</v>
      </c>
      <c r="M4" s="2">
        <v>92.46</v>
      </c>
      <c r="N4" s="2">
        <v>90.39</v>
      </c>
      <c r="O4" s="2">
        <v>37.090000000000003</v>
      </c>
      <c r="P4" s="2">
        <v>92.59</v>
      </c>
      <c r="Q4" s="5">
        <f>AVERAGE(L4:P4)</f>
        <v>80.83</v>
      </c>
      <c r="R4" s="5">
        <f>STDEV(L4:P4)</f>
        <v>24.467119773279435</v>
      </c>
      <c r="T4" t="s">
        <v>8</v>
      </c>
      <c r="U4" s="1">
        <v>1.4</v>
      </c>
      <c r="V4" s="2">
        <v>1.39</v>
      </c>
      <c r="W4" s="2">
        <v>1.03</v>
      </c>
      <c r="X4" s="2">
        <v>2.2000000000000002</v>
      </c>
      <c r="Y4" s="2">
        <v>1.76</v>
      </c>
      <c r="Z4" s="5">
        <f>AVERAGE(U4:Y4)</f>
        <v>1.556</v>
      </c>
      <c r="AA4" s="5">
        <f>STDEV(U4:Y4)</f>
        <v>0.44297855478566844</v>
      </c>
      <c r="AC4" t="s">
        <v>8</v>
      </c>
      <c r="AD4" s="1">
        <f>U4-C4</f>
        <v>0.11999999999999988</v>
      </c>
      <c r="AE4" s="1">
        <f t="shared" ref="AE4:AE6" si="0">V4-D4</f>
        <v>0.10999999999999988</v>
      </c>
      <c r="AF4" s="1">
        <f t="shared" ref="AF4:AF6" si="1">W4-E4</f>
        <v>9.9999999999999978E-2</v>
      </c>
      <c r="AG4" s="1">
        <f t="shared" ref="AG4:AG6" si="2">X4-F4</f>
        <v>1.3800000000000003</v>
      </c>
      <c r="AH4" s="1">
        <f t="shared" ref="AH4:AH6" si="3">Y4-G4</f>
        <v>0.13000000000000012</v>
      </c>
      <c r="AI4" s="5">
        <f>AVERAGE(AD4:AH4)</f>
        <v>0.36799999999999999</v>
      </c>
      <c r="AJ4" s="5">
        <f>STDEV(AD4:AH4)</f>
        <v>0.56583566518910799</v>
      </c>
    </row>
    <row r="5" spans="2:36" ht="15" thickBot="1" x14ac:dyDescent="0.35">
      <c r="B5" t="s">
        <v>9</v>
      </c>
      <c r="C5" s="3">
        <v>1.03</v>
      </c>
      <c r="D5" s="4">
        <v>0.63</v>
      </c>
      <c r="E5" s="4">
        <v>1.26</v>
      </c>
      <c r="F5" s="4">
        <v>2.0699999999999998</v>
      </c>
      <c r="G5" s="4">
        <v>1.33</v>
      </c>
      <c r="H5" s="5">
        <f>AVERAGE(C5:G5)</f>
        <v>1.264</v>
      </c>
      <c r="I5" s="5">
        <f t="shared" ref="I5:I6" si="4">STDEV(C5:G5)</f>
        <v>0.52695350838570165</v>
      </c>
      <c r="K5" t="s">
        <v>9</v>
      </c>
      <c r="L5" s="3">
        <v>68.17</v>
      </c>
      <c r="M5" s="4">
        <v>88.22</v>
      </c>
      <c r="N5" s="4">
        <v>76.209999999999994</v>
      </c>
      <c r="O5" s="4">
        <v>60.81</v>
      </c>
      <c r="P5" s="4">
        <v>96.86</v>
      </c>
      <c r="Q5" s="5">
        <f>AVERAGE(L5:P5)</f>
        <v>78.054000000000002</v>
      </c>
      <c r="R5" s="5">
        <f t="shared" ref="R5:R6" si="5">STDEV(L5:P5)</f>
        <v>14.624145445119217</v>
      </c>
      <c r="T5" t="s">
        <v>9</v>
      </c>
      <c r="U5" s="3">
        <v>1.51</v>
      </c>
      <c r="V5" s="4">
        <v>0.72</v>
      </c>
      <c r="W5" s="4">
        <v>1.65</v>
      </c>
      <c r="X5" s="4">
        <v>3.41</v>
      </c>
      <c r="Y5" s="4">
        <v>1.37</v>
      </c>
      <c r="Z5" s="5">
        <f>AVERAGE(U5:Y5)</f>
        <v>1.732</v>
      </c>
      <c r="AA5" s="5">
        <f t="shared" ref="AA5:AA6" si="6">STDEV(U5:Y5)</f>
        <v>1.0033543740872415</v>
      </c>
      <c r="AC5" t="s">
        <v>9</v>
      </c>
      <c r="AD5" s="1">
        <f t="shared" ref="AD5:AD6" si="7">U5-C5</f>
        <v>0.48</v>
      </c>
      <c r="AE5" s="1">
        <f t="shared" si="0"/>
        <v>8.9999999999999969E-2</v>
      </c>
      <c r="AF5" s="1">
        <f t="shared" si="1"/>
        <v>0.3899999999999999</v>
      </c>
      <c r="AG5" s="1">
        <f t="shared" si="2"/>
        <v>1.3400000000000003</v>
      </c>
      <c r="AH5" s="1">
        <f t="shared" si="3"/>
        <v>4.0000000000000036E-2</v>
      </c>
      <c r="AI5" s="5">
        <f>AVERAGE(AD5:AH5)</f>
        <v>0.46800000000000008</v>
      </c>
      <c r="AJ5" s="5">
        <f t="shared" ref="AJ5:AJ6" si="8">STDEV(AD5:AH5)</f>
        <v>0.52265667507456559</v>
      </c>
    </row>
    <row r="6" spans="2:36" ht="15" thickBot="1" x14ac:dyDescent="0.35">
      <c r="B6" t="s">
        <v>10</v>
      </c>
      <c r="C6" s="3">
        <v>1.55</v>
      </c>
      <c r="D6" s="4">
        <v>1.79</v>
      </c>
      <c r="E6" s="4">
        <v>1.17</v>
      </c>
      <c r="F6" s="4">
        <v>1.91</v>
      </c>
      <c r="G6" s="4">
        <v>1.57</v>
      </c>
      <c r="H6" s="5">
        <f>AVERAGE(C6:G6)</f>
        <v>1.5980000000000001</v>
      </c>
      <c r="I6" s="5">
        <f t="shared" si="4"/>
        <v>0.28305476501906751</v>
      </c>
      <c r="K6" t="s">
        <v>10</v>
      </c>
      <c r="L6" s="3">
        <v>48.74</v>
      </c>
      <c r="M6" s="4">
        <v>63.75</v>
      </c>
      <c r="N6" s="4">
        <v>67.06</v>
      </c>
      <c r="O6" s="4">
        <v>52.61</v>
      </c>
      <c r="P6" s="4">
        <v>90.61</v>
      </c>
      <c r="Q6" s="5">
        <f>AVERAGE(L6:P6)</f>
        <v>64.554000000000002</v>
      </c>
      <c r="R6" s="5">
        <f t="shared" si="5"/>
        <v>16.420896138761691</v>
      </c>
      <c r="T6" t="s">
        <v>10</v>
      </c>
      <c r="U6" s="3">
        <v>3.18</v>
      </c>
      <c r="V6" s="4">
        <v>2.8</v>
      </c>
      <c r="W6" s="4">
        <v>1.74</v>
      </c>
      <c r="X6" s="4">
        <v>3.63</v>
      </c>
      <c r="Y6" s="4">
        <v>1.73</v>
      </c>
      <c r="Z6" s="5">
        <f>AVERAGE(U6:Y6)</f>
        <v>2.6160000000000005</v>
      </c>
      <c r="AA6" s="5">
        <f t="shared" si="6"/>
        <v>0.85623010925801801</v>
      </c>
      <c r="AC6" t="s">
        <v>10</v>
      </c>
      <c r="AD6" s="1">
        <f t="shared" si="7"/>
        <v>1.6300000000000001</v>
      </c>
      <c r="AE6" s="1">
        <f t="shared" si="0"/>
        <v>1.0099999999999998</v>
      </c>
      <c r="AF6" s="1">
        <f t="shared" si="1"/>
        <v>0.57000000000000006</v>
      </c>
      <c r="AG6" s="1">
        <f t="shared" si="2"/>
        <v>1.72</v>
      </c>
      <c r="AH6" s="1">
        <f t="shared" si="3"/>
        <v>0.15999999999999992</v>
      </c>
      <c r="AI6" s="5">
        <f>AVERAGE(AD6:AH6)</f>
        <v>1.018</v>
      </c>
      <c r="AJ6" s="5">
        <f t="shared" si="8"/>
        <v>0.67161745063689349</v>
      </c>
    </row>
    <row r="10" spans="2:36" x14ac:dyDescent="0.3">
      <c r="C10" t="s">
        <v>11</v>
      </c>
      <c r="L10" t="s">
        <v>11</v>
      </c>
      <c r="U10" t="s">
        <v>11</v>
      </c>
      <c r="AD10" t="s">
        <v>11</v>
      </c>
    </row>
    <row r="11" spans="2:36" ht="15" thickBot="1" x14ac:dyDescent="0.35">
      <c r="C11" t="s">
        <v>12</v>
      </c>
      <c r="L11" t="s">
        <v>13</v>
      </c>
      <c r="U11" t="s">
        <v>14</v>
      </c>
      <c r="AD11" t="s">
        <v>16</v>
      </c>
    </row>
    <row r="12" spans="2:36" ht="29.4" thickBot="1" x14ac:dyDescent="0.35">
      <c r="C12" s="6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t="s">
        <v>0</v>
      </c>
      <c r="I12" t="s">
        <v>7</v>
      </c>
      <c r="L12" s="6" t="s">
        <v>2</v>
      </c>
      <c r="M12" s="7" t="s">
        <v>3</v>
      </c>
      <c r="N12" s="7" t="s">
        <v>4</v>
      </c>
      <c r="O12" s="7" t="s">
        <v>5</v>
      </c>
      <c r="P12" s="7" t="s">
        <v>6</v>
      </c>
      <c r="Q12" t="s">
        <v>0</v>
      </c>
      <c r="R12" t="s">
        <v>7</v>
      </c>
      <c r="U12" s="6" t="s">
        <v>2</v>
      </c>
      <c r="V12" s="7" t="s">
        <v>3</v>
      </c>
      <c r="W12" s="7" t="s">
        <v>4</v>
      </c>
      <c r="X12" s="7" t="s">
        <v>5</v>
      </c>
      <c r="Y12" s="7" t="s">
        <v>6</v>
      </c>
      <c r="Z12" t="s">
        <v>0</v>
      </c>
      <c r="AA12" t="s">
        <v>7</v>
      </c>
      <c r="AD12" s="6" t="s">
        <v>2</v>
      </c>
      <c r="AE12" s="7" t="s">
        <v>3</v>
      </c>
      <c r="AF12" s="7" t="s">
        <v>4</v>
      </c>
      <c r="AG12" s="7" t="s">
        <v>5</v>
      </c>
      <c r="AH12" s="7" t="s">
        <v>6</v>
      </c>
      <c r="AI12" t="s">
        <v>0</v>
      </c>
      <c r="AJ12" t="s">
        <v>7</v>
      </c>
    </row>
    <row r="13" spans="2:36" ht="15" thickBot="1" x14ac:dyDescent="0.35">
      <c r="B13" t="s">
        <v>8</v>
      </c>
      <c r="C13" s="1">
        <v>1.08</v>
      </c>
      <c r="D13" s="2">
        <v>1.18</v>
      </c>
      <c r="E13" s="2">
        <v>1.43</v>
      </c>
      <c r="F13" s="2">
        <v>0.35</v>
      </c>
      <c r="G13" s="2">
        <v>0.24</v>
      </c>
      <c r="H13" s="5">
        <f>AVERAGE(C13:G13)</f>
        <v>0.85599999999999987</v>
      </c>
      <c r="I13" s="5">
        <f>STDEV(C13:G13)</f>
        <v>0.52917860878913103</v>
      </c>
      <c r="K13" t="s">
        <v>8</v>
      </c>
      <c r="L13" s="1">
        <v>88</v>
      </c>
      <c r="M13" s="2">
        <v>100</v>
      </c>
      <c r="N13" s="2">
        <v>85</v>
      </c>
      <c r="O13" s="2">
        <v>100</v>
      </c>
      <c r="P13" s="2">
        <v>98</v>
      </c>
      <c r="Q13" s="5">
        <f>AVERAGE(L13:P13)</f>
        <v>94.2</v>
      </c>
      <c r="R13" s="5">
        <f>STDEV(L13:P13)</f>
        <v>7.1554175279993268</v>
      </c>
      <c r="T13" t="s">
        <v>8</v>
      </c>
      <c r="U13" s="1">
        <v>1.23</v>
      </c>
      <c r="V13" s="2">
        <v>1.18</v>
      </c>
      <c r="W13" s="2">
        <v>1.69</v>
      </c>
      <c r="X13" s="2">
        <v>0.35</v>
      </c>
      <c r="Y13" s="2">
        <v>0.24</v>
      </c>
      <c r="Z13" s="5">
        <f>AVERAGE(U13:Y13)</f>
        <v>0.93799999999999994</v>
      </c>
      <c r="AA13" s="5">
        <f>STDEV(U13:Y13)</f>
        <v>0.62094283150705587</v>
      </c>
      <c r="AC13" t="s">
        <v>8</v>
      </c>
      <c r="AD13" s="1">
        <f t="shared" ref="AD13:AD15" si="9">U13-C13</f>
        <v>0.14999999999999991</v>
      </c>
      <c r="AE13" s="1">
        <f t="shared" ref="AE13:AE15" si="10">V13-D13</f>
        <v>0</v>
      </c>
      <c r="AF13" s="1">
        <f t="shared" ref="AF13:AF15" si="11">W13-E13</f>
        <v>0.26</v>
      </c>
      <c r="AG13" s="1">
        <f t="shared" ref="AG13:AG15" si="12">X13-F13</f>
        <v>0</v>
      </c>
      <c r="AH13" s="1">
        <f t="shared" ref="AH13:AH15" si="13">Y13-G13</f>
        <v>0</v>
      </c>
      <c r="AI13" s="5">
        <f>AVERAGE(AD13:AH13)</f>
        <v>8.199999999999999E-2</v>
      </c>
      <c r="AJ13" s="5">
        <f>STDEV(AD13:AH13)</f>
        <v>0.11882760622010358</v>
      </c>
    </row>
    <row r="14" spans="2:36" ht="15" thickBot="1" x14ac:dyDescent="0.35">
      <c r="B14" t="s">
        <v>9</v>
      </c>
      <c r="C14" s="3">
        <v>0.7</v>
      </c>
      <c r="D14" s="4">
        <v>0.62</v>
      </c>
      <c r="E14" s="4">
        <v>1.87</v>
      </c>
      <c r="F14" s="4">
        <v>0.52</v>
      </c>
      <c r="G14" s="4">
        <v>0.86</v>
      </c>
      <c r="H14" s="5">
        <f>AVERAGE(C14:G14)</f>
        <v>0.91400000000000003</v>
      </c>
      <c r="I14" s="5">
        <f t="shared" ref="I14:I15" si="14">STDEV(C14:G14)</f>
        <v>0.54870757239170687</v>
      </c>
      <c r="K14" t="s">
        <v>9</v>
      </c>
      <c r="L14" s="3">
        <v>98</v>
      </c>
      <c r="M14" s="4">
        <v>101</v>
      </c>
      <c r="N14" s="4">
        <v>99</v>
      </c>
      <c r="O14" s="4">
        <v>73</v>
      </c>
      <c r="P14" s="4">
        <v>96</v>
      </c>
      <c r="Q14" s="5">
        <f>AVERAGE(L14:P14)</f>
        <v>93.4</v>
      </c>
      <c r="R14" s="5">
        <f t="shared" ref="R14:R15" si="15">STDEV(L14:P14)</f>
        <v>11.545561917897253</v>
      </c>
      <c r="T14" t="s">
        <v>9</v>
      </c>
      <c r="U14" s="3">
        <v>0.71</v>
      </c>
      <c r="V14" s="4">
        <v>0.62</v>
      </c>
      <c r="W14" s="4">
        <v>1.88</v>
      </c>
      <c r="X14" s="4">
        <v>0.72</v>
      </c>
      <c r="Y14" s="4">
        <v>0.89</v>
      </c>
      <c r="Z14" s="5">
        <f>AVERAGE(U14:Y14)</f>
        <v>0.96399999999999986</v>
      </c>
      <c r="AA14" s="5">
        <f t="shared" ref="AA14:AA15" si="16">STDEV(U14:Y14)</f>
        <v>0.52127727746373165</v>
      </c>
      <c r="AC14" t="s">
        <v>9</v>
      </c>
      <c r="AD14" s="1">
        <f t="shared" si="9"/>
        <v>1.0000000000000009E-2</v>
      </c>
      <c r="AE14" s="1">
        <f t="shared" si="10"/>
        <v>0</v>
      </c>
      <c r="AF14" s="1">
        <f t="shared" si="11"/>
        <v>9.9999999999997868E-3</v>
      </c>
      <c r="AG14" s="1">
        <f t="shared" si="12"/>
        <v>0.19999999999999996</v>
      </c>
      <c r="AH14" s="1">
        <f t="shared" si="13"/>
        <v>3.0000000000000027E-2</v>
      </c>
      <c r="AI14" s="5">
        <f>AVERAGE(AD14:AH14)</f>
        <v>4.9999999999999954E-2</v>
      </c>
      <c r="AJ14" s="5">
        <f t="shared" ref="AJ14:AJ15" si="17">STDEV(AD14:AH14)</f>
        <v>8.4557672626438832E-2</v>
      </c>
    </row>
    <row r="15" spans="2:36" ht="15" thickBot="1" x14ac:dyDescent="0.35">
      <c r="B15" t="s">
        <v>10</v>
      </c>
      <c r="C15" s="3">
        <v>1.42</v>
      </c>
      <c r="D15" s="4">
        <v>0.92</v>
      </c>
      <c r="E15" s="4">
        <v>1.89</v>
      </c>
      <c r="F15" s="4">
        <v>0.76</v>
      </c>
      <c r="G15" s="4">
        <v>0.34</v>
      </c>
      <c r="H15" s="5">
        <f>AVERAGE(C15:G15)</f>
        <v>1.0659999999999998</v>
      </c>
      <c r="I15" s="5">
        <f t="shared" si="14"/>
        <v>0.6013152251523326</v>
      </c>
      <c r="K15" t="s">
        <v>10</v>
      </c>
      <c r="L15" s="3">
        <v>91</v>
      </c>
      <c r="M15" s="4">
        <v>82</v>
      </c>
      <c r="N15" s="4">
        <v>98</v>
      </c>
      <c r="O15" s="4">
        <v>51</v>
      </c>
      <c r="P15" s="4">
        <v>69</v>
      </c>
      <c r="Q15" s="5">
        <f>AVERAGE(L15:P15)</f>
        <v>78.2</v>
      </c>
      <c r="R15" s="5">
        <f t="shared" si="15"/>
        <v>18.673510650116111</v>
      </c>
      <c r="T15" t="s">
        <v>10</v>
      </c>
      <c r="U15" s="3">
        <v>1.57</v>
      </c>
      <c r="V15" s="4">
        <v>1.1200000000000001</v>
      </c>
      <c r="W15" s="4">
        <v>1.92</v>
      </c>
      <c r="X15" s="4">
        <v>1.48</v>
      </c>
      <c r="Y15" s="4">
        <v>0.5</v>
      </c>
      <c r="Z15" s="5">
        <f>AVERAGE(U15:Y15)</f>
        <v>1.3180000000000001</v>
      </c>
      <c r="AA15" s="5">
        <f t="shared" si="16"/>
        <v>0.53862788639282311</v>
      </c>
      <c r="AC15" t="s">
        <v>10</v>
      </c>
      <c r="AD15" s="1">
        <f t="shared" si="9"/>
        <v>0.15000000000000013</v>
      </c>
      <c r="AE15" s="1">
        <f t="shared" si="10"/>
        <v>0.20000000000000007</v>
      </c>
      <c r="AF15" s="1">
        <f t="shared" si="11"/>
        <v>3.0000000000000027E-2</v>
      </c>
      <c r="AG15" s="1">
        <f t="shared" si="12"/>
        <v>0.72</v>
      </c>
      <c r="AH15" s="1">
        <f t="shared" si="13"/>
        <v>0.15999999999999998</v>
      </c>
      <c r="AI15" s="5">
        <f>AVERAGE(AD15:AH15)</f>
        <v>0.252</v>
      </c>
      <c r="AJ15" s="5">
        <f t="shared" si="17"/>
        <v>0.26920252599112066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Joe</dc:creator>
  <cp:lastModifiedBy>Wood, Joe</cp:lastModifiedBy>
  <dcterms:created xsi:type="dcterms:W3CDTF">2021-02-03T18:04:14Z</dcterms:created>
  <dcterms:modified xsi:type="dcterms:W3CDTF">2021-06-02T18:11:57Z</dcterms:modified>
</cp:coreProperties>
</file>