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elnyk_lisa_epa_gov/Documents/123/"/>
    </mc:Choice>
  </mc:AlternateContent>
  <xr:revisionPtr revIDLastSave="0" documentId="8_{4DA4482E-7E95-459C-92A4-B10DDCA580D8}" xr6:coauthVersionLast="45" xr6:coauthVersionMax="45" xr10:uidLastSave="{00000000-0000-0000-0000-000000000000}"/>
  <bookViews>
    <workbookView xWindow="28680" yWindow="-120" windowWidth="29040" windowHeight="15840" activeTab="1" xr2:uid="{0996B3F8-DE3C-4662-8B93-D36C87C91E8F}"/>
  </bookViews>
  <sheets>
    <sheet name="2017" sheetId="2" r:id="rId1"/>
    <sheet name="Summary" sheetId="3" r:id="rId2"/>
    <sheet name="2018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35" i="1"/>
  <c r="C33" i="2" l="1"/>
  <c r="C12" i="2"/>
  <c r="C17" i="2"/>
  <c r="C2" i="2"/>
  <c r="C7" i="2"/>
  <c r="C27" i="2"/>
  <c r="C22" i="2"/>
  <c r="B40" i="1"/>
  <c r="B39" i="1"/>
  <c r="B38" i="1"/>
  <c r="B37" i="1"/>
  <c r="B36" i="1"/>
  <c r="B35" i="1"/>
  <c r="B33" i="1"/>
  <c r="B32" i="1"/>
  <c r="B31" i="1"/>
  <c r="B30" i="1"/>
  <c r="C29" i="1"/>
  <c r="B29" i="1"/>
  <c r="C24" i="1"/>
  <c r="B23" i="1"/>
  <c r="C19" i="1"/>
  <c r="B14" i="1"/>
  <c r="C13" i="1"/>
  <c r="C8" i="1"/>
  <c r="C2" i="1"/>
</calcChain>
</file>

<file path=xl/sharedStrings.xml><?xml version="1.0" encoding="utf-8"?>
<sst xmlns="http://schemas.openxmlformats.org/spreadsheetml/2006/main" count="91" uniqueCount="89">
  <si>
    <t>Lab ID</t>
  </si>
  <si>
    <t>Lipid
%</t>
  </si>
  <si>
    <t>ASF-F</t>
  </si>
  <si>
    <t>ASF-G</t>
  </si>
  <si>
    <t>ASF-H</t>
  </si>
  <si>
    <t>ASF-I</t>
  </si>
  <si>
    <t>ASF-J</t>
  </si>
  <si>
    <t>ASF-K</t>
  </si>
  <si>
    <t>ALE-F</t>
  </si>
  <si>
    <t>ALE-G</t>
  </si>
  <si>
    <t>ALE-H</t>
  </si>
  <si>
    <t>ALE-I</t>
  </si>
  <si>
    <t>ALE-J</t>
  </si>
  <si>
    <t>ASR-F</t>
  </si>
  <si>
    <t>ASR-G</t>
  </si>
  <si>
    <t>ASR-H</t>
  </si>
  <si>
    <t>ASR-I</t>
  </si>
  <si>
    <t>ASR-J</t>
  </si>
  <si>
    <t>ASR-K</t>
  </si>
  <si>
    <t>BHG-F</t>
  </si>
  <si>
    <t>BHG-G</t>
  </si>
  <si>
    <t>BHG-H</t>
  </si>
  <si>
    <t>BHG-I</t>
  </si>
  <si>
    <t>BHG-J</t>
  </si>
  <si>
    <t>SBS-F</t>
  </si>
  <si>
    <t>SBS-G</t>
  </si>
  <si>
    <t>SBS-H</t>
  </si>
  <si>
    <t>SBS-I</t>
  </si>
  <si>
    <t>SBS-J</t>
  </si>
  <si>
    <t>SLY-G</t>
  </si>
  <si>
    <t>SLY-H</t>
  </si>
  <si>
    <t>SLY-I</t>
  </si>
  <si>
    <t>SLY-J</t>
  </si>
  <si>
    <t>SLY-K</t>
  </si>
  <si>
    <t>SLY-L</t>
  </si>
  <si>
    <t>RST-F</t>
  </si>
  <si>
    <t>RST-G</t>
  </si>
  <si>
    <t>RST-H</t>
  </si>
  <si>
    <t>RST-I</t>
  </si>
  <si>
    <t>RST-J</t>
  </si>
  <si>
    <t>RST-K</t>
  </si>
  <si>
    <t>SBS-A</t>
  </si>
  <si>
    <t>SBS-B</t>
  </si>
  <si>
    <t>SBS-C</t>
  </si>
  <si>
    <t>SBS-D</t>
  </si>
  <si>
    <t>SBS-E</t>
  </si>
  <si>
    <t>SLY-A</t>
  </si>
  <si>
    <t>SLY-B</t>
  </si>
  <si>
    <t>SLY-C</t>
  </si>
  <si>
    <t>SLY-D</t>
  </si>
  <si>
    <t>SLY-E</t>
  </si>
  <si>
    <t>SLY-F</t>
  </si>
  <si>
    <t>ALE-A</t>
  </si>
  <si>
    <t>ALE-B</t>
  </si>
  <si>
    <t>ALE-C</t>
  </si>
  <si>
    <t>ALE-D</t>
  </si>
  <si>
    <t>ALE-E</t>
  </si>
  <si>
    <t>ASF-A</t>
  </si>
  <si>
    <t>ASF-B</t>
  </si>
  <si>
    <t>ASF-C</t>
  </si>
  <si>
    <t>ASF-D</t>
  </si>
  <si>
    <t>ASF-E</t>
  </si>
  <si>
    <t>BHG-A</t>
  </si>
  <si>
    <t>BHG-B</t>
  </si>
  <si>
    <t>BHG-C</t>
  </si>
  <si>
    <t>BHG-D</t>
  </si>
  <si>
    <t>BHG-E</t>
  </si>
  <si>
    <t>ASR-A</t>
  </si>
  <si>
    <t>ASR-B</t>
  </si>
  <si>
    <t>ASR-C</t>
  </si>
  <si>
    <t>ASR-D</t>
  </si>
  <si>
    <t>ASR-E</t>
  </si>
  <si>
    <t>RST-A</t>
  </si>
  <si>
    <t>RST-B</t>
  </si>
  <si>
    <t>RST-C</t>
  </si>
  <si>
    <t>RST-D</t>
  </si>
  <si>
    <t>RST-E</t>
  </si>
  <si>
    <t>Year</t>
  </si>
  <si>
    <t>Alewife</t>
  </si>
  <si>
    <t>American Shad Roe</t>
  </si>
  <si>
    <t>American Shad Fillet</t>
  </si>
  <si>
    <t xml:space="preserve">Blueback Herring </t>
  </si>
  <si>
    <t xml:space="preserve">Rainbow Smelt </t>
  </si>
  <si>
    <t>2018 large</t>
  </si>
  <si>
    <t>2018 small</t>
  </si>
  <si>
    <t xml:space="preserve">Striped Bass </t>
  </si>
  <si>
    <t xml:space="preserve">Sea Lamprey </t>
  </si>
  <si>
    <t xml:space="preserve">Percent </t>
  </si>
  <si>
    <t>Lipid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</si>
</sst>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Border="1"/>
    <xf numFmtId="0" fontId="1" fillId="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blic\NRMRL-PUB\Pegasus\WA-69\Lipid%25\FY18-RARE-PIN-Lipid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SF, ALE"/>
      <sheetName val="ASR, BHG, SBS"/>
      <sheetName val="SLY, RST"/>
      <sheetName val="Summary"/>
    </sheetNames>
    <sheetDataSet>
      <sheetData sheetId="0"/>
      <sheetData sheetId="1"/>
      <sheetData sheetId="2"/>
      <sheetData sheetId="3">
        <row r="15">
          <cell r="L15">
            <v>4.034653465346512</v>
          </cell>
        </row>
        <row r="16">
          <cell r="L16">
            <v>2.230392156862735</v>
          </cell>
        </row>
        <row r="17">
          <cell r="L17">
            <v>3.1644518272425266</v>
          </cell>
        </row>
        <row r="18">
          <cell r="L18">
            <v>2.5327868852458959</v>
          </cell>
        </row>
        <row r="19">
          <cell r="L19">
            <v>2.9372937293729433</v>
          </cell>
        </row>
        <row r="27">
          <cell r="L27">
            <v>1.3990066225165492</v>
          </cell>
        </row>
        <row r="28">
          <cell r="L28">
            <v>1.6831683168316811</v>
          </cell>
        </row>
        <row r="29">
          <cell r="L29">
            <v>1.6999999999999977</v>
          </cell>
        </row>
        <row r="30">
          <cell r="L30">
            <v>1.4451827242524984</v>
          </cell>
        </row>
        <row r="31">
          <cell r="L31">
            <v>1.5282392026577865</v>
          </cell>
        </row>
        <row r="32">
          <cell r="L32">
            <v>1.1056105610561304</v>
          </cell>
        </row>
        <row r="33">
          <cell r="L33">
            <v>1.9117647058823597</v>
          </cell>
        </row>
        <row r="35">
          <cell r="L35">
            <v>3.0293159609120623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979B-53EE-46EC-91F2-2496ADB1496C}">
  <dimension ref="A1:C37"/>
  <sheetViews>
    <sheetView topLeftCell="A7" workbookViewId="0">
      <selection activeCell="C33" sqref="C33"/>
    </sheetView>
  </sheetViews>
  <sheetFormatPr defaultRowHeight="14.5" x14ac:dyDescent="0.35"/>
  <cols>
    <col min="1" max="2" width="14.7265625" style="8" customWidth="1"/>
  </cols>
  <sheetData>
    <row r="1" spans="1:3" ht="29" x14ac:dyDescent="0.35">
      <c r="A1" s="1" t="s">
        <v>0</v>
      </c>
      <c r="B1" s="2" t="s">
        <v>1</v>
      </c>
    </row>
    <row r="2" spans="1:3" x14ac:dyDescent="0.35">
      <c r="A2" s="9" t="s">
        <v>57</v>
      </c>
      <c r="B2" s="10">
        <v>8.1844000498705434</v>
      </c>
      <c r="C2" s="5">
        <f>AVERAGE(B2:B6)</f>
        <v>7.7740442087815991</v>
      </c>
    </row>
    <row r="3" spans="1:3" x14ac:dyDescent="0.35">
      <c r="A3" s="9" t="s">
        <v>58</v>
      </c>
      <c r="B3" s="10">
        <v>8.4385382059800591</v>
      </c>
    </row>
    <row r="4" spans="1:3" x14ac:dyDescent="0.35">
      <c r="A4" s="9" t="s">
        <v>59</v>
      </c>
      <c r="B4" s="10">
        <v>6.0678807947019608</v>
      </c>
    </row>
    <row r="5" spans="1:3" x14ac:dyDescent="0.35">
      <c r="A5" s="9" t="s">
        <v>60</v>
      </c>
      <c r="B5" s="10">
        <v>9.4102990033222387</v>
      </c>
    </row>
    <row r="6" spans="1:3" x14ac:dyDescent="0.35">
      <c r="A6" s="9" t="s">
        <v>61</v>
      </c>
      <c r="B6" s="10">
        <v>6.769102990033196</v>
      </c>
    </row>
    <row r="7" spans="1:3" x14ac:dyDescent="0.35">
      <c r="A7" s="6" t="s">
        <v>52</v>
      </c>
      <c r="B7" s="7">
        <v>2.0514950166112911</v>
      </c>
      <c r="C7" s="5">
        <f>AVERAGE(B7:B11)</f>
        <v>1.8985532161607659</v>
      </c>
    </row>
    <row r="8" spans="1:3" x14ac:dyDescent="0.35">
      <c r="A8" s="6" t="s">
        <v>53</v>
      </c>
      <c r="B8" s="7">
        <v>1.8250000000000024</v>
      </c>
    </row>
    <row r="9" spans="1:3" x14ac:dyDescent="0.35">
      <c r="A9" s="6" t="s">
        <v>54</v>
      </c>
      <c r="B9" s="7">
        <v>1.7821782178217875</v>
      </c>
    </row>
    <row r="10" spans="1:3" x14ac:dyDescent="0.35">
      <c r="A10" s="6" t="s">
        <v>55</v>
      </c>
      <c r="B10" s="7">
        <v>2.1039603960396103</v>
      </c>
    </row>
    <row r="11" spans="1:3" x14ac:dyDescent="0.35">
      <c r="A11" s="6" t="s">
        <v>56</v>
      </c>
      <c r="B11" s="7">
        <v>1.7301324503311371</v>
      </c>
    </row>
    <row r="12" spans="1:3" x14ac:dyDescent="0.35">
      <c r="A12" s="9" t="s">
        <v>67</v>
      </c>
      <c r="B12" s="10">
        <v>5.1100000000000003</v>
      </c>
      <c r="C12" s="5">
        <f>AVERAGE(B12:B16)</f>
        <v>5.1068058910309819</v>
      </c>
    </row>
    <row r="13" spans="1:3" x14ac:dyDescent="0.35">
      <c r="A13" s="9" t="s">
        <v>68</v>
      </c>
      <c r="B13" s="10">
        <v>5.2931596091205169</v>
      </c>
    </row>
    <row r="14" spans="1:3" x14ac:dyDescent="0.35">
      <c r="A14" s="9" t="s">
        <v>69</v>
      </c>
      <c r="B14" s="10">
        <v>5.1201923076923128</v>
      </c>
    </row>
    <row r="15" spans="1:3" x14ac:dyDescent="0.35">
      <c r="A15" s="9" t="s">
        <v>70</v>
      </c>
      <c r="B15" s="10">
        <v>4.4224422442244116</v>
      </c>
    </row>
    <row r="16" spans="1:3" x14ac:dyDescent="0.35">
      <c r="A16" s="9" t="s">
        <v>71</v>
      </c>
      <c r="B16" s="10">
        <v>5.5882352941176654</v>
      </c>
    </row>
    <row r="17" spans="1:3" x14ac:dyDescent="0.35">
      <c r="A17" s="6" t="s">
        <v>62</v>
      </c>
      <c r="B17" s="7">
        <v>2.9056291390728397</v>
      </c>
      <c r="C17" s="5">
        <f>AVERAGE(B17:B21)</f>
        <v>3.3747745016520527</v>
      </c>
    </row>
    <row r="18" spans="1:3" x14ac:dyDescent="0.35">
      <c r="A18" s="6" t="s">
        <v>63</v>
      </c>
      <c r="B18" s="7">
        <v>3.3388704318936888</v>
      </c>
    </row>
    <row r="19" spans="1:3" x14ac:dyDescent="0.35">
      <c r="A19" s="6" t="s">
        <v>64</v>
      </c>
      <c r="B19" s="7">
        <v>2.7722772277227787</v>
      </c>
    </row>
    <row r="20" spans="1:3" x14ac:dyDescent="0.35">
      <c r="A20" s="6" t="s">
        <v>65</v>
      </c>
      <c r="B20" s="7">
        <v>4.3999999999999959</v>
      </c>
    </row>
    <row r="21" spans="1:3" x14ac:dyDescent="0.35">
      <c r="A21" s="6" t="s">
        <v>66</v>
      </c>
      <c r="B21" s="7">
        <v>3.4570957095709614</v>
      </c>
    </row>
    <row r="22" spans="1:3" x14ac:dyDescent="0.35">
      <c r="A22" s="9" t="s">
        <v>41</v>
      </c>
      <c r="B22" s="10">
        <v>1.1192810457516011</v>
      </c>
      <c r="C22" s="5">
        <f>AVERAGE(B22:B26)</f>
        <v>1.383136714422583</v>
      </c>
    </row>
    <row r="23" spans="1:3" x14ac:dyDescent="0.35">
      <c r="A23" s="9" t="s">
        <v>42</v>
      </c>
      <c r="B23" s="10">
        <v>1.95723684210523</v>
      </c>
    </row>
    <row r="24" spans="1:3" x14ac:dyDescent="0.35">
      <c r="A24" s="9" t="s">
        <v>43</v>
      </c>
      <c r="B24" s="10">
        <v>1.0032894736842095</v>
      </c>
    </row>
    <row r="25" spans="1:3" x14ac:dyDescent="0.35">
      <c r="A25" s="9" t="s">
        <v>44</v>
      </c>
      <c r="B25" s="10">
        <v>1.6147540983606781</v>
      </c>
    </row>
    <row r="26" spans="1:3" x14ac:dyDescent="0.35">
      <c r="A26" s="9" t="s">
        <v>45</v>
      </c>
      <c r="B26" s="10">
        <v>1.2211221122111966</v>
      </c>
    </row>
    <row r="27" spans="1:3" x14ac:dyDescent="0.35">
      <c r="A27" s="6" t="s">
        <v>46</v>
      </c>
      <c r="B27" s="7">
        <v>4.393442622950845</v>
      </c>
      <c r="C27" s="5">
        <f>AVERAGE(B27:B32)</f>
        <v>5.0350923192436357</v>
      </c>
    </row>
    <row r="28" spans="1:3" x14ac:dyDescent="0.35">
      <c r="A28" s="6" t="s">
        <v>47</v>
      </c>
      <c r="B28" s="7">
        <v>3.3685064935065006</v>
      </c>
    </row>
    <row r="29" spans="1:3" x14ac:dyDescent="0.35">
      <c r="A29" s="6" t="s">
        <v>48</v>
      </c>
      <c r="B29" s="7">
        <v>6.7049180327868747</v>
      </c>
    </row>
    <row r="30" spans="1:3" x14ac:dyDescent="0.35">
      <c r="A30" s="6" t="s">
        <v>49</v>
      </c>
      <c r="B30" s="7">
        <v>4.6710526315789433</v>
      </c>
    </row>
    <row r="31" spans="1:3" x14ac:dyDescent="0.35">
      <c r="A31" s="6" t="s">
        <v>50</v>
      </c>
      <c r="B31" s="7">
        <v>4.8184818481848009</v>
      </c>
    </row>
    <row r="32" spans="1:3" x14ac:dyDescent="0.35">
      <c r="A32" s="6" t="s">
        <v>51</v>
      </c>
      <c r="B32" s="7">
        <v>6.2541522864538486</v>
      </c>
    </row>
    <row r="33" spans="1:3" x14ac:dyDescent="0.35">
      <c r="A33" s="9" t="s">
        <v>72</v>
      </c>
      <c r="B33" s="10">
        <v>1.1295681063122787</v>
      </c>
      <c r="C33" s="5">
        <f>AVERAGE(B33:B37)</f>
        <v>1.1617423977491295</v>
      </c>
    </row>
    <row r="34" spans="1:3" x14ac:dyDescent="0.35">
      <c r="A34" s="9" t="s">
        <v>73</v>
      </c>
      <c r="B34" s="10">
        <v>1.0855263157894817</v>
      </c>
    </row>
    <row r="35" spans="1:3" x14ac:dyDescent="0.35">
      <c r="A35" s="9" t="s">
        <v>74</v>
      </c>
      <c r="B35" s="10">
        <v>1.1850649350649485</v>
      </c>
    </row>
    <row r="36" spans="1:3" x14ac:dyDescent="0.35">
      <c r="A36" s="9" t="s">
        <v>75</v>
      </c>
      <c r="B36" s="10">
        <v>1.175</v>
      </c>
    </row>
    <row r="37" spans="1:3" x14ac:dyDescent="0.35">
      <c r="A37" s="9" t="s">
        <v>76</v>
      </c>
      <c r="B37" s="10">
        <v>1.2335526315789391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3B62-FE82-4EA4-A948-816D8AD60718}">
  <dimension ref="B2:D18"/>
  <sheetViews>
    <sheetView tabSelected="1" workbookViewId="0">
      <selection activeCell="G12" sqref="G12"/>
    </sheetView>
  </sheetViews>
  <sheetFormatPr defaultRowHeight="14.5" x14ac:dyDescent="0.35"/>
  <sheetData>
    <row r="2" spans="2:4" x14ac:dyDescent="0.35">
      <c r="D2" t="s">
        <v>87</v>
      </c>
    </row>
    <row r="3" spans="2:4" x14ac:dyDescent="0.35">
      <c r="B3" s="11"/>
      <c r="C3" s="11" t="s">
        <v>77</v>
      </c>
      <c r="D3" t="s">
        <v>88</v>
      </c>
    </row>
    <row r="4" spans="2:4" x14ac:dyDescent="0.35">
      <c r="B4" s="12" t="s">
        <v>78</v>
      </c>
      <c r="C4">
        <v>2017</v>
      </c>
      <c r="D4" s="14">
        <v>1.8985532161607659</v>
      </c>
    </row>
    <row r="5" spans="2:4" x14ac:dyDescent="0.35">
      <c r="B5" s="13"/>
      <c r="C5">
        <v>2018</v>
      </c>
      <c r="D5" s="14">
        <v>2.6</v>
      </c>
    </row>
    <row r="6" spans="2:4" ht="43.5" x14ac:dyDescent="0.35">
      <c r="B6" s="12" t="s">
        <v>79</v>
      </c>
      <c r="C6">
        <v>2017</v>
      </c>
      <c r="D6" s="14">
        <v>5.1068058910309819</v>
      </c>
    </row>
    <row r="7" spans="2:4" x14ac:dyDescent="0.35">
      <c r="B7" s="13"/>
      <c r="C7">
        <v>2018</v>
      </c>
      <c r="D7" s="14">
        <v>3.3886274509803926</v>
      </c>
    </row>
    <row r="8" spans="2:4" ht="43.5" x14ac:dyDescent="0.35">
      <c r="B8" s="12" t="s">
        <v>80</v>
      </c>
      <c r="C8">
        <v>2017</v>
      </c>
      <c r="D8" s="14">
        <v>7.7740442087815991</v>
      </c>
    </row>
    <row r="9" spans="2:4" x14ac:dyDescent="0.35">
      <c r="B9" s="13"/>
      <c r="C9">
        <v>2018</v>
      </c>
      <c r="D9" s="14">
        <v>3.6302427293064903</v>
      </c>
    </row>
    <row r="10" spans="2:4" ht="29" x14ac:dyDescent="0.35">
      <c r="B10" s="12" t="s">
        <v>81</v>
      </c>
      <c r="C10">
        <v>2017</v>
      </c>
      <c r="D10" s="14">
        <v>3.3747745016520527</v>
      </c>
    </row>
    <row r="11" spans="2:4" x14ac:dyDescent="0.35">
      <c r="B11" s="13"/>
      <c r="C11">
        <v>2018</v>
      </c>
      <c r="D11" s="14">
        <v>2.8058631921824122</v>
      </c>
    </row>
    <row r="12" spans="2:4" ht="29" x14ac:dyDescent="0.35">
      <c r="B12" s="12" t="s">
        <v>82</v>
      </c>
      <c r="C12">
        <v>2017</v>
      </c>
      <c r="D12" s="14">
        <v>1.1617423977491295</v>
      </c>
    </row>
    <row r="13" spans="2:4" x14ac:dyDescent="0.35">
      <c r="B13" s="13"/>
      <c r="C13" t="s">
        <v>83</v>
      </c>
      <c r="D13" s="14">
        <v>1.5940583131160759</v>
      </c>
    </row>
    <row r="14" spans="2:4" x14ac:dyDescent="0.35">
      <c r="B14" s="13"/>
      <c r="C14" t="s">
        <v>84</v>
      </c>
      <c r="D14" s="14">
        <v>1.3596774959888052</v>
      </c>
    </row>
    <row r="15" spans="2:4" ht="29" x14ac:dyDescent="0.35">
      <c r="B15" s="12" t="s">
        <v>85</v>
      </c>
      <c r="C15">
        <v>2017</v>
      </c>
      <c r="D15" s="14">
        <v>1.383136714422583</v>
      </c>
    </row>
    <row r="16" spans="2:4" x14ac:dyDescent="0.35">
      <c r="B16" s="13"/>
      <c r="C16">
        <v>2018</v>
      </c>
      <c r="D16" s="14">
        <v>0.62200000000000011</v>
      </c>
    </row>
    <row r="17" spans="2:4" ht="29" x14ac:dyDescent="0.35">
      <c r="B17" s="12" t="s">
        <v>86</v>
      </c>
      <c r="C17">
        <v>2017</v>
      </c>
      <c r="D17" s="14">
        <v>5.0350923192436357</v>
      </c>
    </row>
    <row r="18" spans="2:4" x14ac:dyDescent="0.35">
      <c r="C18">
        <v>2018</v>
      </c>
      <c r="D18" s="14">
        <v>3.3249296773451018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122C-A2BC-458E-B257-D6B54E7B0B7D}">
  <dimension ref="A1:C40"/>
  <sheetViews>
    <sheetView topLeftCell="A13" workbookViewId="0">
      <selection activeCell="C38" sqref="C38"/>
    </sheetView>
  </sheetViews>
  <sheetFormatPr defaultRowHeight="14.5" x14ac:dyDescent="0.35"/>
  <cols>
    <col min="1" max="1" width="22.1796875" customWidth="1"/>
    <col min="2" max="2" width="25" customWidth="1"/>
  </cols>
  <sheetData>
    <row r="1" spans="1:3" ht="29" x14ac:dyDescent="0.35">
      <c r="A1" s="1" t="s">
        <v>0</v>
      </c>
      <c r="B1" s="2" t="s">
        <v>1</v>
      </c>
    </row>
    <row r="2" spans="1:3" x14ac:dyDescent="0.35">
      <c r="A2" s="3" t="s">
        <v>2</v>
      </c>
      <c r="B2" s="4">
        <v>6</v>
      </c>
      <c r="C2" s="5">
        <f>AVERAGE(B2:B7)</f>
        <v>3.6302427293064903</v>
      </c>
    </row>
    <row r="3" spans="1:3" x14ac:dyDescent="0.35">
      <c r="A3" s="3" t="s">
        <v>3</v>
      </c>
      <c r="B3" s="4">
        <v>1.4932885906040487</v>
      </c>
    </row>
    <row r="4" spans="1:3" x14ac:dyDescent="0.35">
      <c r="A4" s="3" t="s">
        <v>4</v>
      </c>
      <c r="B4" s="4">
        <v>4.38</v>
      </c>
    </row>
    <row r="5" spans="1:3" x14ac:dyDescent="0.35">
      <c r="A5" s="3" t="s">
        <v>5</v>
      </c>
      <c r="B5" s="4">
        <v>3.7751677852348933</v>
      </c>
    </row>
    <row r="6" spans="1:3" x14ac:dyDescent="0.35">
      <c r="A6" s="3" t="s">
        <v>6</v>
      </c>
      <c r="B6" s="4">
        <v>2.7930000000000001</v>
      </c>
    </row>
    <row r="7" spans="1:3" x14ac:dyDescent="0.35">
      <c r="A7" s="3" t="s">
        <v>7</v>
      </c>
      <c r="B7" s="4">
        <v>3.34</v>
      </c>
    </row>
    <row r="8" spans="1:3" x14ac:dyDescent="0.35">
      <c r="A8" s="6" t="s">
        <v>8</v>
      </c>
      <c r="B8" s="7">
        <v>2.99</v>
      </c>
      <c r="C8" s="5">
        <f>AVERAGE(B8:B12)</f>
        <v>2.6</v>
      </c>
    </row>
    <row r="9" spans="1:3" x14ac:dyDescent="0.35">
      <c r="A9" s="6" t="s">
        <v>9</v>
      </c>
      <c r="B9" s="7">
        <v>2.41</v>
      </c>
    </row>
    <row r="10" spans="1:3" x14ac:dyDescent="0.35">
      <c r="A10" s="6" t="s">
        <v>10</v>
      </c>
      <c r="B10" s="7">
        <v>2.79</v>
      </c>
    </row>
    <row r="11" spans="1:3" x14ac:dyDescent="0.35">
      <c r="A11" s="6" t="s">
        <v>11</v>
      </c>
      <c r="B11" s="7">
        <v>2.52</v>
      </c>
    </row>
    <row r="12" spans="1:3" x14ac:dyDescent="0.35">
      <c r="A12" s="6" t="s">
        <v>12</v>
      </c>
      <c r="B12" s="7">
        <v>2.29</v>
      </c>
    </row>
    <row r="13" spans="1:3" x14ac:dyDescent="0.35">
      <c r="A13" s="3" t="s">
        <v>13</v>
      </c>
      <c r="B13" s="4">
        <v>4.41</v>
      </c>
      <c r="C13" s="5">
        <f>AVERAGE(B13:B18)</f>
        <v>3.3886274509803926</v>
      </c>
    </row>
    <row r="14" spans="1:3" x14ac:dyDescent="0.35">
      <c r="A14" s="3" t="s">
        <v>14</v>
      </c>
      <c r="B14" s="4">
        <f>'[1]SLY, RST'!L33</f>
        <v>1.9117647058823597</v>
      </c>
    </row>
    <row r="15" spans="1:3" x14ac:dyDescent="0.35">
      <c r="A15" s="3" t="s">
        <v>15</v>
      </c>
      <c r="B15" s="4">
        <v>4.25</v>
      </c>
    </row>
    <row r="16" spans="1:3" x14ac:dyDescent="0.35">
      <c r="A16" s="3" t="s">
        <v>16</v>
      </c>
      <c r="B16" s="4">
        <v>3.54</v>
      </c>
    </row>
    <row r="17" spans="1:3" x14ac:dyDescent="0.35">
      <c r="A17" s="3" t="s">
        <v>17</v>
      </c>
      <c r="B17" s="4">
        <v>2.96</v>
      </c>
    </row>
    <row r="18" spans="1:3" x14ac:dyDescent="0.35">
      <c r="A18" s="3" t="s">
        <v>18</v>
      </c>
      <c r="B18" s="4">
        <v>3.26</v>
      </c>
    </row>
    <row r="19" spans="1:3" x14ac:dyDescent="0.35">
      <c r="A19" s="6" t="s">
        <v>19</v>
      </c>
      <c r="B19" s="7">
        <v>2.93</v>
      </c>
      <c r="C19" s="5">
        <f>AVERAGE(B19:B23)</f>
        <v>2.8058631921824122</v>
      </c>
    </row>
    <row r="20" spans="1:3" x14ac:dyDescent="0.35">
      <c r="A20" s="6" t="s">
        <v>20</v>
      </c>
      <c r="B20" s="7">
        <v>2.92</v>
      </c>
    </row>
    <row r="21" spans="1:3" x14ac:dyDescent="0.35">
      <c r="A21" s="6" t="s">
        <v>21</v>
      </c>
      <c r="B21" s="7">
        <v>2.15</v>
      </c>
    </row>
    <row r="22" spans="1:3" x14ac:dyDescent="0.35">
      <c r="A22" s="6" t="s">
        <v>22</v>
      </c>
      <c r="B22" s="7">
        <v>3</v>
      </c>
    </row>
    <row r="23" spans="1:3" x14ac:dyDescent="0.35">
      <c r="A23" s="6" t="s">
        <v>23</v>
      </c>
      <c r="B23" s="7">
        <f>'[1]SLY, RST'!L35</f>
        <v>3.0293159609120623</v>
      </c>
    </row>
    <row r="24" spans="1:3" x14ac:dyDescent="0.35">
      <c r="A24" s="3" t="s">
        <v>24</v>
      </c>
      <c r="B24" s="4">
        <v>0.76</v>
      </c>
      <c r="C24" s="5">
        <f>AVERAGE(B24:B28)</f>
        <v>0.62200000000000011</v>
      </c>
    </row>
    <row r="25" spans="1:3" x14ac:dyDescent="0.35">
      <c r="A25" s="3" t="s">
        <v>25</v>
      </c>
      <c r="B25" s="4">
        <v>0.47</v>
      </c>
    </row>
    <row r="26" spans="1:3" x14ac:dyDescent="0.35">
      <c r="A26" s="3" t="s">
        <v>26</v>
      </c>
      <c r="B26" s="4">
        <v>0.62</v>
      </c>
    </row>
    <row r="27" spans="1:3" x14ac:dyDescent="0.35">
      <c r="A27" s="3" t="s">
        <v>27</v>
      </c>
      <c r="B27" s="4">
        <v>0.55000000000000004</v>
      </c>
    </row>
    <row r="28" spans="1:3" x14ac:dyDescent="0.35">
      <c r="A28" s="3" t="s">
        <v>28</v>
      </c>
      <c r="B28" s="4">
        <v>0.71</v>
      </c>
    </row>
    <row r="29" spans="1:3" x14ac:dyDescent="0.35">
      <c r="A29" s="6" t="s">
        <v>29</v>
      </c>
      <c r="B29" s="7">
        <f>'[1]SLY, RST'!L15</f>
        <v>4.034653465346512</v>
      </c>
      <c r="C29" s="5">
        <f>AVERAGE(B29:B34)</f>
        <v>3.3249296773451018</v>
      </c>
    </row>
    <row r="30" spans="1:3" x14ac:dyDescent="0.35">
      <c r="A30" s="6" t="s">
        <v>30</v>
      </c>
      <c r="B30" s="7">
        <f>'[1]SLY, RST'!L16</f>
        <v>2.230392156862735</v>
      </c>
    </row>
    <row r="31" spans="1:3" x14ac:dyDescent="0.35">
      <c r="A31" s="6" t="s">
        <v>31</v>
      </c>
      <c r="B31" s="7">
        <f>'[1]SLY, RST'!L17</f>
        <v>3.1644518272425266</v>
      </c>
    </row>
    <row r="32" spans="1:3" x14ac:dyDescent="0.35">
      <c r="A32" s="6" t="s">
        <v>32</v>
      </c>
      <c r="B32" s="7">
        <f>'[1]SLY, RST'!L18</f>
        <v>2.5327868852458959</v>
      </c>
    </row>
    <row r="33" spans="1:3" x14ac:dyDescent="0.35">
      <c r="A33" s="6" t="s">
        <v>33</v>
      </c>
      <c r="B33" s="7">
        <f>'[1]SLY, RST'!L19</f>
        <v>2.9372937293729433</v>
      </c>
    </row>
    <row r="34" spans="1:3" x14ac:dyDescent="0.35">
      <c r="A34" s="6" t="s">
        <v>34</v>
      </c>
      <c r="B34" s="7">
        <v>5.05</v>
      </c>
    </row>
    <row r="35" spans="1:3" x14ac:dyDescent="0.35">
      <c r="A35" s="3" t="s">
        <v>35</v>
      </c>
      <c r="B35" s="4">
        <f>'[1]SLY, RST'!L27</f>
        <v>1.3990066225165492</v>
      </c>
      <c r="C35" s="5">
        <f>AVERAGE(B35:B37)</f>
        <v>1.5940583131160759</v>
      </c>
    </row>
    <row r="36" spans="1:3" x14ac:dyDescent="0.35">
      <c r="A36" s="3" t="s">
        <v>36</v>
      </c>
      <c r="B36" s="4">
        <f>'[1]SLY, RST'!L28</f>
        <v>1.6831683168316811</v>
      </c>
    </row>
    <row r="37" spans="1:3" x14ac:dyDescent="0.35">
      <c r="A37" s="3" t="s">
        <v>37</v>
      </c>
      <c r="B37" s="4">
        <f>'[1]SLY, RST'!L29</f>
        <v>1.6999999999999977</v>
      </c>
    </row>
    <row r="38" spans="1:3" x14ac:dyDescent="0.35">
      <c r="A38" s="3" t="s">
        <v>38</v>
      </c>
      <c r="B38" s="4">
        <f>'[1]SLY, RST'!L30</f>
        <v>1.4451827242524984</v>
      </c>
      <c r="C38" s="5">
        <f>AVERAGE(B38:B40)</f>
        <v>1.3596774959888052</v>
      </c>
    </row>
    <row r="39" spans="1:3" x14ac:dyDescent="0.35">
      <c r="A39" s="3" t="s">
        <v>39</v>
      </c>
      <c r="B39" s="4">
        <f>'[1]SLY, RST'!L31</f>
        <v>1.5282392026577865</v>
      </c>
    </row>
    <row r="40" spans="1:3" x14ac:dyDescent="0.35">
      <c r="A40" s="3" t="s">
        <v>40</v>
      </c>
      <c r="B40" s="4">
        <f>'[1]SLY, RST'!L32</f>
        <v>1.1056105610561304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2020-09-08T17:27:27+00:00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99bbaa56-0f7b-42b9-85cd-2ce1f97d85a3">Pending</Records_x0020_Status>
    <Records_x0020_Date xmlns="99bbaa56-0f7b-42b9-85cd-2ce1f97d85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2B99B87EE6B4DAF0CD73B7E3C254F" ma:contentTypeVersion="34" ma:contentTypeDescription="Create a new document." ma:contentTypeScope="" ma:versionID="bd3c448165a43cf00788cb95910a8ae8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0691ee8-00b5-4ca2-87c6-16a335eaf11f" xmlns:ns7="99bbaa56-0f7b-42b9-85cd-2ce1f97d85a3" targetNamespace="http://schemas.microsoft.com/office/2006/metadata/properties" ma:root="true" ma:fieldsID="e91580ac60a3c00a79a82149e3d8060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0691ee8-00b5-4ca2-87c6-16a335eaf11f"/>
    <xsd:import namespace="99bbaa56-0f7b-42b9-85cd-2ce1f97d85a3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Records_x0020_Status" minOccurs="0"/>
                <xsd:element ref="ns7:Records_x0020_Date" minOccurs="0"/>
                <xsd:element ref="ns6:MediaServiceAutoTags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656f3f8-fa93-4d79-b591-5c03bd876395}" ma:internalName="TaxCatchAllLabel" ma:readOnly="true" ma:showField="CatchAllDataLabel" ma:web="99bbaa56-0f7b-42b9-85cd-2ce1f97d8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656f3f8-fa93-4d79-b591-5c03bd876395}" ma:internalName="TaxCatchAll" ma:showField="CatchAllData" ma:web="99bbaa56-0f7b-42b9-85cd-2ce1f97d8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91ee8-00b5-4ca2-87c6-16a335eaf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MediaServiceAutoTags" ma:internalName="MediaServiceAutoTags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baa56-0f7b-42b9-85cd-2ce1f97d85a3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0" nillable="true" ma:displayName="Records Status" ma:default="Pending" ma:internalName="Records_x0020_Status">
      <xsd:simpleType>
        <xsd:restriction base="dms:Text"/>
      </xsd:simpleType>
    </xsd:element>
    <xsd:element name="Records_x0020_Date" ma:index="31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65A70-8899-4141-B2E9-A8AF02CB0EDB}">
  <ds:schemaRefs>
    <ds:schemaRef ds:uri="http://schemas.microsoft.com/office/2006/documentManagement/types"/>
    <ds:schemaRef ds:uri="f0691ee8-00b5-4ca2-87c6-16a335eaf11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99bbaa56-0f7b-42b9-85cd-2ce1f97d85a3"/>
    <ds:schemaRef ds:uri="http://purl.org/dc/terms/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3D955B-DEFC-4D19-A3EB-A59763EC3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E4B2A-1526-49B6-83A5-BAF023A0756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4A1C1B9-1A78-457B-82B1-4D086929B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0691ee8-00b5-4ca2-87c6-16a335eaf11f"/>
    <ds:schemaRef ds:uri="99bbaa56-0f7b-42b9-85cd-2ce1f97d8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Summary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Sundaravadivelu, Devi</dc:creator>
  <cp:lastModifiedBy>Melnyk, Lisa</cp:lastModifiedBy>
  <dcterms:created xsi:type="dcterms:W3CDTF">2020-09-08T17:19:54Z</dcterms:created>
  <dcterms:modified xsi:type="dcterms:W3CDTF">2020-09-08T18:25:46Z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0x0101004352B99B87EE6B4DAF0CD73B7E3C254F</vt:lpwstr>
  </property>
</Properties>
</file>