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noerpel_matt_epa_gov/Documents/Projects/R7-R2P2-Pb_Isotopic_Study-Big_River/Reports/Paper/SciHub/"/>
    </mc:Choice>
  </mc:AlternateContent>
  <xr:revisionPtr revIDLastSave="266" documentId="8_{E86361FD-80C1-4543-942F-3D95675FD979}" xr6:coauthVersionLast="45" xr6:coauthVersionMax="45" xr10:uidLastSave="{4FBDFCDD-D733-42C7-B5BF-167F835C55C7}"/>
  <bookViews>
    <workbookView xWindow="25080" yWindow="-165" windowWidth="29040" windowHeight="15840" xr2:uid="{89E3A508-6CD5-427C-AA08-0803CB633908}"/>
  </bookViews>
  <sheets>
    <sheet name="Fig. 1" sheetId="1" r:id="rId1"/>
    <sheet name="Fig. 2" sheetId="2" r:id="rId2"/>
    <sheet name="Fig. 3" sheetId="4" r:id="rId3"/>
    <sheet name="Fig. 4" sheetId="3" r:id="rId4"/>
    <sheet name="Fig. 5" sheetId="5" r:id="rId5"/>
    <sheet name="Fig. 6" sheetId="7" r:id="rId6"/>
    <sheet name="Fig. 7" sheetId="9" r:id="rId7"/>
    <sheet name="Fig. 8" sheetId="10" r:id="rId8"/>
    <sheet name="Table 1." sheetId="11" r:id="rId9"/>
    <sheet name="Table S1" sheetId="12" r:id="rId10"/>
    <sheet name="Table S2" sheetId="13" r:id="rId11"/>
    <sheet name="Table S3" sheetId="14" r:id="rId12"/>
    <sheet name="Table S4" sheetId="15" r:id="rId13"/>
    <sheet name="Table S5" sheetId="16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5" l="1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12" i="5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7" i="3"/>
</calcChain>
</file>

<file path=xl/sharedStrings.xml><?xml version="1.0" encoding="utf-8"?>
<sst xmlns="http://schemas.openxmlformats.org/spreadsheetml/2006/main" count="1404" uniqueCount="361">
  <si>
    <t xml:space="preserve">x axis </t>
  </si>
  <si>
    <t>y axis</t>
  </si>
  <si>
    <t>Pb Concentration (mg/kg)</t>
  </si>
  <si>
    <t>Distance from the confluence of the Big and Meramaec Rivers (km)</t>
  </si>
  <si>
    <t>color code</t>
  </si>
  <si>
    <t>River</t>
  </si>
  <si>
    <t>Sample</t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</si>
  <si>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</si>
  <si>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</si>
  <si>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</si>
  <si>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</si>
  <si>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</si>
  <si>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</si>
  <si>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</si>
  <si>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 xml:space="preserve">P8 </t>
  </si>
  <si>
    <t xml:space="preserve">P9 </t>
  </si>
  <si>
    <t xml:space="preserve">P10 </t>
  </si>
  <si>
    <t>FD-P10</t>
  </si>
  <si>
    <t xml:space="preserve">P11 </t>
  </si>
  <si>
    <t xml:space="preserve">P12 </t>
  </si>
  <si>
    <t xml:space="preserve">P13 </t>
  </si>
  <si>
    <t>FD-P13</t>
  </si>
  <si>
    <t xml:space="preserve">P14 </t>
  </si>
  <si>
    <t xml:space="preserve">P15 </t>
  </si>
  <si>
    <t xml:space="preserve">P16 </t>
  </si>
  <si>
    <t xml:space="preserve">P17 </t>
  </si>
  <si>
    <t xml:space="preserve">P18 </t>
  </si>
  <si>
    <t xml:space="preserve">P19 </t>
  </si>
  <si>
    <t xml:space="preserve">P20 </t>
  </si>
  <si>
    <t xml:space="preserve">P21 </t>
  </si>
  <si>
    <t>FD-P21</t>
  </si>
  <si>
    <t xml:space="preserve">P22 </t>
  </si>
  <si>
    <t xml:space="preserve">P23 </t>
  </si>
  <si>
    <t xml:space="preserve">P24 </t>
  </si>
  <si>
    <t xml:space="preserve">P25 </t>
  </si>
  <si>
    <t xml:space="preserve">P26 </t>
  </si>
  <si>
    <t xml:space="preserve">P27 </t>
  </si>
  <si>
    <t xml:space="preserve">P28 </t>
  </si>
  <si>
    <t xml:space="preserve">P29 </t>
  </si>
  <si>
    <t>FD-P29</t>
  </si>
  <si>
    <t xml:space="preserve">P30 </t>
  </si>
  <si>
    <t>FD-P30</t>
  </si>
  <si>
    <t xml:space="preserve">P31 </t>
  </si>
  <si>
    <t xml:space="preserve">P32 </t>
  </si>
  <si>
    <t xml:space="preserve">P33 </t>
  </si>
  <si>
    <t xml:space="preserve">P34 </t>
  </si>
  <si>
    <t xml:space="preserve">P35 </t>
  </si>
  <si>
    <t xml:space="preserve">P36 </t>
  </si>
  <si>
    <t xml:space="preserve">P37 </t>
  </si>
  <si>
    <t xml:space="preserve">P38 </t>
  </si>
  <si>
    <t xml:space="preserve">P39 </t>
  </si>
  <si>
    <t xml:space="preserve">P40 </t>
  </si>
  <si>
    <t xml:space="preserve">P41 </t>
  </si>
  <si>
    <t>FD-P41</t>
  </si>
  <si>
    <t xml:space="preserve">P42 </t>
  </si>
  <si>
    <t xml:space="preserve">P43 </t>
  </si>
  <si>
    <t xml:space="preserve">P44 </t>
  </si>
  <si>
    <t xml:space="preserve">P45 </t>
  </si>
  <si>
    <t xml:space="preserve">P46 </t>
  </si>
  <si>
    <t xml:space="preserve">P47 </t>
  </si>
  <si>
    <t xml:space="preserve">P48 </t>
  </si>
  <si>
    <t xml:space="preserve">P49 </t>
  </si>
  <si>
    <t xml:space="preserve">P50 </t>
  </si>
  <si>
    <t>Matrix</t>
  </si>
  <si>
    <t>Soil</t>
  </si>
  <si>
    <t>Sediment</t>
  </si>
  <si>
    <t>Pb</t>
  </si>
  <si>
    <t>Big River</t>
  </si>
  <si>
    <t>Flat Creek</t>
  </si>
  <si>
    <t xml:space="preserve">Figure 1.  Pb concentration in sediments as a function of river distance from the confluence of the Big and Meremac Rivers.  </t>
  </si>
  <si>
    <t>Sample Name is not given on the graph</t>
  </si>
  <si>
    <t>Plumbojarosite</t>
  </si>
  <si>
    <t>Anglesite</t>
  </si>
  <si>
    <t>Cerussite</t>
  </si>
  <si>
    <t>Galena</t>
  </si>
  <si>
    <t>Hydrocerussite</t>
  </si>
  <si>
    <t>Adsorbed</t>
  </si>
  <si>
    <t>Latitude (degrees N)</t>
  </si>
  <si>
    <t>Longitude (degrees W)</t>
  </si>
  <si>
    <t>Sample Name</t>
  </si>
  <si>
    <t>Figure 2.  Map of the project area showing the XANES Pb speciation in the sediment using a pie chart as the location marker</t>
  </si>
  <si>
    <t>Figure 2.  Map of the project area showing the XANES Pb speciation in the soils using a pie chart as the location marker</t>
  </si>
  <si>
    <t>Trend</t>
  </si>
  <si>
    <t>Source Signature</t>
  </si>
  <si>
    <t>Trend 1</t>
  </si>
  <si>
    <t>Trend 2</t>
  </si>
  <si>
    <t>Outlier</t>
  </si>
  <si>
    <t>The shape of the point is the Matrix and the Color is the isotopic trend</t>
  </si>
  <si>
    <t>Sample names not given in the plot</t>
  </si>
  <si>
    <t>x-axis</t>
  </si>
  <si>
    <t>color</t>
  </si>
  <si>
    <t>y-axis</t>
  </si>
  <si>
    <t>Shape</t>
  </si>
  <si>
    <t>Figure 4.  Binary Mixing scatter plot showing Pb206 / Pb207 plotted agains the inverse of the Pb concentration</t>
  </si>
  <si>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 xml:space="preserve">Pb / </t>
    </r>
    <r>
      <rPr>
        <vertAlign val="superscript"/>
        <sz val="11"/>
        <color theme="1"/>
        <rFont val="Calibri"/>
        <family val="2"/>
        <scheme val="minor"/>
      </rPr>
      <t>207</t>
    </r>
    <r>
      <rPr>
        <sz val="11"/>
        <color theme="1"/>
        <rFont val="Calibri"/>
        <family val="2"/>
        <scheme val="minor"/>
      </rPr>
      <t>Pb</t>
    </r>
  </si>
  <si>
    <r>
      <t>Inverse Pb concentration (mg/kg)</t>
    </r>
    <r>
      <rPr>
        <vertAlign val="superscript"/>
        <sz val="11"/>
        <color theme="1"/>
        <rFont val="Calibri"/>
        <family val="2"/>
        <scheme val="minor"/>
      </rPr>
      <t>-1</t>
    </r>
  </si>
  <si>
    <r>
      <rPr>
        <vertAlign val="superscript"/>
        <sz val="11"/>
        <color theme="1"/>
        <rFont val="Calibri"/>
        <family val="2"/>
        <scheme val="minor"/>
      </rPr>
      <t>207</t>
    </r>
    <r>
      <rPr>
        <sz val="11"/>
        <color theme="1"/>
        <rFont val="Calibri"/>
        <family val="2"/>
        <scheme val="minor"/>
      </rPr>
      <t xml:space="preserve">Pb / 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</t>
    </r>
  </si>
  <si>
    <r>
      <rPr>
        <vertAlign val="superscript"/>
        <sz val="11"/>
        <color theme="1"/>
        <rFont val="Calibri"/>
        <family val="2"/>
        <scheme val="minor"/>
      </rPr>
      <t>208</t>
    </r>
    <r>
      <rPr>
        <sz val="11"/>
        <color theme="1"/>
        <rFont val="Calibri"/>
        <family val="2"/>
        <scheme val="minor"/>
      </rPr>
      <t xml:space="preserve">Pb / 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</t>
    </r>
  </si>
  <si>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 xml:space="preserve">Pb / </t>
    </r>
    <r>
      <rPr>
        <vertAlign val="superscript"/>
        <sz val="11"/>
        <color theme="1"/>
        <rFont val="Calibri"/>
        <family val="2"/>
        <scheme val="minor"/>
      </rPr>
      <t>204</t>
    </r>
    <r>
      <rPr>
        <sz val="11"/>
        <color theme="1"/>
        <rFont val="Calibri"/>
        <family val="2"/>
        <scheme val="minor"/>
      </rPr>
      <t>Pb</t>
    </r>
  </si>
  <si>
    <r>
      <rPr>
        <vertAlign val="superscript"/>
        <sz val="11"/>
        <color theme="1"/>
        <rFont val="Calibri"/>
        <family val="2"/>
        <scheme val="minor"/>
      </rPr>
      <t>207</t>
    </r>
    <r>
      <rPr>
        <sz val="11"/>
        <color theme="1"/>
        <rFont val="Calibri"/>
        <family val="2"/>
        <scheme val="minor"/>
      </rPr>
      <t xml:space="preserve">Pb / </t>
    </r>
    <r>
      <rPr>
        <vertAlign val="superscript"/>
        <sz val="11"/>
        <color theme="1"/>
        <rFont val="Calibri"/>
        <family val="2"/>
        <scheme val="minor"/>
      </rPr>
      <t>204</t>
    </r>
    <r>
      <rPr>
        <sz val="11"/>
        <color theme="1"/>
        <rFont val="Calibri"/>
        <family val="2"/>
        <scheme val="minor"/>
      </rPr>
      <t>Pb</t>
    </r>
  </si>
  <si>
    <r>
      <rPr>
        <vertAlign val="superscript"/>
        <sz val="11"/>
        <color theme="1"/>
        <rFont val="Calibri"/>
        <family val="2"/>
        <scheme val="minor"/>
      </rPr>
      <t>208</t>
    </r>
    <r>
      <rPr>
        <sz val="11"/>
        <color theme="1"/>
        <rFont val="Calibri"/>
        <family val="2"/>
        <scheme val="minor"/>
      </rPr>
      <t xml:space="preserve">Pb / </t>
    </r>
    <r>
      <rPr>
        <vertAlign val="superscript"/>
        <sz val="11"/>
        <color theme="1"/>
        <rFont val="Calibri"/>
        <family val="2"/>
        <scheme val="minor"/>
      </rPr>
      <t>204</t>
    </r>
    <r>
      <rPr>
        <sz val="11"/>
        <color theme="1"/>
        <rFont val="Calibri"/>
        <family val="2"/>
        <scheme val="minor"/>
      </rPr>
      <t>Pb</t>
    </r>
  </si>
  <si>
    <r>
      <rPr>
        <vertAlign val="superscript"/>
        <sz val="11"/>
        <color theme="1"/>
        <rFont val="Calibri"/>
        <family val="2"/>
        <scheme val="minor"/>
      </rPr>
      <t>208</t>
    </r>
    <r>
      <rPr>
        <sz val="11"/>
        <color theme="1"/>
        <rFont val="Calibri"/>
        <family val="2"/>
        <scheme val="minor"/>
      </rPr>
      <t xml:space="preserve">Pb / </t>
    </r>
    <r>
      <rPr>
        <vertAlign val="superscript"/>
        <sz val="11"/>
        <color theme="1"/>
        <rFont val="Calibri"/>
        <family val="2"/>
        <scheme val="minor"/>
      </rPr>
      <t>207</t>
    </r>
    <r>
      <rPr>
        <sz val="11"/>
        <color theme="1"/>
        <rFont val="Calibri"/>
        <family val="2"/>
        <scheme val="minor"/>
      </rPr>
      <t>Pb</t>
    </r>
  </si>
  <si>
    <t>shape</t>
  </si>
  <si>
    <r>
      <t xml:space="preserve">Upper Right Plot:  </t>
    </r>
    <r>
      <rPr>
        <vertAlign val="superscript"/>
        <sz val="11"/>
        <color theme="1"/>
        <rFont val="Calibri"/>
        <family val="2"/>
        <scheme val="minor"/>
      </rPr>
      <t>207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 xml:space="preserve">Pb  Vs </t>
    </r>
    <r>
      <rPr>
        <vertAlign val="superscript"/>
        <sz val="11"/>
        <color theme="1"/>
        <rFont val="Calibri"/>
        <family val="2"/>
        <scheme val="minor"/>
      </rPr>
      <t>208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</t>
    </r>
  </si>
  <si>
    <r>
      <t xml:space="preserve">Upper Left Plot:  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207</t>
    </r>
    <r>
      <rPr>
        <sz val="11"/>
        <color theme="1"/>
        <rFont val="Calibri"/>
        <family val="2"/>
        <scheme val="minor"/>
      </rPr>
      <t xml:space="preserve">Pb  Vs </t>
    </r>
    <r>
      <rPr>
        <vertAlign val="superscript"/>
        <sz val="11"/>
        <color theme="1"/>
        <rFont val="Calibri"/>
        <family val="2"/>
        <scheme val="minor"/>
      </rPr>
      <t>208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207</t>
    </r>
    <r>
      <rPr>
        <sz val="11"/>
        <color theme="1"/>
        <rFont val="Calibri"/>
        <family val="2"/>
        <scheme val="minor"/>
      </rPr>
      <t>Pb</t>
    </r>
  </si>
  <si>
    <r>
      <t xml:space="preserve">Lower Left Plot:  </t>
    </r>
    <r>
      <rPr>
        <vertAlign val="superscript"/>
        <sz val="11"/>
        <color theme="1"/>
        <rFont val="Calibri"/>
        <family val="2"/>
        <scheme val="minor"/>
      </rPr>
      <t>208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204</t>
    </r>
    <r>
      <rPr>
        <sz val="11"/>
        <color theme="1"/>
        <rFont val="Calibri"/>
        <family val="2"/>
        <scheme val="minor"/>
      </rPr>
      <t xml:space="preserve">Pb  Vs 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204</t>
    </r>
    <r>
      <rPr>
        <sz val="11"/>
        <color theme="1"/>
        <rFont val="Calibri"/>
        <family val="2"/>
        <scheme val="minor"/>
      </rPr>
      <t>Pb</t>
    </r>
  </si>
  <si>
    <r>
      <t xml:space="preserve">Lower Right Plot:  </t>
    </r>
    <r>
      <rPr>
        <vertAlign val="superscript"/>
        <sz val="11"/>
        <color theme="1"/>
        <rFont val="Calibri"/>
        <family val="2"/>
        <scheme val="minor"/>
      </rPr>
      <t>208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204</t>
    </r>
    <r>
      <rPr>
        <sz val="11"/>
        <color theme="1"/>
        <rFont val="Calibri"/>
        <family val="2"/>
        <scheme val="minor"/>
      </rPr>
      <t xml:space="preserve">Pb  Vs </t>
    </r>
    <r>
      <rPr>
        <vertAlign val="superscript"/>
        <sz val="11"/>
        <color theme="1"/>
        <rFont val="Calibri"/>
        <family val="2"/>
        <scheme val="minor"/>
      </rPr>
      <t>207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204</t>
    </r>
    <r>
      <rPr>
        <sz val="11"/>
        <color theme="1"/>
        <rFont val="Calibri"/>
        <family val="2"/>
        <scheme val="minor"/>
      </rPr>
      <t>Pb</t>
    </r>
  </si>
  <si>
    <t xml:space="preserve">Figure 5. Three Isotope scatter plots showing one isotop ratio plotted against another with the same denominator (4 Plots) </t>
  </si>
  <si>
    <r>
      <t xml:space="preserve">Figure 6. Three Isotope scatter plot showing </t>
    </r>
    <r>
      <rPr>
        <vertAlign val="superscript"/>
        <sz val="11"/>
        <color theme="1"/>
        <rFont val="Calibri"/>
        <family val="2"/>
        <scheme val="minor"/>
      </rPr>
      <t>207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 xml:space="preserve">Pb Vs. </t>
    </r>
    <r>
      <rPr>
        <vertAlign val="superscript"/>
        <sz val="11"/>
        <color theme="1"/>
        <rFont val="Calibri"/>
        <family val="2"/>
        <scheme val="minor"/>
      </rPr>
      <t>208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 along with historic isotopic data.</t>
    </r>
  </si>
  <si>
    <t>Color</t>
  </si>
  <si>
    <t>Sample ID</t>
  </si>
  <si>
    <t>Soil [Pb] (mg/kg)</t>
  </si>
  <si>
    <t>IVBA [Pb] (mg/kg)</t>
  </si>
  <si>
    <t>IVBA (%)</t>
  </si>
  <si>
    <t>S.D. (%)</t>
  </si>
  <si>
    <t>P1</t>
  </si>
  <si>
    <t>100*</t>
  </si>
  <si>
    <t>P26</t>
  </si>
  <si>
    <t>P2</t>
  </si>
  <si>
    <t>P27</t>
  </si>
  <si>
    <r>
      <t>P3</t>
    </r>
    <r>
      <rPr>
        <b/>
        <vertAlign val="superscript"/>
        <sz val="10"/>
        <color rgb="FF000000"/>
        <rFont val="Calibri"/>
        <family val="2"/>
        <scheme val="minor"/>
      </rPr>
      <t>§</t>
    </r>
  </si>
  <si>
    <r>
      <t>P28</t>
    </r>
    <r>
      <rPr>
        <vertAlign val="superscript"/>
        <sz val="10"/>
        <color rgb="FF000000"/>
        <rFont val="Calibri"/>
        <family val="2"/>
        <scheme val="minor"/>
      </rPr>
      <t>§</t>
    </r>
  </si>
  <si>
    <t>P4</t>
  </si>
  <si>
    <t>P29</t>
  </si>
  <si>
    <t>P5</t>
  </si>
  <si>
    <t>P29 FD</t>
  </si>
  <si>
    <t>P6</t>
  </si>
  <si>
    <r>
      <t>P30</t>
    </r>
    <r>
      <rPr>
        <vertAlign val="superscript"/>
        <sz val="10"/>
        <color theme="1"/>
        <rFont val="Calibri"/>
        <family val="2"/>
        <scheme val="minor"/>
      </rPr>
      <t>§</t>
    </r>
  </si>
  <si>
    <t>P7</t>
  </si>
  <si>
    <r>
      <t>P30 FD</t>
    </r>
    <r>
      <rPr>
        <vertAlign val="superscript"/>
        <sz val="10"/>
        <color rgb="FF000000"/>
        <rFont val="Calibri"/>
        <family val="2"/>
        <scheme val="minor"/>
      </rPr>
      <t>§</t>
    </r>
  </si>
  <si>
    <r>
      <t>P8</t>
    </r>
    <r>
      <rPr>
        <b/>
        <vertAlign val="superscript"/>
        <sz val="10"/>
        <color theme="1"/>
        <rFont val="Calibri"/>
        <family val="2"/>
        <scheme val="minor"/>
      </rPr>
      <t>§</t>
    </r>
  </si>
  <si>
    <t>NA**</t>
  </si>
  <si>
    <t>P31</t>
  </si>
  <si>
    <r>
      <t>P9</t>
    </r>
    <r>
      <rPr>
        <b/>
        <vertAlign val="superscript"/>
        <sz val="10"/>
        <color rgb="FF000000"/>
        <rFont val="Calibri"/>
        <family val="2"/>
        <scheme val="minor"/>
      </rPr>
      <t>§</t>
    </r>
  </si>
  <si>
    <r>
      <t>P32</t>
    </r>
    <r>
      <rPr>
        <vertAlign val="superscript"/>
        <sz val="10"/>
        <color rgb="FF000000"/>
        <rFont val="Calibri"/>
        <family val="2"/>
        <scheme val="minor"/>
      </rPr>
      <t>§</t>
    </r>
  </si>
  <si>
    <r>
      <t>P10</t>
    </r>
    <r>
      <rPr>
        <b/>
        <vertAlign val="superscript"/>
        <sz val="10"/>
        <color theme="1"/>
        <rFont val="Calibri"/>
        <family val="2"/>
        <scheme val="minor"/>
      </rPr>
      <t>§</t>
    </r>
  </si>
  <si>
    <t>P33</t>
  </si>
  <si>
    <r>
      <t>P10 FD</t>
    </r>
    <r>
      <rPr>
        <b/>
        <vertAlign val="superscript"/>
        <sz val="10"/>
        <color rgb="FF000000"/>
        <rFont val="Calibri"/>
        <family val="2"/>
        <scheme val="minor"/>
      </rPr>
      <t>§</t>
    </r>
  </si>
  <si>
    <r>
      <t>P34</t>
    </r>
    <r>
      <rPr>
        <vertAlign val="superscript"/>
        <sz val="10"/>
        <color rgb="FF000000"/>
        <rFont val="Calibri"/>
        <family val="2"/>
        <scheme val="minor"/>
      </rPr>
      <t>§</t>
    </r>
  </si>
  <si>
    <r>
      <t>P11</t>
    </r>
    <r>
      <rPr>
        <b/>
        <vertAlign val="superscript"/>
        <sz val="10"/>
        <color theme="1"/>
        <rFont val="Calibri"/>
        <family val="2"/>
        <scheme val="minor"/>
      </rPr>
      <t>§</t>
    </r>
  </si>
  <si>
    <t>P35</t>
  </si>
  <si>
    <r>
      <t>P12</t>
    </r>
    <r>
      <rPr>
        <b/>
        <vertAlign val="superscript"/>
        <sz val="10"/>
        <color rgb="FF000000"/>
        <rFont val="Calibri"/>
        <family val="2"/>
        <scheme val="minor"/>
      </rPr>
      <t>§</t>
    </r>
  </si>
  <si>
    <r>
      <t>P36</t>
    </r>
    <r>
      <rPr>
        <vertAlign val="superscript"/>
        <sz val="10"/>
        <color rgb="FF000000"/>
        <rFont val="Calibri"/>
        <family val="2"/>
        <scheme val="minor"/>
      </rPr>
      <t>§</t>
    </r>
  </si>
  <si>
    <t>P13</t>
  </si>
  <si>
    <t>P37</t>
  </si>
  <si>
    <t>P13 FD</t>
  </si>
  <si>
    <r>
      <t>P38</t>
    </r>
    <r>
      <rPr>
        <vertAlign val="superscript"/>
        <sz val="10"/>
        <color rgb="FF000000"/>
        <rFont val="Calibri"/>
        <family val="2"/>
        <scheme val="minor"/>
      </rPr>
      <t>§</t>
    </r>
  </si>
  <si>
    <r>
      <t>P14</t>
    </r>
    <r>
      <rPr>
        <b/>
        <vertAlign val="superscript"/>
        <sz val="10"/>
        <color theme="1"/>
        <rFont val="Calibri"/>
        <family val="2"/>
        <scheme val="minor"/>
      </rPr>
      <t>§</t>
    </r>
  </si>
  <si>
    <t>P39</t>
  </si>
  <si>
    <r>
      <t>P15</t>
    </r>
    <r>
      <rPr>
        <b/>
        <vertAlign val="superscript"/>
        <sz val="10"/>
        <color rgb="FF000000"/>
        <rFont val="Calibri"/>
        <family val="2"/>
        <scheme val="minor"/>
      </rPr>
      <t>§</t>
    </r>
  </si>
  <si>
    <r>
      <t>P40</t>
    </r>
    <r>
      <rPr>
        <vertAlign val="superscript"/>
        <sz val="10"/>
        <color rgb="FF000000"/>
        <rFont val="Calibri"/>
        <family val="2"/>
        <scheme val="minor"/>
      </rPr>
      <t>§</t>
    </r>
  </si>
  <si>
    <r>
      <t>P16</t>
    </r>
    <r>
      <rPr>
        <b/>
        <vertAlign val="superscript"/>
        <sz val="10"/>
        <color theme="1"/>
        <rFont val="Calibri"/>
        <family val="2"/>
        <scheme val="minor"/>
      </rPr>
      <t>§</t>
    </r>
  </si>
  <si>
    <t>P41</t>
  </si>
  <si>
    <t>P17</t>
  </si>
  <si>
    <t>P41 FD</t>
  </si>
  <si>
    <r>
      <t>P18</t>
    </r>
    <r>
      <rPr>
        <b/>
        <vertAlign val="superscript"/>
        <sz val="10"/>
        <color theme="1"/>
        <rFont val="Calibri"/>
        <family val="2"/>
        <scheme val="minor"/>
      </rPr>
      <t>§</t>
    </r>
  </si>
  <si>
    <r>
      <t>P42</t>
    </r>
    <r>
      <rPr>
        <vertAlign val="superscript"/>
        <sz val="10"/>
        <color theme="1"/>
        <rFont val="Calibri"/>
        <family val="2"/>
        <scheme val="minor"/>
      </rPr>
      <t>§</t>
    </r>
  </si>
  <si>
    <r>
      <t>P19</t>
    </r>
    <r>
      <rPr>
        <b/>
        <vertAlign val="superscript"/>
        <sz val="10"/>
        <color rgb="FF000000"/>
        <rFont val="Calibri"/>
        <family val="2"/>
        <scheme val="minor"/>
      </rPr>
      <t>§</t>
    </r>
  </si>
  <si>
    <t>P43</t>
  </si>
  <si>
    <t>P20</t>
  </si>
  <si>
    <r>
      <t>P44</t>
    </r>
    <r>
      <rPr>
        <vertAlign val="superscript"/>
        <sz val="10"/>
        <color theme="1"/>
        <rFont val="Calibri"/>
        <family val="2"/>
        <scheme val="minor"/>
      </rPr>
      <t>§</t>
    </r>
  </si>
  <si>
    <r>
      <t>P21</t>
    </r>
    <r>
      <rPr>
        <b/>
        <vertAlign val="superscript"/>
        <sz val="10"/>
        <color rgb="FF000000"/>
        <rFont val="Calibri"/>
        <family val="2"/>
        <scheme val="minor"/>
      </rPr>
      <t>§</t>
    </r>
  </si>
  <si>
    <t>P45</t>
  </si>
  <si>
    <r>
      <t>P21 FD</t>
    </r>
    <r>
      <rPr>
        <b/>
        <vertAlign val="superscript"/>
        <sz val="10"/>
        <color theme="1"/>
        <rFont val="Calibri"/>
        <family val="2"/>
        <scheme val="minor"/>
      </rPr>
      <t>§</t>
    </r>
  </si>
  <si>
    <t>P46</t>
  </si>
  <si>
    <r>
      <t>P22</t>
    </r>
    <r>
      <rPr>
        <b/>
        <vertAlign val="superscript"/>
        <sz val="10"/>
        <color rgb="FF000000"/>
        <rFont val="Calibri"/>
        <family val="2"/>
        <scheme val="minor"/>
      </rPr>
      <t>§</t>
    </r>
  </si>
  <si>
    <r>
      <t>P47</t>
    </r>
    <r>
      <rPr>
        <vertAlign val="superscript"/>
        <sz val="10"/>
        <color rgb="FF000000"/>
        <rFont val="Calibri"/>
        <family val="2"/>
        <scheme val="minor"/>
      </rPr>
      <t>§</t>
    </r>
  </si>
  <si>
    <t>P23</t>
  </si>
  <si>
    <r>
      <t>P48</t>
    </r>
    <r>
      <rPr>
        <vertAlign val="superscript"/>
        <sz val="10"/>
        <color theme="1"/>
        <rFont val="Calibri"/>
        <family val="2"/>
        <scheme val="minor"/>
      </rPr>
      <t>§</t>
    </r>
  </si>
  <si>
    <t>P24</t>
  </si>
  <si>
    <t>P49</t>
  </si>
  <si>
    <t>P25</t>
  </si>
  <si>
    <r>
      <t>P50</t>
    </r>
    <r>
      <rPr>
        <vertAlign val="superscript"/>
        <sz val="10"/>
        <color theme="1"/>
        <rFont val="Calibri"/>
        <family val="2"/>
        <scheme val="minor"/>
      </rPr>
      <t>§</t>
    </r>
  </si>
  <si>
    <t>Figure 7.  Map of the project area showing the trend to which each sediment sample belongs to.  Trend is displayed in the color of the marker</t>
  </si>
  <si>
    <t>Figure 8.  Map of the project area showing the trend to which each soil sample belongs to.  Trend is displayed in the color of the marker</t>
  </si>
  <si>
    <r>
      <t>§</t>
    </r>
    <r>
      <rPr>
        <sz val="11"/>
        <color theme="1"/>
        <rFont val="Calibri"/>
        <family val="2"/>
        <scheme val="minor"/>
      </rPr>
      <t xml:space="preserve"> - Indicates Sediment sample.  Unmarked indicates Soil.</t>
    </r>
  </si>
  <si>
    <t xml:space="preserve">* Three sample had measured bioaccessible Pb concentrations that exceeded total Pb concentrations.   This can result from analytical variability, especially when bioaccessible Pb concentrations are at or near 100% of the total soil Pb concentration. Bioaccessible Pb recoveries up to 120% of total Pb are considered acceptable, as these results fall within the stated EPA Method 1340 quality acceptance range, defined for duplicate samples as having a relative percent difference &lt; 20%. The absolute % IVBA values for these three samples were 112%, 115% and 103% for samples P1, P4, and P31 respectively.      </t>
  </si>
  <si>
    <t>** Sample mass for sample P8 was insufficient to analyze a duplicate sample. Therefore, S.D. could not be calculated.</t>
  </si>
  <si>
    <t>Table 1. Results of the IVBA analysis</t>
  </si>
  <si>
    <t>Pile</t>
  </si>
  <si>
    <t>Latitude (deg N)</t>
  </si>
  <si>
    <t>Longitude (deg W)</t>
  </si>
  <si>
    <r>
      <t>Estimated Volume (yds</t>
    </r>
    <r>
      <rPr>
        <vertAlign val="superscript"/>
        <sz val="12"/>
        <color rgb="FF000000"/>
        <rFont val="Calibri"/>
        <family val="2"/>
        <scheme val="minor"/>
      </rPr>
      <t>3</t>
    </r>
    <r>
      <rPr>
        <sz val="12"/>
        <color rgb="FF000000"/>
        <rFont val="Calibri"/>
        <family val="2"/>
        <scheme val="minor"/>
      </rPr>
      <t>)</t>
    </r>
  </si>
  <si>
    <t>Years Active</t>
  </si>
  <si>
    <t>EPA Action</t>
  </si>
  <si>
    <t>Bonne Terre</t>
  </si>
  <si>
    <t>1864 - 1892</t>
  </si>
  <si>
    <t>AOC 2001</t>
  </si>
  <si>
    <t>AOC 2003</t>
  </si>
  <si>
    <t>Big River (Desloge)</t>
  </si>
  <si>
    <t>1887 - 1958</t>
  </si>
  <si>
    <t>AOC 1994</t>
  </si>
  <si>
    <t>Federal</t>
  </si>
  <si>
    <t>1902 - 1970</t>
  </si>
  <si>
    <t>ASA 2011</t>
  </si>
  <si>
    <t>National</t>
  </si>
  <si>
    <t>1898 - 1930s</t>
  </si>
  <si>
    <t>UAO 2006</t>
  </si>
  <si>
    <t>Leadwood</t>
  </si>
  <si>
    <t>1894 - 1962</t>
  </si>
  <si>
    <t>Elvins</t>
  </si>
  <si>
    <t>1891 - 1936</t>
  </si>
  <si>
    <t>UAO 2005</t>
  </si>
  <si>
    <t>Doe Run</t>
  </si>
  <si>
    <t>Unknown</t>
  </si>
  <si>
    <t>1886 - 1977</t>
  </si>
  <si>
    <t>deg N: decimal degrees north</t>
  </si>
  <si>
    <t>deg W: decimal degrees west</t>
  </si>
  <si>
    <r>
      <t>yds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: cubic yards</t>
    </r>
  </si>
  <si>
    <t>AOC: Administrative Order on Consent</t>
  </si>
  <si>
    <t>ASA: Administrative Settlement Agreement</t>
  </si>
  <si>
    <t>UAO: Unilateral Administrative Order</t>
  </si>
  <si>
    <t>Table S1.  Locations and sizes of the waste piles along with the relevent EPA actions.</t>
  </si>
  <si>
    <t xml:space="preserve">Latitude </t>
  </si>
  <si>
    <t xml:space="preserve">Longitude </t>
  </si>
  <si>
    <t xml:space="preserve"> Location Description</t>
  </si>
  <si>
    <t xml:space="preserve">R7-P1 </t>
  </si>
  <si>
    <t>Tailings south of Leadwood</t>
  </si>
  <si>
    <t xml:space="preserve">R7-P2 </t>
  </si>
  <si>
    <t>Dam for pond at Hulsey Road, west of Desloge</t>
  </si>
  <si>
    <t xml:space="preserve">R7-P3 </t>
  </si>
  <si>
    <t>Flat River near Crane Street, across from Park Hills tailings pile</t>
  </si>
  <si>
    <t xml:space="preserve">R7-P4 </t>
  </si>
  <si>
    <t>West of railroad tracks south of Rivermines Street</t>
  </si>
  <si>
    <t xml:space="preserve">R7-P5 </t>
  </si>
  <si>
    <t>Tailings between Elvins and River Mines</t>
  </si>
  <si>
    <t xml:space="preserve">R7-P6 </t>
  </si>
  <si>
    <t>Tailings at St. Joe State Park</t>
  </si>
  <si>
    <t xml:space="preserve">R7-P7 </t>
  </si>
  <si>
    <t>Tailings at Hedge Apple Lane, Bonne Terre</t>
  </si>
  <si>
    <t xml:space="preserve">R7-P8 </t>
  </si>
  <si>
    <t>Big River at St. Francois State Park (beach), about 0.25 mile southwest of sewage lagoons</t>
  </si>
  <si>
    <t xml:space="preserve">R7-P9 </t>
  </si>
  <si>
    <t>Big River at confluence with Flat River</t>
  </si>
  <si>
    <t xml:space="preserve">R7-P10 </t>
  </si>
  <si>
    <t>Big River at boat ramp from Hulsey Road</t>
  </si>
  <si>
    <t xml:space="preserve">R7-P11 </t>
  </si>
  <si>
    <t>Big River at Benny Meyer Road bridge off Mounts Road</t>
  </si>
  <si>
    <t xml:space="preserve">R7-P12 </t>
  </si>
  <si>
    <t>Big River north of Glore Road</t>
  </si>
  <si>
    <t xml:space="preserve">R7-P13 </t>
  </si>
  <si>
    <t>Davis Crossing Road, south of railroad tracks near bridge</t>
  </si>
  <si>
    <t xml:space="preserve">R7-P14 </t>
  </si>
  <si>
    <t>Flat River about 0.2 mile upstream of Big River confluence</t>
  </si>
  <si>
    <t xml:space="preserve">R7-P15 </t>
  </si>
  <si>
    <t>Big River off Dickinson Road west of Tiff Road</t>
  </si>
  <si>
    <t xml:space="preserve">R7-P16 </t>
  </si>
  <si>
    <t>Big River 0.25 mile south of former Mammoth Road bridge/boat ramp</t>
  </si>
  <si>
    <t xml:space="preserve">R7-P17 </t>
  </si>
  <si>
    <t>Big River south of former Mammoth Road bridge/boat ramp inland from sediment point</t>
  </si>
  <si>
    <t xml:space="preserve">R7-P18 </t>
  </si>
  <si>
    <t>Big River 0.4 mile south of Highway 21 and Britton Road</t>
  </si>
  <si>
    <t xml:space="preserve">R7-P19 </t>
  </si>
  <si>
    <t>Big River in Washington State Park</t>
  </si>
  <si>
    <t xml:space="preserve">R7-P20 </t>
  </si>
  <si>
    <t>Tailings near Lakeshore Drive and Highway CC</t>
  </si>
  <si>
    <t xml:space="preserve">R7-P21 </t>
  </si>
  <si>
    <t>Mineral Creek near Dug Out Road</t>
  </si>
  <si>
    <t xml:space="preserve">R7-P22 </t>
  </si>
  <si>
    <t>Mineral Creek east of Highway 47 bridge</t>
  </si>
  <si>
    <t xml:space="preserve">R7-P23 </t>
  </si>
  <si>
    <t>Warden Lake Road and Business Park Drive</t>
  </si>
  <si>
    <t xml:space="preserve">R7-P24 </t>
  </si>
  <si>
    <t>Tailings near Kingsland Ranch south of Cedar Hollow Road</t>
  </si>
  <si>
    <t xml:space="preserve">R7-P25 </t>
  </si>
  <si>
    <t>Tailings off Peacock Road</t>
  </si>
  <si>
    <t xml:space="preserve">R7-P26 </t>
  </si>
  <si>
    <t>Ridge west of tailings at residential property on Lakeshore Drive</t>
  </si>
  <si>
    <t xml:space="preserve">R7-P27 </t>
  </si>
  <si>
    <t>Dam area – Mill Road 0.2 mile west of Engledow Road</t>
  </si>
  <si>
    <t xml:space="preserve">R7-P28 </t>
  </si>
  <si>
    <t>Pond at Silver Lake Trail</t>
  </si>
  <si>
    <t xml:space="preserve">R7-P29 </t>
  </si>
  <si>
    <t>Strip-mined land off Lake Forest Farms Drive</t>
  </si>
  <si>
    <t xml:space="preserve">R7-P30 </t>
  </si>
  <si>
    <t>Big River boat ramp/park at Brown’s Ford Road bridge</t>
  </si>
  <si>
    <t xml:space="preserve">R7-P31 </t>
  </si>
  <si>
    <t xml:space="preserve">R7-P32 </t>
  </si>
  <si>
    <t>Big River boat ramp/park south of Morse Mill</t>
  </si>
  <si>
    <t xml:space="preserve">R7-P33 </t>
  </si>
  <si>
    <t>Boat ramp/park south of Morse Mill</t>
  </si>
  <si>
    <t xml:space="preserve">R7-P34 </t>
  </si>
  <si>
    <t>Big River south of Riffle Island Drive</t>
  </si>
  <si>
    <t xml:space="preserve">R7-P35 </t>
  </si>
  <si>
    <t xml:space="preserve">R7-P36 </t>
  </si>
  <si>
    <t>Park south of Big River on Cedar Hill Road</t>
  </si>
  <si>
    <t xml:space="preserve">R7-P37 </t>
  </si>
  <si>
    <t xml:space="preserve">R7-P38 </t>
  </si>
  <si>
    <t>Big River south of S. Byrnesville Road bridge</t>
  </si>
  <si>
    <t xml:space="preserve">R7-P39 </t>
  </si>
  <si>
    <t>South of S. Byrnesville Road bridge</t>
  </si>
  <si>
    <t xml:space="preserve">R7-P40 </t>
  </si>
  <si>
    <t>Big River at Rockford Beach off Highway W</t>
  </si>
  <si>
    <t xml:space="preserve">R7-P41 </t>
  </si>
  <si>
    <t xml:space="preserve">R7-P42 </t>
  </si>
  <si>
    <t>Big River, Byrnes Mill City Park off Lower Byrnes Mill Road</t>
  </si>
  <si>
    <t xml:space="preserve">R7-P43 </t>
  </si>
  <si>
    <t>Byrnes Mill City Park off Lower Byrnes Mill Road</t>
  </si>
  <si>
    <t xml:space="preserve">R7-P44 </t>
  </si>
  <si>
    <t>Big River, Twin River Park Road near confluence of Meramec River</t>
  </si>
  <si>
    <t xml:space="preserve">R7-P45 </t>
  </si>
  <si>
    <t>Twin River Park Road near confluence of Meramec River</t>
  </si>
  <si>
    <t xml:space="preserve">R7-P46 </t>
  </si>
  <si>
    <t>Meramec River at Majestic Oaks Drive</t>
  </si>
  <si>
    <t xml:space="preserve">R7-P47 </t>
  </si>
  <si>
    <t xml:space="preserve">R7-P48 </t>
  </si>
  <si>
    <t xml:space="preserve">R7-P49 </t>
  </si>
  <si>
    <t>Mill Road 0.2 mile west of Engledow Road</t>
  </si>
  <si>
    <t xml:space="preserve">R7-P50 </t>
  </si>
  <si>
    <t>Big River at Big River Heights Road</t>
  </si>
  <si>
    <t>Table S2.  Locations and descritpions of each sampe point.</t>
  </si>
  <si>
    <t>Pb Isotope Ratios</t>
  </si>
  <si>
    <t>Cu</t>
  </si>
  <si>
    <t>Zn</t>
  </si>
  <si>
    <t>208_204</t>
  </si>
  <si>
    <t>SE</t>
  </si>
  <si>
    <t>207_204</t>
  </si>
  <si>
    <t>206_204</t>
  </si>
  <si>
    <t>208_206</t>
  </si>
  <si>
    <t>207_206</t>
  </si>
  <si>
    <t>soil</t>
  </si>
  <si>
    <t>sediment</t>
  </si>
  <si>
    <t>P10-FD</t>
  </si>
  <si>
    <t>P13-FD</t>
  </si>
  <si>
    <t>P21-FD</t>
  </si>
  <si>
    <t>P29-FD</t>
  </si>
  <si>
    <t>P30-FD</t>
  </si>
  <si>
    <t>P41-FD</t>
  </si>
  <si>
    <t>(mg/kg)</t>
  </si>
  <si>
    <t>Table S3. Total metals, isotope ratios and isotopic trend for all samples.  The stable isotope analysis was not run on the field duplicates (FD).</t>
  </si>
  <si>
    <t>Extractable [Pb] (mg/kg)</t>
  </si>
  <si>
    <t>Adsorbed Pb</t>
  </si>
  <si>
    <r>
      <t>R</t>
    </r>
    <r>
      <rPr>
        <b/>
        <vertAlign val="superscript"/>
        <sz val="8"/>
        <color rgb="FF000000"/>
        <rFont val="Calibri"/>
        <family val="2"/>
        <scheme val="minor"/>
      </rPr>
      <t>2</t>
    </r>
  </si>
  <si>
    <r>
      <t>Red. χ</t>
    </r>
    <r>
      <rPr>
        <b/>
        <vertAlign val="superscript"/>
        <sz val="8"/>
        <color rgb="FF000000"/>
        <rFont val="Calibri"/>
        <family val="2"/>
        <scheme val="minor"/>
      </rPr>
      <t>2</t>
    </r>
  </si>
  <si>
    <t>P3</t>
  </si>
  <si>
    <t>P8</t>
  </si>
  <si>
    <t>P9</t>
  </si>
  <si>
    <t>P10</t>
  </si>
  <si>
    <t>P11</t>
  </si>
  <si>
    <t>P12</t>
  </si>
  <si>
    <t>P14</t>
  </si>
  <si>
    <t>P15</t>
  </si>
  <si>
    <t>P16</t>
  </si>
  <si>
    <t>P18</t>
  </si>
  <si>
    <t>P19</t>
  </si>
  <si>
    <t>P21</t>
  </si>
  <si>
    <t>P22</t>
  </si>
  <si>
    <t>P28</t>
  </si>
  <si>
    <t>P30</t>
  </si>
  <si>
    <t>P32</t>
  </si>
  <si>
    <t>P34</t>
  </si>
  <si>
    <t>P36</t>
  </si>
  <si>
    <t>P38</t>
  </si>
  <si>
    <t>P40</t>
  </si>
  <si>
    <t>P42</t>
  </si>
  <si>
    <t>P44</t>
  </si>
  <si>
    <t>P47</t>
  </si>
  <si>
    <t>P48</t>
  </si>
  <si>
    <t>P50</t>
  </si>
  <si>
    <t>Table S4.  Tabular results of the XANES speciation analysis shown in the maps in Figures 2 and 3.  Also shown are the R2 and reduced χ2 values for the fits generated by the Athena software</t>
  </si>
  <si>
    <t>Table S5.  Results of Pb analysis via microwave digestion (soil [Pb]) and in-vitro bioaccessibility assay (IVBA [Pb]) for Pb for all samples and field duplicates. S.D. = Standard Deviation for IVBA.  FD = Field Duplicates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</si>
</sst>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0.0000"/>
    <numFmt numFmtId="170" formatCode="0.000000"/>
    <numFmt numFmtId="171" formatCode="0.0000000"/>
    <numFmt numFmtId="172" formatCode="0.000"/>
  </numFmts>
  <fonts count="19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Articulate Light"/>
    </font>
    <font>
      <sz val="12"/>
      <color rgb="FF0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vertAlign val="superscript"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DCE4"/>
        <bgColor indexed="64"/>
      </patternFill>
    </fill>
  </fills>
  <borders count="25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ACB9CA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ACB9CA"/>
      </left>
      <right/>
      <top/>
      <bottom style="medium">
        <color rgb="FF000000"/>
      </bottom>
      <diagonal/>
    </border>
    <border>
      <left/>
      <right style="medium">
        <color rgb="FFACB9CA"/>
      </right>
      <top/>
      <bottom style="medium">
        <color rgb="FFACB9CA"/>
      </bottom>
      <diagonal/>
    </border>
    <border>
      <left/>
      <right/>
      <top/>
      <bottom style="medium">
        <color rgb="FFACB9CA"/>
      </bottom>
      <diagonal/>
    </border>
    <border>
      <left style="medium">
        <color rgb="FFACB9CA"/>
      </left>
      <right/>
      <top/>
      <bottom style="medium">
        <color rgb="FFACB9CA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1" fontId="5" fillId="2" borderId="4" xfId="1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3" borderId="10" xfId="0" applyFill="1" applyBorder="1"/>
    <xf numFmtId="0" fontId="0" fillId="3" borderId="10" xfId="0" applyFill="1" applyBorder="1" applyAlignment="1">
      <alignment wrapText="1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3" borderId="11" xfId="0" applyFill="1" applyBorder="1"/>
    <xf numFmtId="0" fontId="0" fillId="3" borderId="11" xfId="0" applyFill="1" applyBorder="1" applyAlignment="1">
      <alignment wrapText="1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3" fillId="4" borderId="17" xfId="0" applyNumberFormat="1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170" fontId="3" fillId="4" borderId="17" xfId="0" applyNumberFormat="1" applyFont="1" applyFill="1" applyBorder="1" applyAlignment="1">
      <alignment horizontal="center"/>
    </xf>
    <xf numFmtId="171" fontId="3" fillId="4" borderId="17" xfId="0" applyNumberFormat="1" applyFont="1" applyFill="1" applyBorder="1" applyAlignment="1">
      <alignment horizontal="center"/>
    </xf>
    <xf numFmtId="0" fontId="6" fillId="3" borderId="10" xfId="0" applyFont="1" applyFill="1" applyBorder="1"/>
    <xf numFmtId="1" fontId="6" fillId="3" borderId="10" xfId="0" applyNumberFormat="1" applyFont="1" applyFill="1" applyBorder="1"/>
    <xf numFmtId="172" fontId="6" fillId="3" borderId="10" xfId="0" applyNumberFormat="1" applyFont="1" applyFill="1" applyBorder="1"/>
    <xf numFmtId="11" fontId="6" fillId="3" borderId="10" xfId="0" applyNumberFormat="1" applyFont="1" applyFill="1" applyBorder="1"/>
    <xf numFmtId="165" fontId="6" fillId="3" borderId="10" xfId="0" applyNumberFormat="1" applyFont="1" applyFill="1" applyBorder="1"/>
    <xf numFmtId="164" fontId="6" fillId="3" borderId="10" xfId="0" applyNumberFormat="1" applyFont="1" applyFill="1" applyBorder="1"/>
    <xf numFmtId="0" fontId="6" fillId="4" borderId="11" xfId="0" applyFont="1" applyFill="1" applyBorder="1"/>
    <xf numFmtId="1" fontId="6" fillId="4" borderId="11" xfId="0" applyNumberFormat="1" applyFont="1" applyFill="1" applyBorder="1"/>
    <xf numFmtId="172" fontId="6" fillId="4" borderId="11" xfId="0" applyNumberFormat="1" applyFont="1" applyFill="1" applyBorder="1"/>
    <xf numFmtId="11" fontId="6" fillId="4" borderId="11" xfId="0" applyNumberFormat="1" applyFont="1" applyFill="1" applyBorder="1"/>
    <xf numFmtId="165" fontId="6" fillId="4" borderId="11" xfId="0" applyNumberFormat="1" applyFont="1" applyFill="1" applyBorder="1"/>
    <xf numFmtId="164" fontId="6" fillId="4" borderId="11" xfId="0" applyNumberFormat="1" applyFont="1" applyFill="1" applyBorder="1"/>
    <xf numFmtId="0" fontId="6" fillId="3" borderId="11" xfId="0" applyFont="1" applyFill="1" applyBorder="1"/>
    <xf numFmtId="1" fontId="6" fillId="3" borderId="11" xfId="0" applyNumberFormat="1" applyFont="1" applyFill="1" applyBorder="1"/>
    <xf numFmtId="172" fontId="6" fillId="3" borderId="11" xfId="0" applyNumberFormat="1" applyFont="1" applyFill="1" applyBorder="1"/>
    <xf numFmtId="11" fontId="6" fillId="3" borderId="11" xfId="0" applyNumberFormat="1" applyFont="1" applyFill="1" applyBorder="1"/>
    <xf numFmtId="165" fontId="6" fillId="3" borderId="11" xfId="0" applyNumberFormat="1" applyFont="1" applyFill="1" applyBorder="1"/>
    <xf numFmtId="164" fontId="6" fillId="3" borderId="11" xfId="0" applyNumberFormat="1" applyFont="1" applyFill="1" applyBorder="1"/>
    <xf numFmtId="0" fontId="6" fillId="0" borderId="14" xfId="0" applyFont="1" applyBorder="1"/>
    <xf numFmtId="0" fontId="3" fillId="4" borderId="16" xfId="0" applyFont="1" applyFill="1" applyBorder="1"/>
    <xf numFmtId="0" fontId="3" fillId="4" borderId="1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wrapText="1"/>
    </xf>
    <xf numFmtId="0" fontId="16" fillId="5" borderId="19" xfId="0" applyFont="1" applyFill="1" applyBorder="1" applyAlignment="1">
      <alignment vertical="center"/>
    </xf>
    <xf numFmtId="0" fontId="16" fillId="5" borderId="20" xfId="0" applyFont="1" applyFill="1" applyBorder="1" applyAlignment="1">
      <alignment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3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right" vertical="center"/>
    </xf>
    <xf numFmtId="11" fontId="18" fillId="6" borderId="23" xfId="0" applyNumberFormat="1" applyFont="1" applyFill="1" applyBorder="1" applyAlignment="1">
      <alignment horizontal="right" vertical="center"/>
    </xf>
    <xf numFmtId="0" fontId="18" fillId="5" borderId="22" xfId="0" applyFont="1" applyFill="1" applyBorder="1" applyAlignment="1">
      <alignment vertical="center"/>
    </xf>
    <xf numFmtId="0" fontId="18" fillId="5" borderId="23" xfId="0" applyFont="1" applyFill="1" applyBorder="1" applyAlignment="1">
      <alignment vertical="center"/>
    </xf>
    <xf numFmtId="0" fontId="18" fillId="5" borderId="23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right" vertical="center"/>
    </xf>
    <xf numFmtId="11" fontId="18" fillId="5" borderId="23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 xr:uid="{A55BEB99-6E76-40C7-9807-2C06B4F733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766EB-DDFF-4D77-B7DA-245D3CD0B214}">
  <dimension ref="A1:D27"/>
  <sheetViews>
    <sheetView tabSelected="1" workbookViewId="0">
      <selection activeCell="B18" sqref="B18"/>
    </sheetView>
  </sheetViews>
  <sheetFormatPr defaultRowHeight="15"/>
  <cols>
    <col min="1" max="1" width="13" customWidth="1"/>
    <col min="2" max="2" width="61.42578125" bestFit="1" customWidth="1"/>
    <col min="3" max="3" width="24.140625" bestFit="1" customWidth="1"/>
    <col min="4" max="4" width="11.5703125" customWidth="1"/>
    <col min="5" max="5" width="12.7109375" bestFit="1" customWidth="1"/>
  </cols>
  <sheetData>
    <row r="1" spans="1:4">
      <c r="A1" t="s">
        <v>69</v>
      </c>
    </row>
    <row r="2" spans="1:4">
      <c r="A2" t="s">
        <v>70</v>
      </c>
    </row>
    <row r="5" spans="1:4">
      <c r="B5" t="s">
        <v>0</v>
      </c>
      <c r="C5" t="s">
        <v>1</v>
      </c>
      <c r="D5" t="s">
        <v>4</v>
      </c>
    </row>
    <row r="6" spans="1:4">
      <c r="A6" t="s">
        <v>79</v>
      </c>
      <c r="B6" t="s">
        <v>3</v>
      </c>
      <c r="C6" t="s">
        <v>2</v>
      </c>
      <c r="D6" t="s">
        <v>5</v>
      </c>
    </row>
    <row r="7" spans="1:4">
      <c r="A7" t="s">
        <v>9</v>
      </c>
      <c r="B7">
        <v>136069.3413</v>
      </c>
      <c r="C7">
        <v>1892</v>
      </c>
      <c r="D7" t="s">
        <v>68</v>
      </c>
    </row>
    <row r="8" spans="1:4">
      <c r="A8" t="s">
        <v>14</v>
      </c>
      <c r="B8">
        <v>116460.773</v>
      </c>
      <c r="C8">
        <v>1845</v>
      </c>
      <c r="D8" t="s">
        <v>67</v>
      </c>
    </row>
    <row r="9" spans="1:4">
      <c r="A9" t="s">
        <v>15</v>
      </c>
      <c r="B9">
        <v>131474.5797</v>
      </c>
      <c r="C9">
        <v>7192</v>
      </c>
      <c r="D9" t="s">
        <v>67</v>
      </c>
    </row>
    <row r="10" spans="1:4">
      <c r="A10" t="s">
        <v>16</v>
      </c>
      <c r="B10">
        <v>141910.50210000001</v>
      </c>
      <c r="C10">
        <v>12378</v>
      </c>
      <c r="D10" t="s">
        <v>67</v>
      </c>
    </row>
    <row r="11" spans="1:4">
      <c r="A11" t="s">
        <v>18</v>
      </c>
      <c r="B11">
        <v>159808.14730000001</v>
      </c>
      <c r="C11">
        <v>57</v>
      </c>
      <c r="D11" t="s">
        <v>67</v>
      </c>
    </row>
    <row r="12" spans="1:4">
      <c r="A12" t="s">
        <v>19</v>
      </c>
      <c r="B12">
        <v>156350.68350000001</v>
      </c>
      <c r="C12">
        <v>45</v>
      </c>
      <c r="D12" t="s">
        <v>67</v>
      </c>
    </row>
    <row r="13" spans="1:4">
      <c r="A13" t="s">
        <v>22</v>
      </c>
      <c r="B13">
        <v>131781.86480000001</v>
      </c>
      <c r="C13">
        <v>2356</v>
      </c>
      <c r="D13" t="s">
        <v>68</v>
      </c>
    </row>
    <row r="14" spans="1:4">
      <c r="A14" t="s">
        <v>23</v>
      </c>
      <c r="B14">
        <v>110000</v>
      </c>
      <c r="C14">
        <v>471</v>
      </c>
      <c r="D14" t="s">
        <v>67</v>
      </c>
    </row>
    <row r="15" spans="1:4">
      <c r="A15" t="s">
        <v>24</v>
      </c>
      <c r="B15">
        <v>96042.233529999998</v>
      </c>
      <c r="C15">
        <v>751</v>
      </c>
      <c r="D15" t="s">
        <v>67</v>
      </c>
    </row>
    <row r="16" spans="1:4">
      <c r="A16" t="s">
        <v>26</v>
      </c>
      <c r="B16">
        <v>104000</v>
      </c>
      <c r="C16">
        <v>1297</v>
      </c>
      <c r="D16" t="s">
        <v>67</v>
      </c>
    </row>
    <row r="17" spans="1:4">
      <c r="A17" t="s">
        <v>27</v>
      </c>
      <c r="B17">
        <v>100861.93459999999</v>
      </c>
      <c r="C17">
        <v>917</v>
      </c>
      <c r="D17" t="s">
        <v>67</v>
      </c>
    </row>
    <row r="18" spans="1:4">
      <c r="A18" t="s">
        <v>40</v>
      </c>
      <c r="B18">
        <v>78099.000870000003</v>
      </c>
      <c r="C18">
        <v>995</v>
      </c>
      <c r="D18" t="s">
        <v>67</v>
      </c>
    </row>
    <row r="19" spans="1:4">
      <c r="A19" t="s">
        <v>43</v>
      </c>
      <c r="B19">
        <v>48444.267059999998</v>
      </c>
      <c r="C19">
        <v>444</v>
      </c>
      <c r="D19" t="s">
        <v>67</v>
      </c>
    </row>
    <row r="20" spans="1:4">
      <c r="A20" t="s">
        <v>45</v>
      </c>
      <c r="B20">
        <v>35064.129399999998</v>
      </c>
      <c r="C20">
        <v>1155</v>
      </c>
      <c r="D20" t="s">
        <v>67</v>
      </c>
    </row>
    <row r="21" spans="1:4">
      <c r="A21" t="s">
        <v>47</v>
      </c>
      <c r="B21">
        <v>31554.87571</v>
      </c>
      <c r="C21">
        <v>275</v>
      </c>
      <c r="D21" t="s">
        <v>67</v>
      </c>
    </row>
    <row r="22" spans="1:4">
      <c r="A22" t="s">
        <v>49</v>
      </c>
      <c r="B22">
        <v>23009.265449999999</v>
      </c>
      <c r="C22">
        <v>428</v>
      </c>
      <c r="D22" t="s">
        <v>67</v>
      </c>
    </row>
    <row r="23" spans="1:4">
      <c r="A23" t="s">
        <v>51</v>
      </c>
      <c r="B23">
        <v>16466.00115</v>
      </c>
      <c r="C23">
        <v>355</v>
      </c>
      <c r="D23" t="s">
        <v>67</v>
      </c>
    </row>
    <row r="24" spans="1:4">
      <c r="A24" t="s">
        <v>54</v>
      </c>
      <c r="B24">
        <v>13807.94067</v>
      </c>
      <c r="C24">
        <v>334</v>
      </c>
      <c r="D24" t="s">
        <v>67</v>
      </c>
    </row>
    <row r="25" spans="1:4">
      <c r="A25" t="s">
        <v>56</v>
      </c>
      <c r="B25">
        <v>629.37356450000004</v>
      </c>
      <c r="C25">
        <v>413</v>
      </c>
      <c r="D25" t="s">
        <v>67</v>
      </c>
    </row>
    <row r="26" spans="1:4">
      <c r="A26" t="s">
        <v>60</v>
      </c>
      <c r="B26">
        <v>138962.8493</v>
      </c>
      <c r="C26">
        <v>37558</v>
      </c>
      <c r="D26" t="s">
        <v>68</v>
      </c>
    </row>
    <row r="27" spans="1:4">
      <c r="A27" t="s">
        <v>62</v>
      </c>
      <c r="B27">
        <v>99586.685010000001</v>
      </c>
      <c r="C27">
        <v>4496</v>
      </c>
      <c r="D27" t="s">
        <v>67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B3355-5F77-44A3-933B-2A58B041B311}">
  <dimension ref="A1:F17"/>
  <sheetViews>
    <sheetView workbookViewId="0">
      <selection activeCell="A3" sqref="A3"/>
    </sheetView>
  </sheetViews>
  <sheetFormatPr defaultRowHeight="15"/>
  <cols>
    <col min="1" max="1" width="22.85546875" customWidth="1"/>
    <col min="2" max="2" width="10.5703125" customWidth="1"/>
    <col min="3" max="3" width="10.140625" bestFit="1" customWidth="1"/>
    <col min="4" max="4" width="11.28515625" bestFit="1" customWidth="1"/>
    <col min="5" max="5" width="13.140625" bestFit="1" customWidth="1"/>
    <col min="6" max="6" width="13.7109375" customWidth="1"/>
  </cols>
  <sheetData>
    <row r="1" spans="1:6">
      <c r="A1" s="13"/>
    </row>
    <row r="2" spans="1:6" ht="15.75" thickBot="1">
      <c r="A2" s="14" t="s">
        <v>212</v>
      </c>
    </row>
    <row r="3" spans="1:6" ht="66.75" thickTop="1" thickBot="1">
      <c r="A3" s="15" t="s">
        <v>179</v>
      </c>
      <c r="B3" s="15" t="s">
        <v>180</v>
      </c>
      <c r="C3" s="15" t="s">
        <v>181</v>
      </c>
      <c r="D3" s="15" t="s">
        <v>182</v>
      </c>
      <c r="E3" s="15" t="s">
        <v>183</v>
      </c>
      <c r="F3" s="15" t="s">
        <v>184</v>
      </c>
    </row>
    <row r="4" spans="1:6" ht="15" customHeight="1" thickTop="1">
      <c r="A4" s="23" t="s">
        <v>185</v>
      </c>
      <c r="B4" s="25">
        <v>37.927900000000001</v>
      </c>
      <c r="C4" s="25">
        <v>-90.547399999999996</v>
      </c>
      <c r="D4" s="27">
        <v>5700000</v>
      </c>
      <c r="E4" s="25" t="s">
        <v>186</v>
      </c>
      <c r="F4" s="16" t="s">
        <v>187</v>
      </c>
    </row>
    <row r="5" spans="1:6" ht="15" customHeight="1" thickBot="1">
      <c r="A5" s="24"/>
      <c r="B5" s="26"/>
      <c r="C5" s="26"/>
      <c r="D5" s="28"/>
      <c r="E5" s="26"/>
      <c r="F5" s="17" t="s">
        <v>188</v>
      </c>
    </row>
    <row r="6" spans="1:6" ht="15" customHeight="1" thickBot="1">
      <c r="A6" s="18" t="s">
        <v>189</v>
      </c>
      <c r="B6" s="19">
        <v>37.8889</v>
      </c>
      <c r="C6" s="19">
        <v>-90.550200000000004</v>
      </c>
      <c r="D6" s="20">
        <v>6500000</v>
      </c>
      <c r="E6" s="19" t="s">
        <v>190</v>
      </c>
      <c r="F6" s="19" t="s">
        <v>191</v>
      </c>
    </row>
    <row r="7" spans="1:6" ht="16.5" thickBot="1">
      <c r="A7" s="18" t="s">
        <v>192</v>
      </c>
      <c r="B7" s="19">
        <v>37.833199999999998</v>
      </c>
      <c r="C7" s="19">
        <v>-90.508700000000005</v>
      </c>
      <c r="D7" s="20">
        <v>5200000</v>
      </c>
      <c r="E7" s="19" t="s">
        <v>193</v>
      </c>
      <c r="F7" s="19" t="s">
        <v>194</v>
      </c>
    </row>
    <row r="8" spans="1:6" ht="16.5" thickBot="1">
      <c r="A8" s="18" t="s">
        <v>195</v>
      </c>
      <c r="B8" s="19">
        <v>37.859000000000002</v>
      </c>
      <c r="C8" s="19">
        <v>-90.512900000000002</v>
      </c>
      <c r="D8" s="20">
        <v>6400000</v>
      </c>
      <c r="E8" s="19" t="s">
        <v>196</v>
      </c>
      <c r="F8" s="19" t="s">
        <v>197</v>
      </c>
    </row>
    <row r="9" spans="1:6" ht="15" customHeight="1" thickBot="1">
      <c r="A9" s="18" t="s">
        <v>198</v>
      </c>
      <c r="B9" s="19">
        <v>37.855600000000003</v>
      </c>
      <c r="C9" s="19">
        <v>-90.600899999999996</v>
      </c>
      <c r="D9" s="20">
        <v>5100000</v>
      </c>
      <c r="E9" s="19" t="s">
        <v>199</v>
      </c>
      <c r="F9" s="19" t="s">
        <v>197</v>
      </c>
    </row>
    <row r="10" spans="1:6" ht="16.5" thickBot="1">
      <c r="A10" s="18" t="s">
        <v>200</v>
      </c>
      <c r="B10" s="19">
        <v>37.843600000000002</v>
      </c>
      <c r="C10" s="19">
        <v>-90.536900000000003</v>
      </c>
      <c r="D10" s="20">
        <v>10400000</v>
      </c>
      <c r="E10" s="19" t="s">
        <v>201</v>
      </c>
      <c r="F10" s="19" t="s">
        <v>202</v>
      </c>
    </row>
    <row r="11" spans="1:6" ht="16.5" thickBot="1">
      <c r="A11" s="21" t="s">
        <v>203</v>
      </c>
      <c r="B11" s="22">
        <v>37.740299999999998</v>
      </c>
      <c r="C11" s="22">
        <v>-90.483599999999996</v>
      </c>
      <c r="D11" s="22" t="s">
        <v>204</v>
      </c>
      <c r="E11" s="22" t="s">
        <v>205</v>
      </c>
      <c r="F11" s="22"/>
    </row>
    <row r="12" spans="1:6" ht="16.5" thickTop="1">
      <c r="A12" s="29" t="s">
        <v>206</v>
      </c>
    </row>
    <row r="13" spans="1:6" ht="15.75">
      <c r="A13" s="29" t="s">
        <v>207</v>
      </c>
    </row>
    <row r="14" spans="1:6" ht="18">
      <c r="A14" s="29" t="s">
        <v>208</v>
      </c>
    </row>
    <row r="15" spans="1:6" ht="15.75">
      <c r="A15" s="29" t="s">
        <v>209</v>
      </c>
    </row>
    <row r="16" spans="1:6" ht="15.75">
      <c r="A16" s="29" t="s">
        <v>210</v>
      </c>
    </row>
    <row r="17" spans="1:1" ht="15.75">
      <c r="A17" s="29" t="s">
        <v>211</v>
      </c>
    </row>
  </sheetData>
  <mergeCells count="5"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7A8EC-3C58-44E8-941F-1B27FAFE6EC2}">
  <dimension ref="A1:E62"/>
  <sheetViews>
    <sheetView workbookViewId="0">
      <selection activeCell="C2" sqref="C2"/>
    </sheetView>
  </sheetViews>
  <sheetFormatPr defaultRowHeight="15"/>
  <cols>
    <col min="1" max="1" width="8.7109375" customWidth="1"/>
    <col min="2" max="2" width="10" bestFit="1" customWidth="1"/>
    <col min="3" max="3" width="10.7109375" bestFit="1" customWidth="1"/>
    <col min="4" max="4" width="11" customWidth="1"/>
    <col min="5" max="5" width="49.5703125" customWidth="1"/>
  </cols>
  <sheetData>
    <row r="1" spans="1:5">
      <c r="A1" t="s">
        <v>310</v>
      </c>
    </row>
    <row r="5" spans="1:5" ht="15.75" thickBot="1">
      <c r="A5" s="30" t="s">
        <v>6</v>
      </c>
      <c r="B5" s="30" t="s">
        <v>213</v>
      </c>
      <c r="C5" s="30" t="s">
        <v>214</v>
      </c>
      <c r="D5" s="30" t="s">
        <v>63</v>
      </c>
      <c r="E5" s="30" t="s">
        <v>215</v>
      </c>
    </row>
    <row r="6" spans="1:5">
      <c r="A6" s="31" t="s">
        <v>216</v>
      </c>
      <c r="B6" s="31">
        <v>37.863321999999997</v>
      </c>
      <c r="C6" s="31">
        <v>-90.599496000000002</v>
      </c>
      <c r="D6" s="31" t="s">
        <v>64</v>
      </c>
      <c r="E6" s="32" t="s">
        <v>217</v>
      </c>
    </row>
    <row r="7" spans="1:5">
      <c r="A7" s="33" t="s">
        <v>218</v>
      </c>
      <c r="B7" s="33">
        <v>37.871805000000002</v>
      </c>
      <c r="C7" s="33">
        <v>-90.552403999999996</v>
      </c>
      <c r="D7" s="33" t="s">
        <v>64</v>
      </c>
      <c r="E7" s="34" t="s">
        <v>219</v>
      </c>
    </row>
    <row r="8" spans="1:5" ht="30">
      <c r="A8" s="35" t="s">
        <v>220</v>
      </c>
      <c r="B8" s="35">
        <v>37.85868</v>
      </c>
      <c r="C8" s="35">
        <v>-90.507549999999995</v>
      </c>
      <c r="D8" s="35" t="s">
        <v>65</v>
      </c>
      <c r="E8" s="36" t="s">
        <v>221</v>
      </c>
    </row>
    <row r="9" spans="1:5">
      <c r="A9" s="37" t="s">
        <v>222</v>
      </c>
      <c r="B9" s="37">
        <v>37.839281999999997</v>
      </c>
      <c r="C9" s="37">
        <v>-90.527505000000005</v>
      </c>
      <c r="D9" s="37" t="s">
        <v>64</v>
      </c>
      <c r="E9" s="38" t="s">
        <v>223</v>
      </c>
    </row>
    <row r="10" spans="1:5">
      <c r="A10" s="35" t="s">
        <v>224</v>
      </c>
      <c r="B10" s="35">
        <v>37.841866000000003</v>
      </c>
      <c r="C10" s="35">
        <v>-90.534754000000007</v>
      </c>
      <c r="D10" s="35" t="s">
        <v>64</v>
      </c>
      <c r="E10" s="36" t="s">
        <v>225</v>
      </c>
    </row>
    <row r="11" spans="1:5">
      <c r="A11" s="37" t="s">
        <v>226</v>
      </c>
      <c r="B11" s="37">
        <v>37.817898</v>
      </c>
      <c r="C11" s="37">
        <v>-90.510204999999999</v>
      </c>
      <c r="D11" s="37" t="s">
        <v>64</v>
      </c>
      <c r="E11" s="38" t="s">
        <v>227</v>
      </c>
    </row>
    <row r="12" spans="1:5">
      <c r="A12" s="35" t="s">
        <v>228</v>
      </c>
      <c r="B12" s="35">
        <v>37.934078</v>
      </c>
      <c r="C12" s="35">
        <v>-90.537953000000002</v>
      </c>
      <c r="D12" s="35" t="s">
        <v>64</v>
      </c>
      <c r="E12" s="36" t="s">
        <v>229</v>
      </c>
    </row>
    <row r="13" spans="1:5" ht="30">
      <c r="A13" s="37" t="s">
        <v>230</v>
      </c>
      <c r="B13" s="37">
        <v>37.956867000000003</v>
      </c>
      <c r="C13" s="37">
        <v>-90.541638000000006</v>
      </c>
      <c r="D13" s="37" t="s">
        <v>65</v>
      </c>
      <c r="E13" s="38" t="s">
        <v>231</v>
      </c>
    </row>
    <row r="14" spans="1:5">
      <c r="A14" s="35" t="s">
        <v>232</v>
      </c>
      <c r="B14" s="35">
        <v>37.892187999999997</v>
      </c>
      <c r="C14" s="35">
        <v>-90.500165999999993</v>
      </c>
      <c r="D14" s="35" t="s">
        <v>65</v>
      </c>
      <c r="E14" s="36" t="s">
        <v>233</v>
      </c>
    </row>
    <row r="15" spans="1:5">
      <c r="A15" s="37" t="s">
        <v>234</v>
      </c>
      <c r="B15" s="37">
        <v>37.875109000000002</v>
      </c>
      <c r="C15" s="37">
        <v>-90.550473999999994</v>
      </c>
      <c r="D15" s="37" t="s">
        <v>65</v>
      </c>
      <c r="E15" s="38" t="s">
        <v>235</v>
      </c>
    </row>
    <row r="16" spans="1:5">
      <c r="A16" s="35" t="s">
        <v>17</v>
      </c>
      <c r="B16" s="35">
        <v>37.875109000000002</v>
      </c>
      <c r="C16" s="35">
        <v>-90.550473999999994</v>
      </c>
      <c r="D16" s="35" t="s">
        <v>65</v>
      </c>
      <c r="E16" s="36" t="s">
        <v>235</v>
      </c>
    </row>
    <row r="17" spans="1:5" ht="30">
      <c r="A17" s="37" t="s">
        <v>236</v>
      </c>
      <c r="B17" s="37">
        <v>37.868585000000003</v>
      </c>
      <c r="C17" s="37">
        <v>-90.652700999999993</v>
      </c>
      <c r="D17" s="37" t="s">
        <v>65</v>
      </c>
      <c r="E17" s="38" t="s">
        <v>237</v>
      </c>
    </row>
    <row r="18" spans="1:5">
      <c r="A18" s="35" t="s">
        <v>238</v>
      </c>
      <c r="B18" s="35">
        <v>37.882249999999999</v>
      </c>
      <c r="C18" s="35">
        <v>-90.631754999999998</v>
      </c>
      <c r="D18" s="35" t="s">
        <v>65</v>
      </c>
      <c r="E18" s="36" t="s">
        <v>239</v>
      </c>
    </row>
    <row r="19" spans="1:5" ht="30">
      <c r="A19" s="37" t="s">
        <v>240</v>
      </c>
      <c r="B19" s="37">
        <v>37.814920000000001</v>
      </c>
      <c r="C19" s="37">
        <v>-90.589271999999994</v>
      </c>
      <c r="D19" s="37" t="s">
        <v>64</v>
      </c>
      <c r="E19" s="38" t="s">
        <v>241</v>
      </c>
    </row>
    <row r="20" spans="1:5" ht="30">
      <c r="A20" s="35" t="s">
        <v>21</v>
      </c>
      <c r="B20" s="35">
        <v>37.814920000000001</v>
      </c>
      <c r="C20" s="35">
        <v>-90.589271999999994</v>
      </c>
      <c r="D20" s="35" t="s">
        <v>64</v>
      </c>
      <c r="E20" s="36" t="s">
        <v>241</v>
      </c>
    </row>
    <row r="21" spans="1:5" ht="30">
      <c r="A21" s="37" t="s">
        <v>242</v>
      </c>
      <c r="B21" s="37">
        <v>37.889620000000001</v>
      </c>
      <c r="C21" s="37">
        <v>-90.49812</v>
      </c>
      <c r="D21" s="37" t="s">
        <v>65</v>
      </c>
      <c r="E21" s="38" t="s">
        <v>243</v>
      </c>
    </row>
    <row r="22" spans="1:5">
      <c r="A22" s="35" t="s">
        <v>244</v>
      </c>
      <c r="B22" s="35">
        <v>38.006706999999999</v>
      </c>
      <c r="C22" s="35">
        <v>-90.623728</v>
      </c>
      <c r="D22" s="35" t="s">
        <v>65</v>
      </c>
      <c r="E22" s="36" t="s">
        <v>245</v>
      </c>
    </row>
    <row r="23" spans="1:5" ht="30">
      <c r="A23" s="37" t="s">
        <v>246</v>
      </c>
      <c r="B23" s="37">
        <v>38.117713000000002</v>
      </c>
      <c r="C23" s="37">
        <v>-90.676575</v>
      </c>
      <c r="D23" s="37" t="s">
        <v>65</v>
      </c>
      <c r="E23" s="38" t="s">
        <v>247</v>
      </c>
    </row>
    <row r="24" spans="1:5" ht="30">
      <c r="A24" s="35" t="s">
        <v>248</v>
      </c>
      <c r="B24" s="35">
        <v>38.117885999999999</v>
      </c>
      <c r="C24" s="35">
        <v>-90.675960000000003</v>
      </c>
      <c r="D24" s="35" t="s">
        <v>64</v>
      </c>
      <c r="E24" s="36" t="s">
        <v>249</v>
      </c>
    </row>
    <row r="25" spans="1:5" ht="30">
      <c r="A25" s="37" t="s">
        <v>250</v>
      </c>
      <c r="B25" s="37">
        <v>38.078724999999999</v>
      </c>
      <c r="C25" s="37">
        <v>-90.645919000000006</v>
      </c>
      <c r="D25" s="37" t="s">
        <v>65</v>
      </c>
      <c r="E25" s="38" t="s">
        <v>251</v>
      </c>
    </row>
    <row r="26" spans="1:5">
      <c r="A26" s="35" t="s">
        <v>252</v>
      </c>
      <c r="B26" s="35">
        <v>38.087018</v>
      </c>
      <c r="C26" s="35">
        <v>-90.681967</v>
      </c>
      <c r="D26" s="35" t="s">
        <v>65</v>
      </c>
      <c r="E26" s="36" t="s">
        <v>253</v>
      </c>
    </row>
    <row r="27" spans="1:5">
      <c r="A27" s="37" t="s">
        <v>254</v>
      </c>
      <c r="B27" s="37">
        <v>38.060135000000002</v>
      </c>
      <c r="C27" s="37">
        <v>-90.672612000000001</v>
      </c>
      <c r="D27" s="37" t="s">
        <v>64</v>
      </c>
      <c r="E27" s="38" t="s">
        <v>255</v>
      </c>
    </row>
    <row r="28" spans="1:5">
      <c r="A28" s="35" t="s">
        <v>256</v>
      </c>
      <c r="B28" s="35">
        <v>38.095675999999997</v>
      </c>
      <c r="C28" s="35">
        <v>-90.711315999999997</v>
      </c>
      <c r="D28" s="35" t="s">
        <v>65</v>
      </c>
      <c r="E28" s="36" t="s">
        <v>257</v>
      </c>
    </row>
    <row r="29" spans="1:5">
      <c r="A29" s="37" t="s">
        <v>30</v>
      </c>
      <c r="B29" s="37">
        <v>38.095675999999997</v>
      </c>
      <c r="C29" s="37">
        <v>-90.711315999999997</v>
      </c>
      <c r="D29" s="37" t="s">
        <v>65</v>
      </c>
      <c r="E29" s="38" t="s">
        <v>257</v>
      </c>
    </row>
    <row r="30" spans="1:5">
      <c r="A30" s="35" t="s">
        <v>258</v>
      </c>
      <c r="B30" s="35">
        <v>38.096587999999997</v>
      </c>
      <c r="C30" s="35">
        <v>-90.745151000000007</v>
      </c>
      <c r="D30" s="35" t="s">
        <v>65</v>
      </c>
      <c r="E30" s="36" t="s">
        <v>259</v>
      </c>
    </row>
    <row r="31" spans="1:5">
      <c r="A31" s="37" t="s">
        <v>260</v>
      </c>
      <c r="B31" s="37">
        <v>37.941042000000003</v>
      </c>
      <c r="C31" s="37">
        <v>-90.740166000000002</v>
      </c>
      <c r="D31" s="37" t="s">
        <v>64</v>
      </c>
      <c r="E31" s="38" t="s">
        <v>261</v>
      </c>
    </row>
    <row r="32" spans="1:5" ht="30">
      <c r="A32" s="35" t="s">
        <v>262</v>
      </c>
      <c r="B32" s="35">
        <v>38.118369000000001</v>
      </c>
      <c r="C32" s="35">
        <v>-90.753821000000002</v>
      </c>
      <c r="D32" s="35" t="s">
        <v>64</v>
      </c>
      <c r="E32" s="36" t="s">
        <v>263</v>
      </c>
    </row>
    <row r="33" spans="1:5">
      <c r="A33" s="37" t="s">
        <v>264</v>
      </c>
      <c r="B33" s="37">
        <v>38.073661000000001</v>
      </c>
      <c r="C33" s="37">
        <v>-90.731517999999994</v>
      </c>
      <c r="D33" s="37" t="s">
        <v>64</v>
      </c>
      <c r="E33" s="38" t="s">
        <v>265</v>
      </c>
    </row>
    <row r="34" spans="1:5" ht="30">
      <c r="A34" s="35" t="s">
        <v>266</v>
      </c>
      <c r="B34" s="35">
        <v>38.054715999999999</v>
      </c>
      <c r="C34" s="35">
        <v>-90.674458999999999</v>
      </c>
      <c r="D34" s="35" t="s">
        <v>64</v>
      </c>
      <c r="E34" s="36" t="s">
        <v>267</v>
      </c>
    </row>
    <row r="35" spans="1:5">
      <c r="A35" s="37" t="s">
        <v>268</v>
      </c>
      <c r="B35" s="37">
        <v>38.018310999999997</v>
      </c>
      <c r="C35" s="37">
        <v>-90.610326999999998</v>
      </c>
      <c r="D35" s="37" t="s">
        <v>64</v>
      </c>
      <c r="E35" s="38" t="s">
        <v>269</v>
      </c>
    </row>
    <row r="36" spans="1:5">
      <c r="A36" s="35" t="s">
        <v>270</v>
      </c>
      <c r="B36" s="35">
        <v>38.183356000000003</v>
      </c>
      <c r="C36" s="35">
        <v>-90.755391000000003</v>
      </c>
      <c r="D36" s="35" t="s">
        <v>65</v>
      </c>
      <c r="E36" s="36" t="s">
        <v>271</v>
      </c>
    </row>
    <row r="37" spans="1:5">
      <c r="A37" s="37" t="s">
        <v>272</v>
      </c>
      <c r="B37" s="37">
        <v>38.172611000000003</v>
      </c>
      <c r="C37" s="37">
        <v>-90.810323999999994</v>
      </c>
      <c r="D37" s="37" t="s">
        <v>64</v>
      </c>
      <c r="E37" s="38" t="s">
        <v>273</v>
      </c>
    </row>
    <row r="38" spans="1:5">
      <c r="A38" s="35" t="s">
        <v>39</v>
      </c>
      <c r="B38" s="35">
        <v>38.172611000000003</v>
      </c>
      <c r="C38" s="35">
        <v>-90.810323999999994</v>
      </c>
      <c r="D38" s="35" t="s">
        <v>64</v>
      </c>
      <c r="E38" s="36" t="s">
        <v>273</v>
      </c>
    </row>
    <row r="39" spans="1:5">
      <c r="A39" s="37" t="s">
        <v>274</v>
      </c>
      <c r="B39" s="37">
        <v>38.212629</v>
      </c>
      <c r="C39" s="37">
        <v>-90.706086999999997</v>
      </c>
      <c r="D39" s="37" t="s">
        <v>65</v>
      </c>
      <c r="E39" s="38" t="s">
        <v>275</v>
      </c>
    </row>
    <row r="40" spans="1:5">
      <c r="A40" s="35" t="s">
        <v>41</v>
      </c>
      <c r="B40" s="35">
        <v>38.212629</v>
      </c>
      <c r="C40" s="35">
        <v>-90.706086999999997</v>
      </c>
      <c r="D40" s="35" t="s">
        <v>65</v>
      </c>
      <c r="E40" s="36" t="s">
        <v>275</v>
      </c>
    </row>
    <row r="41" spans="1:5">
      <c r="A41" s="37" t="s">
        <v>276</v>
      </c>
      <c r="B41" s="37">
        <v>38.212823</v>
      </c>
      <c r="C41" s="37">
        <v>-90.706069999999997</v>
      </c>
      <c r="D41" s="37" t="s">
        <v>64</v>
      </c>
      <c r="E41" s="38" t="s">
        <v>275</v>
      </c>
    </row>
    <row r="42" spans="1:5">
      <c r="A42" s="35" t="s">
        <v>277</v>
      </c>
      <c r="B42" s="35">
        <v>38.273907999999999</v>
      </c>
      <c r="C42" s="35">
        <v>-90.652189000000007</v>
      </c>
      <c r="D42" s="35" t="s">
        <v>65</v>
      </c>
      <c r="E42" s="36" t="s">
        <v>278</v>
      </c>
    </row>
    <row r="43" spans="1:5">
      <c r="A43" s="37" t="s">
        <v>279</v>
      </c>
      <c r="B43" s="37">
        <v>38.274611999999998</v>
      </c>
      <c r="C43" s="37">
        <v>-90.652060000000006</v>
      </c>
      <c r="D43" s="37" t="s">
        <v>64</v>
      </c>
      <c r="E43" s="38" t="s">
        <v>280</v>
      </c>
    </row>
    <row r="44" spans="1:5">
      <c r="A44" s="35" t="s">
        <v>281</v>
      </c>
      <c r="B44" s="35">
        <v>38.325760000000002</v>
      </c>
      <c r="C44" s="35">
        <v>-90.641287000000005</v>
      </c>
      <c r="D44" s="35" t="s">
        <v>65</v>
      </c>
      <c r="E44" s="36" t="s">
        <v>282</v>
      </c>
    </row>
    <row r="45" spans="1:5">
      <c r="A45" s="37" t="s">
        <v>283</v>
      </c>
      <c r="B45" s="37">
        <v>38.325760000000002</v>
      </c>
      <c r="C45" s="37">
        <v>-90.641287000000005</v>
      </c>
      <c r="D45" s="37" t="s">
        <v>64</v>
      </c>
      <c r="E45" s="38" t="s">
        <v>282</v>
      </c>
    </row>
    <row r="46" spans="1:5">
      <c r="A46" s="35" t="s">
        <v>284</v>
      </c>
      <c r="B46" s="35">
        <v>38.349817999999999</v>
      </c>
      <c r="C46" s="35">
        <v>-90.643660999999994</v>
      </c>
      <c r="D46" s="35" t="s">
        <v>65</v>
      </c>
      <c r="E46" s="36" t="s">
        <v>285</v>
      </c>
    </row>
    <row r="47" spans="1:5">
      <c r="A47" s="37" t="s">
        <v>286</v>
      </c>
      <c r="B47" s="37">
        <v>38.349089999999997</v>
      </c>
      <c r="C47" s="37">
        <v>-90.644119000000003</v>
      </c>
      <c r="D47" s="37" t="s">
        <v>64</v>
      </c>
      <c r="E47" s="38" t="s">
        <v>285</v>
      </c>
    </row>
    <row r="48" spans="1:5">
      <c r="A48" s="35" t="s">
        <v>287</v>
      </c>
      <c r="B48" s="35">
        <v>38.390838000000002</v>
      </c>
      <c r="C48" s="35">
        <v>-90.638628999999995</v>
      </c>
      <c r="D48" s="35" t="s">
        <v>65</v>
      </c>
      <c r="E48" s="36" t="s">
        <v>288</v>
      </c>
    </row>
    <row r="49" spans="1:5">
      <c r="A49" s="37" t="s">
        <v>289</v>
      </c>
      <c r="B49" s="37">
        <v>38.390822999999997</v>
      </c>
      <c r="C49" s="37">
        <v>-90.638541000000004</v>
      </c>
      <c r="D49" s="37" t="s">
        <v>64</v>
      </c>
      <c r="E49" s="38" t="s">
        <v>290</v>
      </c>
    </row>
    <row r="50" spans="1:5">
      <c r="A50" s="35" t="s">
        <v>291</v>
      </c>
      <c r="B50" s="35">
        <v>38.421559999999999</v>
      </c>
      <c r="C50" s="35">
        <v>-90.588560000000001</v>
      </c>
      <c r="D50" s="35" t="s">
        <v>65</v>
      </c>
      <c r="E50" s="36" t="s">
        <v>292</v>
      </c>
    </row>
    <row r="51" spans="1:5">
      <c r="A51" s="37" t="s">
        <v>293</v>
      </c>
      <c r="B51" s="37">
        <v>38.421439999999997</v>
      </c>
      <c r="C51" s="37">
        <v>-90.588994</v>
      </c>
      <c r="D51" s="37" t="s">
        <v>64</v>
      </c>
      <c r="E51" s="38" t="s">
        <v>292</v>
      </c>
    </row>
    <row r="52" spans="1:5">
      <c r="A52" s="35" t="s">
        <v>53</v>
      </c>
      <c r="B52" s="35">
        <v>38.421439999999997</v>
      </c>
      <c r="C52" s="35">
        <v>-90.588994</v>
      </c>
      <c r="D52" s="35" t="s">
        <v>64</v>
      </c>
      <c r="E52" s="36" t="s">
        <v>292</v>
      </c>
    </row>
    <row r="53" spans="1:5" ht="30">
      <c r="A53" s="37" t="s">
        <v>294</v>
      </c>
      <c r="B53" s="37">
        <v>38.438087000000003</v>
      </c>
      <c r="C53" s="37">
        <v>-90.583336000000003</v>
      </c>
      <c r="D53" s="37" t="s">
        <v>65</v>
      </c>
      <c r="E53" s="38" t="s">
        <v>295</v>
      </c>
    </row>
    <row r="54" spans="1:5">
      <c r="A54" s="35" t="s">
        <v>296</v>
      </c>
      <c r="B54" s="35">
        <v>38.438198999999997</v>
      </c>
      <c r="C54" s="35">
        <v>-90.583308000000002</v>
      </c>
      <c r="D54" s="35" t="s">
        <v>64</v>
      </c>
      <c r="E54" s="36" t="s">
        <v>297</v>
      </c>
    </row>
    <row r="55" spans="1:5" ht="30">
      <c r="A55" s="37" t="s">
        <v>298</v>
      </c>
      <c r="B55" s="37">
        <v>38.468122999999999</v>
      </c>
      <c r="C55" s="37">
        <v>-90.624178999999998</v>
      </c>
      <c r="D55" s="37" t="s">
        <v>65</v>
      </c>
      <c r="E55" s="38" t="s">
        <v>299</v>
      </c>
    </row>
    <row r="56" spans="1:5" ht="30">
      <c r="A56" s="35" t="s">
        <v>300</v>
      </c>
      <c r="B56" s="35">
        <v>38.468797000000002</v>
      </c>
      <c r="C56" s="35">
        <v>-90.623850000000004</v>
      </c>
      <c r="D56" s="35" t="s">
        <v>64</v>
      </c>
      <c r="E56" s="36" t="s">
        <v>301</v>
      </c>
    </row>
    <row r="57" spans="1:5">
      <c r="A57" s="37" t="s">
        <v>302</v>
      </c>
      <c r="B57" s="37">
        <v>38.478718000000001</v>
      </c>
      <c r="C57" s="37">
        <v>-90.602050000000006</v>
      </c>
      <c r="D57" s="37" t="s">
        <v>64</v>
      </c>
      <c r="E57" s="38" t="s">
        <v>303</v>
      </c>
    </row>
    <row r="58" spans="1:5">
      <c r="A58" s="35" t="s">
        <v>304</v>
      </c>
      <c r="B58" s="35">
        <v>38.477654999999999</v>
      </c>
      <c r="C58" s="35">
        <v>-90.604437000000004</v>
      </c>
      <c r="D58" s="35" t="s">
        <v>65</v>
      </c>
      <c r="E58" s="36" t="s">
        <v>303</v>
      </c>
    </row>
    <row r="59" spans="1:5">
      <c r="A59" s="37" t="s">
        <v>305</v>
      </c>
      <c r="B59" s="37">
        <v>37.839295</v>
      </c>
      <c r="C59" s="37">
        <v>-90.527621999999994</v>
      </c>
      <c r="D59" s="37" t="s">
        <v>65</v>
      </c>
      <c r="E59" s="38" t="s">
        <v>223</v>
      </c>
    </row>
    <row r="60" spans="1:5">
      <c r="A60" s="35" t="s">
        <v>306</v>
      </c>
      <c r="B60" s="35">
        <v>38.019243000000003</v>
      </c>
      <c r="C60" s="35">
        <v>-90.610192999999995</v>
      </c>
      <c r="D60" s="35" t="s">
        <v>64</v>
      </c>
      <c r="E60" s="36" t="s">
        <v>307</v>
      </c>
    </row>
    <row r="61" spans="1:5">
      <c r="A61" s="39" t="s">
        <v>308</v>
      </c>
      <c r="B61" s="39">
        <v>38.091951999999999</v>
      </c>
      <c r="C61" s="39">
        <v>-90.680496000000005</v>
      </c>
      <c r="D61" s="39" t="s">
        <v>65</v>
      </c>
      <c r="E61" s="40" t="s">
        <v>309</v>
      </c>
    </row>
    <row r="62" spans="1:5">
      <c r="A62" s="39" t="s">
        <v>308</v>
      </c>
      <c r="B62" s="39">
        <v>38.091951999999999</v>
      </c>
      <c r="C62" s="39">
        <v>-90.680496000000005</v>
      </c>
      <c r="D62" s="39" t="s">
        <v>65</v>
      </c>
      <c r="E62" s="40" t="s">
        <v>309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314E0-1A7B-4CD1-88FC-64852B8D58FA}">
  <dimension ref="A1:P64"/>
  <sheetViews>
    <sheetView workbookViewId="0">
      <selection activeCell="A2" sqref="A2"/>
    </sheetView>
  </sheetViews>
  <sheetFormatPr defaultRowHeight="15"/>
  <sheetData>
    <row r="1" spans="1:16">
      <c r="A1" t="s">
        <v>329</v>
      </c>
    </row>
    <row r="7" spans="1:16">
      <c r="A7" s="66"/>
      <c r="B7" s="66"/>
      <c r="C7" s="69" t="s">
        <v>66</v>
      </c>
      <c r="D7" s="70" t="s">
        <v>312</v>
      </c>
      <c r="E7" s="70" t="s">
        <v>313</v>
      </c>
      <c r="F7" s="66"/>
      <c r="G7" s="41" t="s">
        <v>311</v>
      </c>
      <c r="H7" s="42"/>
      <c r="I7" s="42"/>
      <c r="J7" s="42"/>
      <c r="K7" s="42"/>
      <c r="L7" s="42"/>
      <c r="M7" s="42"/>
      <c r="N7" s="42"/>
      <c r="O7" s="42"/>
      <c r="P7" s="43"/>
    </row>
    <row r="8" spans="1:16">
      <c r="A8" s="67" t="s">
        <v>6</v>
      </c>
      <c r="B8" s="67" t="s">
        <v>63</v>
      </c>
      <c r="C8" s="68" t="s">
        <v>328</v>
      </c>
      <c r="D8" s="68" t="s">
        <v>328</v>
      </c>
      <c r="E8" s="68" t="s">
        <v>328</v>
      </c>
      <c r="F8" s="67" t="s">
        <v>82</v>
      </c>
      <c r="G8" s="44" t="s">
        <v>314</v>
      </c>
      <c r="H8" s="45" t="s">
        <v>315</v>
      </c>
      <c r="I8" s="44" t="s">
        <v>316</v>
      </c>
      <c r="J8" s="45" t="s">
        <v>315</v>
      </c>
      <c r="K8" s="44" t="s">
        <v>317</v>
      </c>
      <c r="L8" s="45" t="s">
        <v>315</v>
      </c>
      <c r="M8" s="46" t="s">
        <v>318</v>
      </c>
      <c r="N8" s="45" t="s">
        <v>315</v>
      </c>
      <c r="O8" s="47" t="s">
        <v>319</v>
      </c>
      <c r="P8" s="45" t="s">
        <v>315</v>
      </c>
    </row>
    <row r="9" spans="1:16">
      <c r="A9" s="48" t="s">
        <v>7</v>
      </c>
      <c r="B9" s="49" t="s">
        <v>320</v>
      </c>
      <c r="C9" s="48">
        <v>3009</v>
      </c>
      <c r="D9" s="48">
        <v>144</v>
      </c>
      <c r="E9" s="48">
        <v>3898</v>
      </c>
      <c r="F9" s="48">
        <v>0</v>
      </c>
      <c r="G9" s="50">
        <v>39.65728</v>
      </c>
      <c r="H9" s="51">
        <v>1.3799999999999999E-3</v>
      </c>
      <c r="I9" s="50">
        <v>15.859579999999999</v>
      </c>
      <c r="J9" s="51">
        <v>5.3499999999999999E-4</v>
      </c>
      <c r="K9" s="50">
        <v>20.787970000000001</v>
      </c>
      <c r="L9" s="51">
        <v>5.9199999999999997E-4</v>
      </c>
      <c r="M9" s="52">
        <v>1.9077649999999999</v>
      </c>
      <c r="N9" s="51">
        <v>2.8600000000000001E-5</v>
      </c>
      <c r="O9" s="53">
        <v>0.76309850000000001</v>
      </c>
      <c r="P9" s="51">
        <v>8.6200000000000005E-6</v>
      </c>
    </row>
    <row r="10" spans="1:16">
      <c r="A10" s="54" t="s">
        <v>8</v>
      </c>
      <c r="B10" s="55" t="s">
        <v>320</v>
      </c>
      <c r="C10" s="54">
        <v>7742</v>
      </c>
      <c r="D10" s="54">
        <v>194</v>
      </c>
      <c r="E10" s="55">
        <v>4559</v>
      </c>
      <c r="F10" s="54">
        <v>0</v>
      </c>
      <c r="G10" s="56">
        <v>39.623190000000001</v>
      </c>
      <c r="H10" s="57">
        <v>1.97E-3</v>
      </c>
      <c r="I10" s="56">
        <v>15.857699999999999</v>
      </c>
      <c r="J10" s="57">
        <v>6.8499999999999995E-4</v>
      </c>
      <c r="K10" s="56">
        <v>20.73751</v>
      </c>
      <c r="L10" s="57">
        <v>6.9899999999999997E-4</v>
      </c>
      <c r="M10" s="58">
        <v>1.910798</v>
      </c>
      <c r="N10" s="57">
        <v>4.4499999999999997E-5</v>
      </c>
      <c r="O10" s="59">
        <v>0.76490760000000002</v>
      </c>
      <c r="P10" s="57">
        <v>1.1E-5</v>
      </c>
    </row>
    <row r="11" spans="1:16">
      <c r="A11" s="60" t="s">
        <v>9</v>
      </c>
      <c r="B11" s="60" t="s">
        <v>321</v>
      </c>
      <c r="C11" s="60">
        <v>1892</v>
      </c>
      <c r="D11" s="60">
        <v>212</v>
      </c>
      <c r="E11" s="61">
        <v>573</v>
      </c>
      <c r="F11" s="60">
        <v>0</v>
      </c>
      <c r="G11" s="62">
        <v>39.459449999999997</v>
      </c>
      <c r="H11" s="63">
        <v>1.4499999999999999E-3</v>
      </c>
      <c r="I11" s="62">
        <v>15.83239</v>
      </c>
      <c r="J11" s="63">
        <v>8.1499999999999997E-4</v>
      </c>
      <c r="K11" s="62">
        <v>20.530840000000001</v>
      </c>
      <c r="L11" s="63">
        <v>5.7899999999999998E-4</v>
      </c>
      <c r="M11" s="64">
        <v>1.922032</v>
      </c>
      <c r="N11" s="63">
        <v>2.6999999999999999E-5</v>
      </c>
      <c r="O11" s="65">
        <v>0.77131810000000001</v>
      </c>
      <c r="P11" s="63">
        <v>7.34E-6</v>
      </c>
    </row>
    <row r="12" spans="1:16">
      <c r="A12" s="54" t="s">
        <v>10</v>
      </c>
      <c r="B12" s="55" t="s">
        <v>320</v>
      </c>
      <c r="C12" s="54">
        <v>1954</v>
      </c>
      <c r="D12" s="54">
        <v>120</v>
      </c>
      <c r="E12" s="55">
        <v>5692</v>
      </c>
      <c r="F12" s="54">
        <v>0</v>
      </c>
      <c r="G12" s="56">
        <v>39.615490000000001</v>
      </c>
      <c r="H12" s="57">
        <v>3.8800000000000002E-3</v>
      </c>
      <c r="I12" s="56">
        <v>15.85209</v>
      </c>
      <c r="J12" s="57">
        <v>1.17E-3</v>
      </c>
      <c r="K12" s="56">
        <v>20.712299999999999</v>
      </c>
      <c r="L12" s="57">
        <v>1.0399999999999999E-3</v>
      </c>
      <c r="M12" s="58">
        <v>1.912763</v>
      </c>
      <c r="N12" s="57">
        <v>1.01E-4</v>
      </c>
      <c r="O12" s="59">
        <v>0.76555289999999998</v>
      </c>
      <c r="P12" s="57">
        <v>2.0000000000000002E-5</v>
      </c>
    </row>
    <row r="13" spans="1:16">
      <c r="A13" s="60" t="s">
        <v>11</v>
      </c>
      <c r="B13" s="61" t="s">
        <v>320</v>
      </c>
      <c r="C13" s="60">
        <v>9790</v>
      </c>
      <c r="D13" s="60">
        <v>358</v>
      </c>
      <c r="E13" s="61">
        <v>10625</v>
      </c>
      <c r="F13" s="60">
        <v>0</v>
      </c>
      <c r="G13" s="62">
        <v>39.614719999999998</v>
      </c>
      <c r="H13" s="63">
        <v>1.56E-3</v>
      </c>
      <c r="I13" s="62">
        <v>15.850239999999999</v>
      </c>
      <c r="J13" s="63">
        <v>5.7499999999999999E-4</v>
      </c>
      <c r="K13" s="62">
        <v>20.71611</v>
      </c>
      <c r="L13" s="63">
        <v>6.3299999999999999E-4</v>
      </c>
      <c r="M13" s="64">
        <v>1.912353</v>
      </c>
      <c r="N13" s="63">
        <v>2.4199999999999999E-5</v>
      </c>
      <c r="O13" s="65">
        <v>0.76534080000000004</v>
      </c>
      <c r="P13" s="63">
        <v>8.14E-6</v>
      </c>
    </row>
    <row r="14" spans="1:16">
      <c r="A14" s="54" t="s">
        <v>12</v>
      </c>
      <c r="B14" s="55" t="s">
        <v>320</v>
      </c>
      <c r="C14" s="54">
        <v>351</v>
      </c>
      <c r="D14" s="54">
        <v>164</v>
      </c>
      <c r="E14" s="55">
        <v>276</v>
      </c>
      <c r="F14" s="54">
        <v>0</v>
      </c>
      <c r="G14" s="56">
        <v>39.505859999999998</v>
      </c>
      <c r="H14" s="57">
        <v>1.5399999999999999E-3</v>
      </c>
      <c r="I14" s="56">
        <v>15.8325</v>
      </c>
      <c r="J14" s="57">
        <v>5.4100000000000003E-4</v>
      </c>
      <c r="K14" s="56">
        <v>20.561540000000001</v>
      </c>
      <c r="L14" s="57">
        <v>6.8900000000000005E-4</v>
      </c>
      <c r="M14" s="58">
        <v>1.9213499999999999</v>
      </c>
      <c r="N14" s="57">
        <v>3.1300000000000002E-5</v>
      </c>
      <c r="O14" s="59">
        <v>0.77017460000000004</v>
      </c>
      <c r="P14" s="57">
        <v>8.3000000000000002E-6</v>
      </c>
    </row>
    <row r="15" spans="1:16">
      <c r="A15" s="60" t="s">
        <v>13</v>
      </c>
      <c r="B15" s="61" t="s">
        <v>320</v>
      </c>
      <c r="C15" s="60">
        <v>1105</v>
      </c>
      <c r="D15" s="60">
        <v>227</v>
      </c>
      <c r="E15" s="61">
        <v>257</v>
      </c>
      <c r="F15" s="60">
        <v>0</v>
      </c>
      <c r="G15" s="62">
        <v>39.476880000000001</v>
      </c>
      <c r="H15" s="63">
        <v>1.5299999999999999E-3</v>
      </c>
      <c r="I15" s="62">
        <v>15.83562</v>
      </c>
      <c r="J15" s="63">
        <v>5.2099999999999998E-4</v>
      </c>
      <c r="K15" s="62">
        <v>20.568490000000001</v>
      </c>
      <c r="L15" s="63">
        <v>5.9900000000000003E-4</v>
      </c>
      <c r="M15" s="64">
        <v>1.91937</v>
      </c>
      <c r="N15" s="63">
        <v>2.7399999999999999E-5</v>
      </c>
      <c r="O15" s="65">
        <v>0.77009819999999995</v>
      </c>
      <c r="P15" s="63">
        <v>7.9999999999999996E-6</v>
      </c>
    </row>
    <row r="16" spans="1:16">
      <c r="A16" s="54" t="s">
        <v>14</v>
      </c>
      <c r="B16" s="54" t="s">
        <v>321</v>
      </c>
      <c r="C16" s="54">
        <v>1845</v>
      </c>
      <c r="D16" s="54">
        <v>143</v>
      </c>
      <c r="E16" s="55">
        <v>1050</v>
      </c>
      <c r="F16" s="54">
        <v>0</v>
      </c>
      <c r="G16" s="56">
        <v>39.499090000000002</v>
      </c>
      <c r="H16" s="57">
        <v>1.6299999999999999E-3</v>
      </c>
      <c r="I16" s="56">
        <v>15.83864</v>
      </c>
      <c r="J16" s="57">
        <v>5.3300000000000005E-4</v>
      </c>
      <c r="K16" s="56">
        <v>20.599509999999999</v>
      </c>
      <c r="L16" s="57">
        <v>6.96E-4</v>
      </c>
      <c r="M16" s="58">
        <v>1.917548</v>
      </c>
      <c r="N16" s="57">
        <v>3.4E-5</v>
      </c>
      <c r="O16" s="59">
        <v>0.76909130000000003</v>
      </c>
      <c r="P16" s="57">
        <v>8.67E-6</v>
      </c>
    </row>
    <row r="17" spans="1:16">
      <c r="A17" s="60" t="s">
        <v>15</v>
      </c>
      <c r="B17" s="60" t="s">
        <v>321</v>
      </c>
      <c r="C17" s="60">
        <v>7192</v>
      </c>
      <c r="D17" s="60">
        <v>193</v>
      </c>
      <c r="E17" s="61">
        <v>5338</v>
      </c>
      <c r="F17" s="60">
        <v>0</v>
      </c>
      <c r="G17" s="62">
        <v>39.581760000000003</v>
      </c>
      <c r="H17" s="63">
        <v>1.6299999999999999E-3</v>
      </c>
      <c r="I17" s="62">
        <v>15.8544</v>
      </c>
      <c r="J17" s="63">
        <v>5.5400000000000002E-4</v>
      </c>
      <c r="K17" s="62">
        <v>20.070345</v>
      </c>
      <c r="L17" s="63">
        <v>5.7399999999999997E-4</v>
      </c>
      <c r="M17" s="64">
        <v>1.9118729999999999</v>
      </c>
      <c r="N17" s="63">
        <v>3.1000000000000001E-5</v>
      </c>
      <c r="O17" s="65">
        <v>0.76597409999999999</v>
      </c>
      <c r="P17" s="63">
        <v>8.789E-6</v>
      </c>
    </row>
    <row r="18" spans="1:16">
      <c r="A18" s="54" t="s">
        <v>16</v>
      </c>
      <c r="B18" s="54" t="s">
        <v>321</v>
      </c>
      <c r="C18" s="54">
        <v>12378</v>
      </c>
      <c r="D18" s="54">
        <v>212</v>
      </c>
      <c r="E18" s="55">
        <v>12827</v>
      </c>
      <c r="F18" s="54">
        <v>0</v>
      </c>
      <c r="G18" s="56">
        <v>39.581569999999999</v>
      </c>
      <c r="H18" s="57">
        <v>1.97E-3</v>
      </c>
      <c r="I18" s="56">
        <v>15.85059</v>
      </c>
      <c r="J18" s="57">
        <v>6.9099999999999999E-4</v>
      </c>
      <c r="K18" s="56">
        <v>20.652259999999998</v>
      </c>
      <c r="L18" s="57">
        <v>7.1100000000000004E-4</v>
      </c>
      <c r="M18" s="58">
        <v>1.9166350000000001</v>
      </c>
      <c r="N18" s="57">
        <v>3.8399999999999998E-5</v>
      </c>
      <c r="O18" s="59">
        <v>0.76767739999999995</v>
      </c>
      <c r="P18" s="57">
        <v>9.0499999999999997E-6</v>
      </c>
    </row>
    <row r="19" spans="1:16">
      <c r="A19" s="60" t="s">
        <v>322</v>
      </c>
      <c r="B19" s="60" t="s">
        <v>321</v>
      </c>
      <c r="C19" s="60">
        <v>11990</v>
      </c>
      <c r="D19" s="60">
        <v>200</v>
      </c>
      <c r="E19" s="61">
        <v>12520</v>
      </c>
      <c r="F19" s="60"/>
      <c r="G19" s="62"/>
      <c r="H19" s="63"/>
      <c r="I19" s="62"/>
      <c r="J19" s="63"/>
      <c r="K19" s="62"/>
      <c r="L19" s="63"/>
      <c r="M19" s="64"/>
      <c r="N19" s="63"/>
      <c r="O19" s="65"/>
      <c r="P19" s="63"/>
    </row>
    <row r="20" spans="1:16">
      <c r="A20" s="54" t="s">
        <v>18</v>
      </c>
      <c r="B20" s="54" t="s">
        <v>321</v>
      </c>
      <c r="C20" s="54">
        <v>57</v>
      </c>
      <c r="D20" s="54">
        <v>29</v>
      </c>
      <c r="E20" s="55">
        <v>42</v>
      </c>
      <c r="F20" s="54">
        <v>1</v>
      </c>
      <c r="G20" s="56">
        <v>39.728879999999997</v>
      </c>
      <c r="H20" s="57">
        <v>1.7899999999999999E-3</v>
      </c>
      <c r="I20" s="56">
        <v>15.817539999999999</v>
      </c>
      <c r="J20" s="57">
        <v>6.2E-4</v>
      </c>
      <c r="K20" s="56">
        <v>20.464790000000001</v>
      </c>
      <c r="L20" s="57">
        <v>5.9699999999999998E-4</v>
      </c>
      <c r="M20" s="58">
        <v>1.941406</v>
      </c>
      <c r="N20" s="57">
        <v>3.9199999999999997E-5</v>
      </c>
      <c r="O20" s="59">
        <v>0.77310350000000005</v>
      </c>
      <c r="P20" s="57">
        <v>1.06E-5</v>
      </c>
    </row>
    <row r="21" spans="1:16">
      <c r="A21" s="60" t="s">
        <v>19</v>
      </c>
      <c r="B21" s="60" t="s">
        <v>321</v>
      </c>
      <c r="C21" s="60">
        <v>45</v>
      </c>
      <c r="D21" s="60">
        <v>43</v>
      </c>
      <c r="E21" s="61">
        <v>67</v>
      </c>
      <c r="F21" s="60">
        <v>2</v>
      </c>
      <c r="G21" s="62">
        <v>40.118940000000002</v>
      </c>
      <c r="H21" s="63">
        <v>1.5299999999999999E-3</v>
      </c>
      <c r="I21" s="62">
        <v>15.848929999999999</v>
      </c>
      <c r="J21" s="63">
        <v>4.6299999999999998E-4</v>
      </c>
      <c r="K21" s="62">
        <v>20.88212</v>
      </c>
      <c r="L21" s="63">
        <v>4.8000000000000001E-4</v>
      </c>
      <c r="M21" s="64">
        <v>1.921324</v>
      </c>
      <c r="N21" s="63">
        <v>2.72E-5</v>
      </c>
      <c r="O21" s="65">
        <v>0.75914179999999998</v>
      </c>
      <c r="P21" s="63">
        <v>6.1500000000000004E-6</v>
      </c>
    </row>
    <row r="22" spans="1:16">
      <c r="A22" s="54" t="s">
        <v>20</v>
      </c>
      <c r="B22" s="55" t="s">
        <v>320</v>
      </c>
      <c r="C22" s="54">
        <v>64</v>
      </c>
      <c r="D22" s="54">
        <v>69</v>
      </c>
      <c r="E22" s="55">
        <v>50</v>
      </c>
      <c r="F22" s="54">
        <v>1</v>
      </c>
      <c r="G22" s="56">
        <v>39.861640000000001</v>
      </c>
      <c r="H22" s="57">
        <v>1.9400000000000001E-3</v>
      </c>
      <c r="I22" s="56">
        <v>15.8207</v>
      </c>
      <c r="J22" s="57">
        <v>7.7999999999999999E-4</v>
      </c>
      <c r="K22" s="56">
        <v>20.627970000000001</v>
      </c>
      <c r="L22" s="57">
        <v>8.83E-4</v>
      </c>
      <c r="M22" s="58">
        <v>1.9325730000000001</v>
      </c>
      <c r="N22" s="57">
        <v>6.4700000000000001E-5</v>
      </c>
      <c r="O22" s="59">
        <v>0.76720480000000002</v>
      </c>
      <c r="P22" s="57">
        <v>9.1099999999999992E-6</v>
      </c>
    </row>
    <row r="23" spans="1:16">
      <c r="A23" s="60" t="s">
        <v>323</v>
      </c>
      <c r="B23" s="61" t="s">
        <v>320</v>
      </c>
      <c r="C23" s="60">
        <v>65</v>
      </c>
      <c r="D23" s="60">
        <v>68</v>
      </c>
      <c r="E23" s="61">
        <v>49</v>
      </c>
      <c r="F23" s="60"/>
      <c r="G23" s="62"/>
      <c r="H23" s="63"/>
      <c r="I23" s="62"/>
      <c r="J23" s="63"/>
      <c r="K23" s="62"/>
      <c r="L23" s="63"/>
      <c r="M23" s="64"/>
      <c r="N23" s="63"/>
      <c r="O23" s="65"/>
      <c r="P23" s="63"/>
    </row>
    <row r="24" spans="1:16">
      <c r="A24" s="54" t="s">
        <v>22</v>
      </c>
      <c r="B24" s="54" t="s">
        <v>321</v>
      </c>
      <c r="C24" s="54">
        <v>2356</v>
      </c>
      <c r="D24" s="54">
        <v>317</v>
      </c>
      <c r="E24" s="55">
        <v>878</v>
      </c>
      <c r="F24" s="54">
        <v>0</v>
      </c>
      <c r="G24" s="56">
        <v>39.420059999999999</v>
      </c>
      <c r="H24" s="57">
        <v>1.5200000000000001E-3</v>
      </c>
      <c r="I24" s="56">
        <v>15.82742</v>
      </c>
      <c r="J24" s="57">
        <v>5.5199999999999997E-4</v>
      </c>
      <c r="K24" s="56">
        <v>20.49736</v>
      </c>
      <c r="L24" s="57">
        <v>5.62E-4</v>
      </c>
      <c r="M24" s="58">
        <v>1.9231910000000001</v>
      </c>
      <c r="N24" s="57">
        <v>3.7299999999999999E-5</v>
      </c>
      <c r="O24" s="59">
        <v>0.77234309999999995</v>
      </c>
      <c r="P24" s="57">
        <v>9.8900000000000002E-6</v>
      </c>
    </row>
    <row r="25" spans="1:16">
      <c r="A25" s="60" t="s">
        <v>23</v>
      </c>
      <c r="B25" s="60" t="s">
        <v>321</v>
      </c>
      <c r="C25" s="60">
        <v>471</v>
      </c>
      <c r="D25" s="60">
        <v>62</v>
      </c>
      <c r="E25" s="61">
        <v>293</v>
      </c>
      <c r="F25" s="60">
        <v>0</v>
      </c>
      <c r="G25" s="62">
        <v>39.492690000000003</v>
      </c>
      <c r="H25" s="63">
        <v>2.49E-3</v>
      </c>
      <c r="I25" s="62">
        <v>15.83713</v>
      </c>
      <c r="J25" s="63">
        <v>8.5300000000000003E-4</v>
      </c>
      <c r="K25" s="62">
        <v>20.58304</v>
      </c>
      <c r="L25" s="63">
        <v>9.7900000000000005E-4</v>
      </c>
      <c r="M25" s="64">
        <v>1.9187719999999999</v>
      </c>
      <c r="N25" s="63">
        <v>4.6400000000000003E-5</v>
      </c>
      <c r="O25" s="65">
        <v>0.76963029999999999</v>
      </c>
      <c r="P25" s="63">
        <v>1.19E-5</v>
      </c>
    </row>
    <row r="26" spans="1:16">
      <c r="A26" s="54" t="s">
        <v>24</v>
      </c>
      <c r="B26" s="54" t="s">
        <v>321</v>
      </c>
      <c r="C26" s="54">
        <v>751</v>
      </c>
      <c r="D26" s="54">
        <v>53</v>
      </c>
      <c r="E26" s="55">
        <v>220</v>
      </c>
      <c r="F26" s="54">
        <v>0</v>
      </c>
      <c r="G26" s="56">
        <v>39.523980000000002</v>
      </c>
      <c r="H26" s="57">
        <v>1.2800000000000001E-3</v>
      </c>
      <c r="I26" s="56">
        <v>15.83999</v>
      </c>
      <c r="J26" s="57">
        <v>4.55E-4</v>
      </c>
      <c r="K26" s="56">
        <v>20.6126</v>
      </c>
      <c r="L26" s="57">
        <v>5.1199999999999998E-4</v>
      </c>
      <c r="M26" s="58">
        <v>1.917559</v>
      </c>
      <c r="N26" s="57">
        <v>2.8099999999999999E-5</v>
      </c>
      <c r="O26" s="59">
        <v>0.76865320000000004</v>
      </c>
      <c r="P26" s="57">
        <v>6.8199999999999999E-6</v>
      </c>
    </row>
    <row r="27" spans="1:16">
      <c r="A27" s="60" t="s">
        <v>25</v>
      </c>
      <c r="B27" s="61" t="s">
        <v>320</v>
      </c>
      <c r="C27" s="60">
        <v>1245</v>
      </c>
      <c r="D27" s="60">
        <v>83</v>
      </c>
      <c r="E27" s="61">
        <v>294</v>
      </c>
      <c r="F27" s="60">
        <v>0</v>
      </c>
      <c r="G27" s="62">
        <v>39.539589999999997</v>
      </c>
      <c r="H27" s="63">
        <v>2.2100000000000002E-3</v>
      </c>
      <c r="I27" s="62">
        <v>15.842829999999999</v>
      </c>
      <c r="J27" s="63">
        <v>7.3899999999999997E-4</v>
      </c>
      <c r="K27" s="62">
        <v>20.628209999999999</v>
      </c>
      <c r="L27" s="63">
        <v>7.6900000000000004E-4</v>
      </c>
      <c r="M27" s="64">
        <v>1.9168019999999999</v>
      </c>
      <c r="N27" s="63">
        <v>4.1699999999999997E-5</v>
      </c>
      <c r="O27" s="65">
        <v>0.76821439999999996</v>
      </c>
      <c r="P27" s="63">
        <v>9.3000000000000007E-6</v>
      </c>
    </row>
    <row r="28" spans="1:16">
      <c r="A28" s="54" t="s">
        <v>26</v>
      </c>
      <c r="B28" s="54" t="s">
        <v>321</v>
      </c>
      <c r="C28" s="54">
        <v>1297</v>
      </c>
      <c r="D28" s="54">
        <v>100</v>
      </c>
      <c r="E28" s="55">
        <v>528</v>
      </c>
      <c r="F28" s="54">
        <v>0</v>
      </c>
      <c r="G28" s="56">
        <v>39.522500000000001</v>
      </c>
      <c r="H28" s="57">
        <v>1.2999999999999999E-3</v>
      </c>
      <c r="I28" s="56">
        <v>15.841559999999999</v>
      </c>
      <c r="J28" s="57">
        <v>4.7399999999999997E-4</v>
      </c>
      <c r="K28" s="56">
        <v>20.607060000000001</v>
      </c>
      <c r="L28" s="57">
        <v>5.3799999999999996E-4</v>
      </c>
      <c r="M28" s="58">
        <v>1.9180060000000001</v>
      </c>
      <c r="N28" s="57">
        <v>2.7500000000000001E-5</v>
      </c>
      <c r="O28" s="59">
        <v>0.76895690000000005</v>
      </c>
      <c r="P28" s="57">
        <v>7.0899999999999999E-6</v>
      </c>
    </row>
    <row r="29" spans="1:16">
      <c r="A29" s="60" t="s">
        <v>27</v>
      </c>
      <c r="B29" s="60" t="s">
        <v>321</v>
      </c>
      <c r="C29" s="60">
        <v>917</v>
      </c>
      <c r="D29" s="60">
        <v>75</v>
      </c>
      <c r="E29" s="61">
        <v>317</v>
      </c>
      <c r="F29" s="60">
        <v>0</v>
      </c>
      <c r="G29" s="62">
        <v>39.516710000000003</v>
      </c>
      <c r="H29" s="63">
        <v>1.2999999999999999E-3</v>
      </c>
      <c r="I29" s="62">
        <v>15.84064</v>
      </c>
      <c r="J29" s="63">
        <v>4.9100000000000001E-4</v>
      </c>
      <c r="K29" s="62">
        <v>20.60567</v>
      </c>
      <c r="L29" s="63">
        <v>5.3399999999999997E-4</v>
      </c>
      <c r="M29" s="64">
        <v>1.9178269999999999</v>
      </c>
      <c r="N29" s="63">
        <v>2.5999999999999998E-5</v>
      </c>
      <c r="O29" s="65">
        <v>0.76894799999999996</v>
      </c>
      <c r="P29" s="63">
        <v>7.5800000000000003E-6</v>
      </c>
    </row>
    <row r="30" spans="1:16">
      <c r="A30" s="54" t="s">
        <v>28</v>
      </c>
      <c r="B30" s="55" t="s">
        <v>320</v>
      </c>
      <c r="C30" s="54">
        <v>1479</v>
      </c>
      <c r="D30" s="54">
        <v>163</v>
      </c>
      <c r="E30" s="55">
        <v>856</v>
      </c>
      <c r="F30" s="54">
        <v>1</v>
      </c>
      <c r="G30" s="56">
        <v>40.54824</v>
      </c>
      <c r="H30" s="57">
        <v>1.74E-3</v>
      </c>
      <c r="I30" s="56">
        <v>15.88974</v>
      </c>
      <c r="J30" s="57">
        <v>6.2E-4</v>
      </c>
      <c r="K30" s="56">
        <v>21.325130000000001</v>
      </c>
      <c r="L30" s="57">
        <v>7.3499999999999998E-4</v>
      </c>
      <c r="M30" s="58">
        <v>1.901489</v>
      </c>
      <c r="N30" s="57">
        <v>2.5999999999999998E-5</v>
      </c>
      <c r="O30" s="59">
        <v>0.74529140000000005</v>
      </c>
      <c r="P30" s="57">
        <v>7.34E-6</v>
      </c>
    </row>
    <row r="31" spans="1:16">
      <c r="A31" s="60" t="s">
        <v>29</v>
      </c>
      <c r="B31" s="60" t="s">
        <v>321</v>
      </c>
      <c r="C31" s="60">
        <v>169</v>
      </c>
      <c r="D31" s="60">
        <v>48</v>
      </c>
      <c r="E31" s="61">
        <v>217</v>
      </c>
      <c r="F31" s="60">
        <v>2</v>
      </c>
      <c r="G31" s="62">
        <v>40.798479999999998</v>
      </c>
      <c r="H31" s="63">
        <v>1.5299999999999999E-3</v>
      </c>
      <c r="I31" s="62">
        <v>15.91868</v>
      </c>
      <c r="J31" s="63">
        <v>5.5199999999999997E-4</v>
      </c>
      <c r="K31" s="62">
        <v>21.64866</v>
      </c>
      <c r="L31" s="63">
        <v>7.6099999999999996E-4</v>
      </c>
      <c r="M31" s="64">
        <v>1.8846499999999999</v>
      </c>
      <c r="N31" s="63">
        <v>3.3000000000000003E-5</v>
      </c>
      <c r="O31" s="65">
        <v>0.73549319999999996</v>
      </c>
      <c r="P31" s="63">
        <v>7.8900000000000007E-6</v>
      </c>
    </row>
    <row r="32" spans="1:16">
      <c r="A32" s="54" t="s">
        <v>324</v>
      </c>
      <c r="B32" s="54" t="s">
        <v>321</v>
      </c>
      <c r="C32" s="54">
        <v>168</v>
      </c>
      <c r="D32" s="54">
        <v>45</v>
      </c>
      <c r="E32" s="55">
        <v>199</v>
      </c>
      <c r="F32" s="54"/>
      <c r="G32" s="56"/>
      <c r="H32" s="57"/>
      <c r="I32" s="56"/>
      <c r="J32" s="57"/>
      <c r="K32" s="56"/>
      <c r="L32" s="57"/>
      <c r="M32" s="58"/>
      <c r="N32" s="57"/>
      <c r="O32" s="59"/>
      <c r="P32" s="57"/>
    </row>
    <row r="33" spans="1:16">
      <c r="A33" s="60" t="s">
        <v>31</v>
      </c>
      <c r="B33" s="60" t="s">
        <v>321</v>
      </c>
      <c r="C33" s="60">
        <v>35</v>
      </c>
      <c r="D33" s="60">
        <v>14</v>
      </c>
      <c r="E33" s="61">
        <v>64</v>
      </c>
      <c r="F33" s="60">
        <v>3</v>
      </c>
      <c r="G33" s="62">
        <v>40.756489999999999</v>
      </c>
      <c r="H33" s="63">
        <v>1.57E-3</v>
      </c>
      <c r="I33" s="62">
        <v>15.91159</v>
      </c>
      <c r="J33" s="63">
        <v>5.7300000000000005E-4</v>
      </c>
      <c r="K33" s="62">
        <v>21.632899999999999</v>
      </c>
      <c r="L33" s="63">
        <v>6.2600000000000004E-4</v>
      </c>
      <c r="M33" s="64">
        <v>1.8840939999999999</v>
      </c>
      <c r="N33" s="63">
        <v>3.1900000000000003E-5</v>
      </c>
      <c r="O33" s="65">
        <v>0.73570829999999998</v>
      </c>
      <c r="P33" s="63">
        <v>7.6000000000000001E-6</v>
      </c>
    </row>
    <row r="34" spans="1:16">
      <c r="A34" s="54" t="s">
        <v>32</v>
      </c>
      <c r="B34" s="55" t="s">
        <v>320</v>
      </c>
      <c r="C34" s="54">
        <v>460</v>
      </c>
      <c r="D34" s="54">
        <v>172</v>
      </c>
      <c r="E34" s="55">
        <v>1068</v>
      </c>
      <c r="F34" s="54">
        <v>1</v>
      </c>
      <c r="G34" s="56">
        <v>40.340040000000002</v>
      </c>
      <c r="H34" s="57">
        <v>1.5499999999999999E-3</v>
      </c>
      <c r="I34" s="56">
        <v>15.87322</v>
      </c>
      <c r="J34" s="57">
        <v>4.7899999999999999E-4</v>
      </c>
      <c r="K34" s="56">
        <v>21.092939999999999</v>
      </c>
      <c r="L34" s="57">
        <v>5.6300000000000002E-4</v>
      </c>
      <c r="M34" s="58">
        <v>1.9125799999999999</v>
      </c>
      <c r="N34" s="57">
        <v>3.5800000000000003E-5</v>
      </c>
      <c r="O34" s="59">
        <v>0.75273029999999996</v>
      </c>
      <c r="P34" s="57">
        <v>7.8900000000000007E-6</v>
      </c>
    </row>
    <row r="35" spans="1:16">
      <c r="A35" s="60" t="s">
        <v>33</v>
      </c>
      <c r="B35" s="61" t="s">
        <v>320</v>
      </c>
      <c r="C35" s="60">
        <v>144</v>
      </c>
      <c r="D35" s="60">
        <v>63</v>
      </c>
      <c r="E35" s="61">
        <v>152</v>
      </c>
      <c r="F35" s="60">
        <v>1</v>
      </c>
      <c r="G35" s="62">
        <v>40.339179999999999</v>
      </c>
      <c r="H35" s="63">
        <v>2.15E-3</v>
      </c>
      <c r="I35" s="62">
        <v>15.872590000000001</v>
      </c>
      <c r="J35" s="63">
        <v>5.5900000000000004E-4</v>
      </c>
      <c r="K35" s="62">
        <v>21.08832</v>
      </c>
      <c r="L35" s="63">
        <v>5.9699999999999998E-4</v>
      </c>
      <c r="M35" s="64">
        <v>1.9130119999999999</v>
      </c>
      <c r="N35" s="63">
        <v>3.54E-5</v>
      </c>
      <c r="O35" s="65">
        <v>0.75283509999999998</v>
      </c>
      <c r="P35" s="63">
        <v>1.2099999999999999E-5</v>
      </c>
    </row>
    <row r="36" spans="1:16">
      <c r="A36" s="54" t="s">
        <v>34</v>
      </c>
      <c r="B36" s="55" t="s">
        <v>320</v>
      </c>
      <c r="C36" s="54">
        <v>1162</v>
      </c>
      <c r="D36" s="54">
        <v>153</v>
      </c>
      <c r="E36" s="55">
        <v>959</v>
      </c>
      <c r="F36" s="54">
        <v>1</v>
      </c>
      <c r="G36" s="56">
        <v>40.70205</v>
      </c>
      <c r="H36" s="57">
        <v>2.1900000000000001E-3</v>
      </c>
      <c r="I36" s="56">
        <v>15.90671</v>
      </c>
      <c r="J36" s="57">
        <v>7.0600000000000003E-4</v>
      </c>
      <c r="K36" s="56">
        <v>21.494340000000001</v>
      </c>
      <c r="L36" s="57">
        <v>7.7800000000000005E-4</v>
      </c>
      <c r="M36" s="58">
        <v>1.893648</v>
      </c>
      <c r="N36" s="57">
        <v>4.1100000000000003E-5</v>
      </c>
      <c r="O36" s="59">
        <v>0.74019080000000004</v>
      </c>
      <c r="P36" s="57">
        <v>1.0000000000000001E-5</v>
      </c>
    </row>
    <row r="37" spans="1:16">
      <c r="A37" s="60" t="s">
        <v>35</v>
      </c>
      <c r="B37" s="61" t="s">
        <v>320</v>
      </c>
      <c r="C37" s="60">
        <v>131</v>
      </c>
      <c r="D37" s="60">
        <v>82</v>
      </c>
      <c r="E37" s="61">
        <v>245</v>
      </c>
      <c r="F37" s="60">
        <v>2</v>
      </c>
      <c r="G37" s="62">
        <v>40.656590000000001</v>
      </c>
      <c r="H37" s="63">
        <v>1.9599999999999999E-3</v>
      </c>
      <c r="I37" s="62">
        <v>15.895849999999999</v>
      </c>
      <c r="J37" s="63">
        <v>5.9999999999999995E-4</v>
      </c>
      <c r="K37" s="62">
        <v>21.43158</v>
      </c>
      <c r="L37" s="63">
        <v>8.4400000000000002E-4</v>
      </c>
      <c r="M37" s="64">
        <v>1.8971750000000001</v>
      </c>
      <c r="N37" s="63">
        <v>4.1300000000000001E-5</v>
      </c>
      <c r="O37" s="65">
        <v>0.7419057</v>
      </c>
      <c r="P37" s="63">
        <v>1.2E-5</v>
      </c>
    </row>
    <row r="38" spans="1:16">
      <c r="A38" s="54" t="s">
        <v>36</v>
      </c>
      <c r="B38" s="55" t="s">
        <v>320</v>
      </c>
      <c r="C38" s="54">
        <v>369</v>
      </c>
      <c r="D38" s="54">
        <v>97</v>
      </c>
      <c r="E38" s="55">
        <v>572</v>
      </c>
      <c r="F38" s="54">
        <v>1</v>
      </c>
      <c r="G38" s="56">
        <v>40.496879999999997</v>
      </c>
      <c r="H38" s="57">
        <v>2.3800000000000002E-3</v>
      </c>
      <c r="I38" s="56">
        <v>15.887180000000001</v>
      </c>
      <c r="J38" s="57">
        <v>9.3400000000000004E-4</v>
      </c>
      <c r="K38" s="56">
        <v>21.261310000000002</v>
      </c>
      <c r="L38" s="57">
        <v>8.7699999999999996E-4</v>
      </c>
      <c r="M38" s="58">
        <v>1.9047890000000001</v>
      </c>
      <c r="N38" s="57">
        <v>3.5800000000000003E-5</v>
      </c>
      <c r="O38" s="59">
        <v>0.74739169999999999</v>
      </c>
      <c r="P38" s="57">
        <v>6.7800000000000003E-6</v>
      </c>
    </row>
    <row r="39" spans="1:16">
      <c r="A39" s="60" t="s">
        <v>37</v>
      </c>
      <c r="B39" s="60" t="s">
        <v>321</v>
      </c>
      <c r="C39" s="60">
        <v>51</v>
      </c>
      <c r="D39" s="60">
        <v>36</v>
      </c>
      <c r="E39" s="61">
        <v>51</v>
      </c>
      <c r="F39" s="60">
        <v>1</v>
      </c>
      <c r="G39" s="62">
        <v>39.799480000000003</v>
      </c>
      <c r="H39" s="63">
        <v>1.48E-3</v>
      </c>
      <c r="I39" s="62">
        <v>15.803509999999999</v>
      </c>
      <c r="J39" s="63">
        <v>6.0599999999999998E-4</v>
      </c>
      <c r="K39" s="62">
        <v>20.37885</v>
      </c>
      <c r="L39" s="63">
        <v>5.7300000000000005E-4</v>
      </c>
      <c r="M39" s="64">
        <v>1.9530689999999999</v>
      </c>
      <c r="N39" s="63">
        <v>3.7400000000000001E-5</v>
      </c>
      <c r="O39" s="65">
        <v>0.77566999999999997</v>
      </c>
      <c r="P39" s="63">
        <v>1.1800000000000001E-5</v>
      </c>
    </row>
    <row r="40" spans="1:16">
      <c r="A40" s="54" t="s">
        <v>38</v>
      </c>
      <c r="B40" s="55" t="s">
        <v>320</v>
      </c>
      <c r="C40" s="54">
        <v>122</v>
      </c>
      <c r="D40" s="54">
        <v>36</v>
      </c>
      <c r="E40" s="55">
        <v>52</v>
      </c>
      <c r="F40" s="54">
        <v>2</v>
      </c>
      <c r="G40" s="56">
        <v>40.579459999999997</v>
      </c>
      <c r="H40" s="57">
        <v>2.82E-3</v>
      </c>
      <c r="I40" s="56">
        <v>15.899190000000001</v>
      </c>
      <c r="J40" s="57">
        <v>8.9300000000000002E-4</v>
      </c>
      <c r="K40" s="56">
        <v>21.392939999999999</v>
      </c>
      <c r="L40" s="57">
        <v>7.7800000000000005E-4</v>
      </c>
      <c r="M40" s="58">
        <v>1.8968860000000001</v>
      </c>
      <c r="N40" s="57">
        <v>5.3300000000000001E-5</v>
      </c>
      <c r="O40" s="59">
        <v>0.74339299999999997</v>
      </c>
      <c r="P40" s="57">
        <v>1.2500000000000001E-5</v>
      </c>
    </row>
    <row r="41" spans="1:16">
      <c r="A41" s="60" t="s">
        <v>325</v>
      </c>
      <c r="B41" s="61" t="s">
        <v>320</v>
      </c>
      <c r="C41" s="60">
        <v>112</v>
      </c>
      <c r="D41" s="60">
        <v>37</v>
      </c>
      <c r="E41" s="61">
        <v>55</v>
      </c>
      <c r="F41" s="60"/>
      <c r="G41" s="62"/>
      <c r="H41" s="63"/>
      <c r="I41" s="62"/>
      <c r="J41" s="63"/>
      <c r="K41" s="62"/>
      <c r="L41" s="63"/>
      <c r="M41" s="64"/>
      <c r="N41" s="63"/>
      <c r="O41" s="65"/>
      <c r="P41" s="63"/>
    </row>
    <row r="42" spans="1:16">
      <c r="A42" s="54" t="s">
        <v>40</v>
      </c>
      <c r="B42" s="54" t="s">
        <v>321</v>
      </c>
      <c r="C42" s="54">
        <v>995</v>
      </c>
      <c r="D42" s="54">
        <v>60</v>
      </c>
      <c r="E42" s="55">
        <v>341</v>
      </c>
      <c r="F42" s="54">
        <v>0</v>
      </c>
      <c r="G42" s="56">
        <v>39.530819999999999</v>
      </c>
      <c r="H42" s="57">
        <v>1.8E-3</v>
      </c>
      <c r="I42" s="56">
        <v>15.84018</v>
      </c>
      <c r="J42" s="57">
        <v>6.2699999999999995E-4</v>
      </c>
      <c r="K42" s="56">
        <v>20.6248</v>
      </c>
      <c r="L42" s="57">
        <v>6.6799999999999997E-4</v>
      </c>
      <c r="M42" s="58">
        <v>1.9167339999999999</v>
      </c>
      <c r="N42" s="57">
        <v>3.29E-5</v>
      </c>
      <c r="O42" s="59">
        <v>0.76819029999999999</v>
      </c>
      <c r="P42" s="57">
        <v>8.5799999999999992E-6</v>
      </c>
    </row>
    <row r="43" spans="1:16">
      <c r="A43" s="60" t="s">
        <v>326</v>
      </c>
      <c r="B43" s="60" t="s">
        <v>321</v>
      </c>
      <c r="C43" s="60">
        <v>912</v>
      </c>
      <c r="D43" s="60">
        <v>57</v>
      </c>
      <c r="E43" s="61">
        <v>326</v>
      </c>
      <c r="F43" s="60"/>
      <c r="G43" s="62"/>
      <c r="H43" s="63"/>
      <c r="I43" s="62"/>
      <c r="J43" s="63"/>
      <c r="K43" s="62"/>
      <c r="L43" s="63"/>
      <c r="M43" s="64"/>
      <c r="N43" s="63"/>
      <c r="O43" s="65"/>
      <c r="P43" s="63"/>
    </row>
    <row r="44" spans="1:16">
      <c r="A44" s="54" t="s">
        <v>42</v>
      </c>
      <c r="B44" s="55" t="s">
        <v>320</v>
      </c>
      <c r="C44" s="54">
        <v>990</v>
      </c>
      <c r="D44" s="54">
        <v>66</v>
      </c>
      <c r="E44" s="55">
        <v>348</v>
      </c>
      <c r="F44" s="54">
        <v>0</v>
      </c>
      <c r="G44" s="56">
        <v>39.554929999999999</v>
      </c>
      <c r="H44" s="57">
        <v>1.07E-3</v>
      </c>
      <c r="I44" s="56">
        <v>15.84451</v>
      </c>
      <c r="J44" s="57">
        <v>3.48E-4</v>
      </c>
      <c r="K44" s="56">
        <v>20.629650000000002</v>
      </c>
      <c r="L44" s="57">
        <v>3.9500000000000001E-4</v>
      </c>
      <c r="M44" s="58">
        <v>1.9174500000000001</v>
      </c>
      <c r="N44" s="57">
        <v>2.3200000000000001E-5</v>
      </c>
      <c r="O44" s="59">
        <v>0.76825940000000004</v>
      </c>
      <c r="P44" s="57">
        <v>6.46E-6</v>
      </c>
    </row>
    <row r="45" spans="1:16">
      <c r="A45" s="60" t="s">
        <v>43</v>
      </c>
      <c r="B45" s="60" t="s">
        <v>321</v>
      </c>
      <c r="C45" s="60">
        <v>444</v>
      </c>
      <c r="D45" s="60">
        <v>43</v>
      </c>
      <c r="E45" s="61">
        <v>192</v>
      </c>
      <c r="F45" s="60">
        <v>0</v>
      </c>
      <c r="G45" s="62">
        <v>39.567140000000002</v>
      </c>
      <c r="H45" s="63">
        <v>1.5299999999999999E-3</v>
      </c>
      <c r="I45" s="62">
        <v>15.843450000000001</v>
      </c>
      <c r="J45" s="63">
        <v>5.2599999999999999E-4</v>
      </c>
      <c r="K45" s="62">
        <v>20.634589999999999</v>
      </c>
      <c r="L45" s="63">
        <v>5.0100000000000003E-4</v>
      </c>
      <c r="M45" s="64">
        <v>1.9175770000000001</v>
      </c>
      <c r="N45" s="63">
        <v>3.6900000000000002E-5</v>
      </c>
      <c r="O45" s="65">
        <v>0.76800100000000004</v>
      </c>
      <c r="P45" s="63">
        <v>8.1899999999999995E-6</v>
      </c>
    </row>
    <row r="46" spans="1:16">
      <c r="A46" s="54" t="s">
        <v>44</v>
      </c>
      <c r="B46" s="55" t="s">
        <v>320</v>
      </c>
      <c r="C46" s="54">
        <v>1077</v>
      </c>
      <c r="D46" s="54">
        <v>75</v>
      </c>
      <c r="E46" s="55">
        <v>271</v>
      </c>
      <c r="F46" s="54">
        <v>0</v>
      </c>
      <c r="G46" s="56">
        <v>39.545720000000003</v>
      </c>
      <c r="H46" s="57">
        <v>1.47E-3</v>
      </c>
      <c r="I46" s="56">
        <v>15.841889999999999</v>
      </c>
      <c r="J46" s="57">
        <v>5.1900000000000004E-4</v>
      </c>
      <c r="K46" s="56">
        <v>20.60849</v>
      </c>
      <c r="L46" s="57">
        <v>5.6800000000000004E-4</v>
      </c>
      <c r="M46" s="58">
        <v>1.9189510000000001</v>
      </c>
      <c r="N46" s="57">
        <v>2.4600000000000002E-5</v>
      </c>
      <c r="O46" s="59">
        <v>0.76890250000000004</v>
      </c>
      <c r="P46" s="57">
        <v>6.9299999999999997E-6</v>
      </c>
    </row>
    <row r="47" spans="1:16">
      <c r="A47" s="60" t="s">
        <v>45</v>
      </c>
      <c r="B47" s="60" t="s">
        <v>321</v>
      </c>
      <c r="C47" s="60">
        <v>1155</v>
      </c>
      <c r="D47" s="60">
        <v>65</v>
      </c>
      <c r="E47" s="61">
        <v>230</v>
      </c>
      <c r="F47" s="60">
        <v>0</v>
      </c>
      <c r="G47" s="62">
        <v>39.55744</v>
      </c>
      <c r="H47" s="63">
        <v>1.34E-3</v>
      </c>
      <c r="I47" s="62">
        <v>15.84347</v>
      </c>
      <c r="J47" s="63">
        <v>4.2099999999999999E-4</v>
      </c>
      <c r="K47" s="62">
        <v>20.636520000000001</v>
      </c>
      <c r="L47" s="63">
        <v>5.4199999999999995E-4</v>
      </c>
      <c r="M47" s="64">
        <v>1.9169389999999999</v>
      </c>
      <c r="N47" s="63">
        <v>3.0700000000000001E-5</v>
      </c>
      <c r="O47" s="65">
        <v>0.76794689999999999</v>
      </c>
      <c r="P47" s="63">
        <v>6.9600000000000003E-6</v>
      </c>
    </row>
    <row r="48" spans="1:16">
      <c r="A48" s="54" t="s">
        <v>46</v>
      </c>
      <c r="B48" s="55" t="s">
        <v>320</v>
      </c>
      <c r="C48" s="54">
        <v>1042</v>
      </c>
      <c r="D48" s="54">
        <v>84</v>
      </c>
      <c r="E48" s="55">
        <v>394</v>
      </c>
      <c r="F48" s="54">
        <v>0</v>
      </c>
      <c r="G48" s="56">
        <v>39.544319999999999</v>
      </c>
      <c r="H48" s="57">
        <v>1.6199999999999999E-3</v>
      </c>
      <c r="I48" s="56">
        <v>15.83971</v>
      </c>
      <c r="J48" s="57">
        <v>5.9999999999999995E-4</v>
      </c>
      <c r="K48" s="56">
        <v>20.622890000000002</v>
      </c>
      <c r="L48" s="57">
        <v>6.5200000000000002E-4</v>
      </c>
      <c r="M48" s="58">
        <v>1.9175629999999999</v>
      </c>
      <c r="N48" s="57">
        <v>3.1199999999999999E-5</v>
      </c>
      <c r="O48" s="59">
        <v>0.76825460000000001</v>
      </c>
      <c r="P48" s="57">
        <v>8.7800000000000006E-6</v>
      </c>
    </row>
    <row r="49" spans="1:16">
      <c r="A49" s="60" t="s">
        <v>47</v>
      </c>
      <c r="B49" s="60" t="s">
        <v>321</v>
      </c>
      <c r="C49" s="60">
        <v>275</v>
      </c>
      <c r="D49" s="60">
        <v>34</v>
      </c>
      <c r="E49" s="61">
        <v>106</v>
      </c>
      <c r="F49" s="60">
        <v>0</v>
      </c>
      <c r="G49" s="62">
        <v>39.568899999999999</v>
      </c>
      <c r="H49" s="63">
        <v>1.66E-3</v>
      </c>
      <c r="I49" s="62">
        <v>15.841609999999999</v>
      </c>
      <c r="J49" s="63">
        <v>5.4299999999999997E-4</v>
      </c>
      <c r="K49" s="62">
        <v>20.625779999999999</v>
      </c>
      <c r="L49" s="63">
        <v>6.2699999999999995E-4</v>
      </c>
      <c r="M49" s="64">
        <v>1.9185129999999999</v>
      </c>
      <c r="N49" s="63">
        <v>2.8099999999999999E-5</v>
      </c>
      <c r="O49" s="65">
        <v>0.7682525</v>
      </c>
      <c r="P49" s="63">
        <v>5.7699999999999998E-6</v>
      </c>
    </row>
    <row r="50" spans="1:16">
      <c r="A50" s="54" t="s">
        <v>48</v>
      </c>
      <c r="B50" s="55" t="s">
        <v>320</v>
      </c>
      <c r="C50" s="54">
        <v>1078</v>
      </c>
      <c r="D50" s="54">
        <v>79</v>
      </c>
      <c r="E50" s="55">
        <v>305</v>
      </c>
      <c r="F50" s="54">
        <v>0</v>
      </c>
      <c r="G50" s="56">
        <v>39.568840000000002</v>
      </c>
      <c r="H50" s="57">
        <v>1.97E-3</v>
      </c>
      <c r="I50" s="56">
        <v>15.84623</v>
      </c>
      <c r="J50" s="57">
        <v>6.4000000000000005E-4</v>
      </c>
      <c r="K50" s="56">
        <v>20.639089999999999</v>
      </c>
      <c r="L50" s="57">
        <v>7.0399999999999998E-4</v>
      </c>
      <c r="M50" s="58">
        <v>1.9172480000000001</v>
      </c>
      <c r="N50" s="57">
        <v>3.5599999999999998E-5</v>
      </c>
      <c r="O50" s="59">
        <v>0.76796450000000005</v>
      </c>
      <c r="P50" s="57">
        <v>9.1500000000000005E-6</v>
      </c>
    </row>
    <row r="51" spans="1:16">
      <c r="A51" s="60" t="s">
        <v>49</v>
      </c>
      <c r="B51" s="60" t="s">
        <v>321</v>
      </c>
      <c r="C51" s="60">
        <v>428</v>
      </c>
      <c r="D51" s="60">
        <v>44</v>
      </c>
      <c r="E51" s="61">
        <v>168</v>
      </c>
      <c r="F51" s="60">
        <v>0</v>
      </c>
      <c r="G51" s="62">
        <v>39.550510000000003</v>
      </c>
      <c r="H51" s="63">
        <v>1.8799999999999999E-3</v>
      </c>
      <c r="I51" s="62">
        <v>15.840210000000001</v>
      </c>
      <c r="J51" s="63">
        <v>6.1300000000000005E-4</v>
      </c>
      <c r="K51" s="62">
        <v>20.61459</v>
      </c>
      <c r="L51" s="63">
        <v>6.9399999999999996E-4</v>
      </c>
      <c r="M51" s="64">
        <v>1.9186540000000001</v>
      </c>
      <c r="N51" s="63">
        <v>3.18E-5</v>
      </c>
      <c r="O51" s="65">
        <v>0.76858340000000003</v>
      </c>
      <c r="P51" s="63">
        <v>9.4800000000000007E-6</v>
      </c>
    </row>
    <row r="52" spans="1:16">
      <c r="A52" s="54" t="s">
        <v>50</v>
      </c>
      <c r="B52" s="55" t="s">
        <v>320</v>
      </c>
      <c r="C52" s="54">
        <v>601</v>
      </c>
      <c r="D52" s="54">
        <v>57</v>
      </c>
      <c r="E52" s="55">
        <v>182</v>
      </c>
      <c r="F52" s="54">
        <v>0</v>
      </c>
      <c r="G52" s="56">
        <v>39.567120000000003</v>
      </c>
      <c r="H52" s="57">
        <v>1.66E-3</v>
      </c>
      <c r="I52" s="56">
        <v>15.84196</v>
      </c>
      <c r="J52" s="57">
        <v>5.8299999999999997E-4</v>
      </c>
      <c r="K52" s="56">
        <v>20.633410000000001</v>
      </c>
      <c r="L52" s="57">
        <v>5.4299999999999997E-4</v>
      </c>
      <c r="M52" s="58">
        <v>1.917743</v>
      </c>
      <c r="N52" s="57">
        <v>3.1600000000000002E-5</v>
      </c>
      <c r="O52" s="59">
        <v>0.76799879999999998</v>
      </c>
      <c r="P52" s="57">
        <v>7.9400000000000002E-6</v>
      </c>
    </row>
    <row r="53" spans="1:16">
      <c r="A53" s="60" t="s">
        <v>51</v>
      </c>
      <c r="B53" s="60" t="s">
        <v>321</v>
      </c>
      <c r="C53" s="60">
        <v>355</v>
      </c>
      <c r="D53" s="60">
        <v>31</v>
      </c>
      <c r="E53" s="61">
        <v>103</v>
      </c>
      <c r="F53" s="60">
        <v>0</v>
      </c>
      <c r="G53" s="62">
        <v>39.531880000000001</v>
      </c>
      <c r="H53" s="63">
        <v>1.48E-3</v>
      </c>
      <c r="I53" s="62">
        <v>15.838979999999999</v>
      </c>
      <c r="J53" s="63">
        <v>5.6099999999999998E-4</v>
      </c>
      <c r="K53" s="62">
        <v>20.602989999999998</v>
      </c>
      <c r="L53" s="63">
        <v>6.5300000000000004E-4</v>
      </c>
      <c r="M53" s="64">
        <v>1.918801</v>
      </c>
      <c r="N53" s="63">
        <v>2.7399999999999999E-5</v>
      </c>
      <c r="O53" s="65">
        <v>0.76896659999999994</v>
      </c>
      <c r="P53" s="63">
        <v>5.6799999999999998E-6</v>
      </c>
    </row>
    <row r="54" spans="1:16">
      <c r="A54" s="54" t="s">
        <v>52</v>
      </c>
      <c r="B54" s="55" t="s">
        <v>320</v>
      </c>
      <c r="C54" s="54">
        <v>322</v>
      </c>
      <c r="D54" s="54">
        <v>34</v>
      </c>
      <c r="E54" s="55">
        <v>110</v>
      </c>
      <c r="F54" s="54">
        <v>0</v>
      </c>
      <c r="G54" s="56">
        <v>39.548969999999997</v>
      </c>
      <c r="H54" s="57">
        <v>1.1199999999999999E-3</v>
      </c>
      <c r="I54" s="56">
        <v>15.83893</v>
      </c>
      <c r="J54" s="57">
        <v>4.3300000000000001E-4</v>
      </c>
      <c r="K54" s="56">
        <v>20.619199999999999</v>
      </c>
      <c r="L54" s="57">
        <v>5.6099999999999998E-4</v>
      </c>
      <c r="M54" s="58">
        <v>1.9181699999999999</v>
      </c>
      <c r="N54" s="57">
        <v>1.49E-5</v>
      </c>
      <c r="O54" s="59">
        <v>0.76837800000000001</v>
      </c>
      <c r="P54" s="57">
        <v>6.5200000000000003E-6</v>
      </c>
    </row>
    <row r="55" spans="1:16">
      <c r="A55" s="60" t="s">
        <v>327</v>
      </c>
      <c r="B55" s="61" t="s">
        <v>320</v>
      </c>
      <c r="C55" s="60">
        <v>293</v>
      </c>
      <c r="D55" s="60">
        <v>31</v>
      </c>
      <c r="E55" s="61">
        <v>98</v>
      </c>
      <c r="F55" s="60"/>
      <c r="G55" s="62"/>
      <c r="H55" s="63"/>
      <c r="I55" s="62"/>
      <c r="J55" s="63"/>
      <c r="K55" s="62"/>
      <c r="L55" s="63"/>
      <c r="M55" s="64"/>
      <c r="N55" s="63"/>
      <c r="O55" s="65"/>
      <c r="P55" s="63"/>
    </row>
    <row r="56" spans="1:16">
      <c r="A56" s="54" t="s">
        <v>54</v>
      </c>
      <c r="B56" s="54" t="s">
        <v>321</v>
      </c>
      <c r="C56" s="54">
        <v>334</v>
      </c>
      <c r="D56" s="54">
        <v>38</v>
      </c>
      <c r="E56" s="55">
        <v>110</v>
      </c>
      <c r="F56" s="54">
        <v>0</v>
      </c>
      <c r="G56" s="56">
        <v>39.54918</v>
      </c>
      <c r="H56" s="57">
        <v>1.1900000000000001E-3</v>
      </c>
      <c r="I56" s="56">
        <v>15.84074</v>
      </c>
      <c r="J56" s="57">
        <v>4.6299999999999998E-4</v>
      </c>
      <c r="K56" s="56">
        <v>20.613040000000002</v>
      </c>
      <c r="L56" s="57">
        <v>4.9700000000000005E-4</v>
      </c>
      <c r="M56" s="58">
        <v>1.918701</v>
      </c>
      <c r="N56" s="57">
        <v>2.23E-5</v>
      </c>
      <c r="O56" s="59">
        <v>0.76866679999999998</v>
      </c>
      <c r="P56" s="57">
        <v>7.8800000000000008E-6</v>
      </c>
    </row>
    <row r="57" spans="1:16">
      <c r="A57" s="60" t="s">
        <v>55</v>
      </c>
      <c r="B57" s="61" t="s">
        <v>320</v>
      </c>
      <c r="C57" s="60">
        <v>388</v>
      </c>
      <c r="D57" s="60">
        <v>40</v>
      </c>
      <c r="E57" s="61">
        <v>127</v>
      </c>
      <c r="F57" s="60">
        <v>0</v>
      </c>
      <c r="G57" s="62">
        <v>39.554340000000003</v>
      </c>
      <c r="H57" s="63">
        <v>2.4499999999999999E-3</v>
      </c>
      <c r="I57" s="62">
        <v>15.84046</v>
      </c>
      <c r="J57" s="63">
        <v>8.1700000000000002E-4</v>
      </c>
      <c r="K57" s="62">
        <v>20.617270000000001</v>
      </c>
      <c r="L57" s="63">
        <v>9.1100000000000003E-4</v>
      </c>
      <c r="M57" s="64">
        <v>1.918515</v>
      </c>
      <c r="N57" s="63">
        <v>4.1499999999999999E-5</v>
      </c>
      <c r="O57" s="65">
        <v>0.76849990000000001</v>
      </c>
      <c r="P57" s="63">
        <v>8.9700000000000005E-6</v>
      </c>
    </row>
    <row r="58" spans="1:16">
      <c r="A58" s="54" t="s">
        <v>56</v>
      </c>
      <c r="B58" s="54" t="s">
        <v>321</v>
      </c>
      <c r="C58" s="54">
        <v>413</v>
      </c>
      <c r="D58" s="54">
        <v>46</v>
      </c>
      <c r="E58" s="55">
        <v>150</v>
      </c>
      <c r="F58" s="54">
        <v>0</v>
      </c>
      <c r="G58" s="56">
        <v>39.569879999999998</v>
      </c>
      <c r="H58" s="57">
        <v>2.2200000000000002E-3</v>
      </c>
      <c r="I58" s="56">
        <v>15.8444</v>
      </c>
      <c r="J58" s="57">
        <v>8.0000000000000004E-4</v>
      </c>
      <c r="K58" s="56">
        <v>20.624269999999999</v>
      </c>
      <c r="L58" s="57">
        <v>8.6300000000000005E-4</v>
      </c>
      <c r="M58" s="58">
        <v>1.9186859999999999</v>
      </c>
      <c r="N58" s="57">
        <v>3.1900000000000003E-5</v>
      </c>
      <c r="O58" s="59">
        <v>0.76844429999999997</v>
      </c>
      <c r="P58" s="57">
        <v>9.6099999999999995E-6</v>
      </c>
    </row>
    <row r="59" spans="1:16">
      <c r="A59" s="60" t="s">
        <v>57</v>
      </c>
      <c r="B59" s="61" t="s">
        <v>320</v>
      </c>
      <c r="C59" s="60">
        <v>621</v>
      </c>
      <c r="D59" s="60">
        <v>67</v>
      </c>
      <c r="E59" s="61">
        <v>220</v>
      </c>
      <c r="F59" s="60">
        <v>0</v>
      </c>
      <c r="G59" s="62">
        <v>39.553910000000002</v>
      </c>
      <c r="H59" s="63">
        <v>1.5100000000000001E-3</v>
      </c>
      <c r="I59" s="62">
        <v>15.84033</v>
      </c>
      <c r="J59" s="63">
        <v>5.7499999999999999E-4</v>
      </c>
      <c r="K59" s="62">
        <v>20.60407</v>
      </c>
      <c r="L59" s="63">
        <v>6.5200000000000002E-4</v>
      </c>
      <c r="M59" s="64">
        <v>1.9197660000000001</v>
      </c>
      <c r="N59" s="63">
        <v>1.66E-5</v>
      </c>
      <c r="O59" s="65">
        <v>0.76899660000000003</v>
      </c>
      <c r="P59" s="63">
        <v>6.6100000000000002E-6</v>
      </c>
    </row>
    <row r="60" spans="1:16">
      <c r="A60" s="54" t="s">
        <v>58</v>
      </c>
      <c r="B60" s="55" t="s">
        <v>320</v>
      </c>
      <c r="C60" s="54">
        <v>386</v>
      </c>
      <c r="D60" s="54">
        <v>59</v>
      </c>
      <c r="E60" s="54">
        <v>158</v>
      </c>
      <c r="F60" s="54">
        <v>0</v>
      </c>
      <c r="G60" s="56">
        <v>39.546100000000003</v>
      </c>
      <c r="H60" s="57">
        <v>1.92E-3</v>
      </c>
      <c r="I60" s="56">
        <v>15.836959999999999</v>
      </c>
      <c r="J60" s="57">
        <v>7.1699999999999997E-4</v>
      </c>
      <c r="K60" s="56">
        <v>20.584759999999999</v>
      </c>
      <c r="L60" s="57">
        <v>8.5800000000000004E-4</v>
      </c>
      <c r="M60" s="58">
        <v>1.921197</v>
      </c>
      <c r="N60" s="57">
        <v>3.7599999999999999E-5</v>
      </c>
      <c r="O60" s="59">
        <v>0.76955189999999996</v>
      </c>
      <c r="P60" s="57">
        <v>8.6100000000000006E-6</v>
      </c>
    </row>
    <row r="61" spans="1:16">
      <c r="A61" s="60" t="s">
        <v>59</v>
      </c>
      <c r="B61" s="60" t="s">
        <v>321</v>
      </c>
      <c r="C61" s="60">
        <v>299</v>
      </c>
      <c r="D61" s="60">
        <v>48</v>
      </c>
      <c r="E61" s="60">
        <v>117</v>
      </c>
      <c r="F61" s="60">
        <v>0</v>
      </c>
      <c r="G61" s="62">
        <v>39.563249999999996</v>
      </c>
      <c r="H61" s="63">
        <v>1.39E-3</v>
      </c>
      <c r="I61" s="62">
        <v>15.838850000000001</v>
      </c>
      <c r="J61" s="63">
        <v>5.5099999999999995E-4</v>
      </c>
      <c r="K61" s="62">
        <v>20.61525</v>
      </c>
      <c r="L61" s="63">
        <v>6.3400000000000001E-4</v>
      </c>
      <c r="M61" s="64">
        <v>1.9192130000000001</v>
      </c>
      <c r="N61" s="63">
        <v>2.9799999999999999E-5</v>
      </c>
      <c r="O61" s="65">
        <v>0.76848740000000004</v>
      </c>
      <c r="P61" s="63">
        <v>8.7399999999999993E-6</v>
      </c>
    </row>
    <row r="62" spans="1:16">
      <c r="A62" s="54" t="s">
        <v>60</v>
      </c>
      <c r="B62" s="54" t="s">
        <v>321</v>
      </c>
      <c r="C62" s="55">
        <v>37558</v>
      </c>
      <c r="D62" s="54">
        <v>1468</v>
      </c>
      <c r="E62" s="54">
        <v>3860</v>
      </c>
      <c r="F62" s="54">
        <v>0</v>
      </c>
      <c r="G62" s="56">
        <v>39.596609999999998</v>
      </c>
      <c r="H62" s="57">
        <v>1.74E-3</v>
      </c>
      <c r="I62" s="56">
        <v>15.850709999999999</v>
      </c>
      <c r="J62" s="57">
        <v>7.1900000000000002E-4</v>
      </c>
      <c r="K62" s="56">
        <v>20.675830000000001</v>
      </c>
      <c r="L62" s="57">
        <v>7.3200000000000001E-4</v>
      </c>
      <c r="M62" s="58">
        <v>1.915211</v>
      </c>
      <c r="N62" s="57">
        <v>2.4899999999999999E-5</v>
      </c>
      <c r="O62" s="59">
        <v>0.7668336</v>
      </c>
      <c r="P62" s="57">
        <v>7.8399999999999995E-6</v>
      </c>
    </row>
    <row r="63" spans="1:16">
      <c r="A63" s="60" t="s">
        <v>61</v>
      </c>
      <c r="B63" s="61" t="s">
        <v>320</v>
      </c>
      <c r="C63" s="60">
        <v>1252</v>
      </c>
      <c r="D63" s="60">
        <v>295</v>
      </c>
      <c r="E63" s="60">
        <v>1266</v>
      </c>
      <c r="F63" s="60">
        <v>1</v>
      </c>
      <c r="G63" s="62">
        <v>40.499029999999998</v>
      </c>
      <c r="H63" s="63">
        <v>1.25E-3</v>
      </c>
      <c r="I63" s="62">
        <v>15.889530000000001</v>
      </c>
      <c r="J63" s="63">
        <v>5.5900000000000004E-4</v>
      </c>
      <c r="K63" s="62">
        <v>21.277799999999999</v>
      </c>
      <c r="L63" s="63">
        <v>6.0800000000000003E-4</v>
      </c>
      <c r="M63" s="64">
        <v>1.903427</v>
      </c>
      <c r="N63" s="63">
        <v>2.3E-5</v>
      </c>
      <c r="O63" s="65">
        <v>0.74695259999999997</v>
      </c>
      <c r="P63" s="63">
        <v>8.4200000000000007E-6</v>
      </c>
    </row>
    <row r="64" spans="1:16">
      <c r="A64" s="54" t="s">
        <v>62</v>
      </c>
      <c r="B64" s="54" t="s">
        <v>321</v>
      </c>
      <c r="C64" s="54">
        <v>4496</v>
      </c>
      <c r="D64" s="54">
        <v>194</v>
      </c>
      <c r="E64" s="54">
        <v>568</v>
      </c>
      <c r="F64" s="54">
        <v>0</v>
      </c>
      <c r="G64" s="56">
        <v>39.497630000000001</v>
      </c>
      <c r="H64" s="57">
        <v>1.41E-3</v>
      </c>
      <c r="I64" s="56">
        <v>15.83967</v>
      </c>
      <c r="J64" s="57">
        <v>4.8799999999999999E-4</v>
      </c>
      <c r="K64" s="56">
        <v>20.59648</v>
      </c>
      <c r="L64" s="57">
        <v>5.13E-4</v>
      </c>
      <c r="M64" s="58">
        <v>1.917775</v>
      </c>
      <c r="N64" s="57">
        <v>3.3300000000000003E-5</v>
      </c>
      <c r="O64" s="59">
        <v>0.76925540000000003</v>
      </c>
      <c r="P64" s="57">
        <v>1.0000000000000001E-5</v>
      </c>
    </row>
  </sheetData>
  <mergeCells count="1">
    <mergeCell ref="G7:P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84C4D-8778-46BD-88B6-475F6F58D68B}">
  <dimension ref="A1:K62"/>
  <sheetViews>
    <sheetView workbookViewId="0">
      <selection activeCell="D4" sqref="D4"/>
    </sheetView>
  </sheetViews>
  <sheetFormatPr defaultRowHeight="15"/>
  <cols>
    <col min="3" max="3" width="17" bestFit="1" customWidth="1"/>
    <col min="4" max="4" width="11.140625" bestFit="1" customWidth="1"/>
    <col min="8" max="8" width="11" bestFit="1" customWidth="1"/>
  </cols>
  <sheetData>
    <row r="1" spans="1:11">
      <c r="A1" t="s">
        <v>359</v>
      </c>
    </row>
    <row r="6" spans="1:11" ht="15.75" thickBot="1">
      <c r="A6" s="71" t="s">
        <v>6</v>
      </c>
      <c r="B6" s="72" t="s">
        <v>113</v>
      </c>
      <c r="C6" s="72" t="s">
        <v>330</v>
      </c>
      <c r="D6" s="73" t="s">
        <v>71</v>
      </c>
      <c r="E6" s="73" t="s">
        <v>72</v>
      </c>
      <c r="F6" s="73" t="s">
        <v>73</v>
      </c>
      <c r="G6" s="73" t="s">
        <v>74</v>
      </c>
      <c r="H6" s="73" t="s">
        <v>75</v>
      </c>
      <c r="I6" s="73" t="s">
        <v>331</v>
      </c>
      <c r="J6" s="74" t="s">
        <v>332</v>
      </c>
      <c r="K6" s="73" t="s">
        <v>333</v>
      </c>
    </row>
    <row r="7" spans="1:11" ht="15.75" thickBot="1">
      <c r="A7" s="75" t="s">
        <v>115</v>
      </c>
      <c r="B7" s="76" t="s">
        <v>116</v>
      </c>
      <c r="C7" s="76">
        <v>3471</v>
      </c>
      <c r="D7" s="77"/>
      <c r="E7" s="77"/>
      <c r="F7" s="77">
        <v>40</v>
      </c>
      <c r="G7" s="77"/>
      <c r="H7" s="77"/>
      <c r="I7" s="77">
        <v>60</v>
      </c>
      <c r="J7" s="78">
        <v>1.5449999999999999E-3</v>
      </c>
      <c r="K7" s="79">
        <v>1.1000000000000001E-6</v>
      </c>
    </row>
    <row r="8" spans="1:11" ht="15.75" thickBot="1">
      <c r="A8" s="80" t="s">
        <v>118</v>
      </c>
      <c r="B8" s="81">
        <v>68</v>
      </c>
      <c r="C8" s="81">
        <v>5257</v>
      </c>
      <c r="D8" s="82"/>
      <c r="E8" s="82"/>
      <c r="F8" s="82">
        <v>27</v>
      </c>
      <c r="G8" s="82">
        <v>17</v>
      </c>
      <c r="H8" s="82"/>
      <c r="I8" s="82">
        <v>55</v>
      </c>
      <c r="J8" s="83">
        <v>1.315E-3</v>
      </c>
      <c r="K8" s="84">
        <v>7.9999999999999996E-7</v>
      </c>
    </row>
    <row r="9" spans="1:11" ht="15.75" thickBot="1">
      <c r="A9" s="75" t="s">
        <v>334</v>
      </c>
      <c r="B9" s="76">
        <v>83</v>
      </c>
      <c r="C9" s="76">
        <v>1574</v>
      </c>
      <c r="D9" s="77"/>
      <c r="E9" s="77"/>
      <c r="F9" s="77">
        <v>22</v>
      </c>
      <c r="G9" s="77">
        <v>19</v>
      </c>
      <c r="H9" s="77"/>
      <c r="I9" s="77">
        <v>59</v>
      </c>
      <c r="J9" s="78">
        <v>2.085E-3</v>
      </c>
      <c r="K9" s="79">
        <v>1.3E-6</v>
      </c>
    </row>
    <row r="10" spans="1:11" ht="15.75" thickBot="1">
      <c r="A10" s="80" t="s">
        <v>122</v>
      </c>
      <c r="B10" s="81" t="s">
        <v>116</v>
      </c>
      <c r="C10" s="81">
        <v>2254</v>
      </c>
      <c r="D10" s="82"/>
      <c r="E10" s="82"/>
      <c r="F10" s="82">
        <v>10</v>
      </c>
      <c r="G10" s="82"/>
      <c r="H10" s="82"/>
      <c r="I10" s="82">
        <v>90</v>
      </c>
      <c r="J10" s="83">
        <v>2.5370000000000002E-3</v>
      </c>
      <c r="K10" s="84">
        <v>1.7E-6</v>
      </c>
    </row>
    <row r="11" spans="1:11" ht="15.75" thickBot="1">
      <c r="A11" s="75" t="s">
        <v>124</v>
      </c>
      <c r="B11" s="76">
        <v>76</v>
      </c>
      <c r="C11" s="76">
        <v>7449</v>
      </c>
      <c r="D11" s="77"/>
      <c r="E11" s="77">
        <v>6</v>
      </c>
      <c r="F11" s="77">
        <v>58</v>
      </c>
      <c r="G11" s="77">
        <v>15</v>
      </c>
      <c r="H11" s="77"/>
      <c r="I11" s="77">
        <v>20</v>
      </c>
      <c r="J11" s="78">
        <v>1.567E-3</v>
      </c>
      <c r="K11" s="79">
        <v>1.1999999999999999E-6</v>
      </c>
    </row>
    <row r="12" spans="1:11" ht="15.75" thickBot="1">
      <c r="A12" s="80" t="s">
        <v>126</v>
      </c>
      <c r="B12" s="81">
        <v>95</v>
      </c>
      <c r="C12" s="81">
        <v>332</v>
      </c>
      <c r="D12" s="82"/>
      <c r="E12" s="82">
        <v>8</v>
      </c>
      <c r="F12" s="82">
        <v>5</v>
      </c>
      <c r="G12" s="82"/>
      <c r="H12" s="82"/>
      <c r="I12" s="82">
        <v>87</v>
      </c>
      <c r="J12" s="83">
        <v>2.2904999999999998E-2</v>
      </c>
      <c r="K12" s="84">
        <v>1.6399999999999999E-5</v>
      </c>
    </row>
    <row r="13" spans="1:11" ht="15.75" thickBot="1">
      <c r="A13" s="75" t="s">
        <v>128</v>
      </c>
      <c r="B13" s="76">
        <v>81</v>
      </c>
      <c r="C13" s="76">
        <v>896</v>
      </c>
      <c r="D13" s="77"/>
      <c r="E13" s="77">
        <v>5</v>
      </c>
      <c r="F13" s="77">
        <v>6</v>
      </c>
      <c r="G13" s="77"/>
      <c r="H13" s="77"/>
      <c r="I13" s="77">
        <v>89</v>
      </c>
      <c r="J13" s="78">
        <v>5.5370000000000003E-3</v>
      </c>
      <c r="K13" s="79">
        <v>3.8E-6</v>
      </c>
    </row>
    <row r="14" spans="1:11" ht="15.75" thickBot="1">
      <c r="A14" s="80" t="s">
        <v>335</v>
      </c>
      <c r="B14" s="81">
        <v>100</v>
      </c>
      <c r="C14" s="81">
        <v>1837</v>
      </c>
      <c r="D14" s="82"/>
      <c r="E14" s="82"/>
      <c r="F14" s="82">
        <v>32</v>
      </c>
      <c r="G14" s="82"/>
      <c r="H14" s="82"/>
      <c r="I14" s="82">
        <v>68</v>
      </c>
      <c r="J14" s="83">
        <v>1.7769999999999999E-3</v>
      </c>
      <c r="K14" s="84">
        <v>1.1999999999999999E-6</v>
      </c>
    </row>
    <row r="15" spans="1:11" ht="15.75" thickBot="1">
      <c r="A15" s="75" t="s">
        <v>336</v>
      </c>
      <c r="B15" s="76">
        <v>87</v>
      </c>
      <c r="C15" s="76">
        <v>6230</v>
      </c>
      <c r="D15" s="77"/>
      <c r="E15" s="77"/>
      <c r="F15" s="77">
        <v>67</v>
      </c>
      <c r="G15" s="77">
        <v>33</v>
      </c>
      <c r="H15" s="77"/>
      <c r="I15" s="77"/>
      <c r="J15" s="78">
        <v>8.0900000000000004E-4</v>
      </c>
      <c r="K15" s="79">
        <v>5.9999999999999997E-7</v>
      </c>
    </row>
    <row r="16" spans="1:11" ht="15.75" thickBot="1">
      <c r="A16" s="80" t="s">
        <v>337</v>
      </c>
      <c r="B16" s="81">
        <v>48</v>
      </c>
      <c r="C16" s="81">
        <v>5900</v>
      </c>
      <c r="D16" s="82"/>
      <c r="E16" s="82"/>
      <c r="F16" s="82">
        <v>23</v>
      </c>
      <c r="G16" s="82">
        <v>62</v>
      </c>
      <c r="H16" s="82"/>
      <c r="I16" s="82">
        <v>15</v>
      </c>
      <c r="J16" s="83">
        <v>7.3800000000000005E-4</v>
      </c>
      <c r="K16" s="84">
        <v>3.9999999999999998E-7</v>
      </c>
    </row>
    <row r="17" spans="1:11" ht="15.75" thickBot="1">
      <c r="A17" s="75" t="s">
        <v>322</v>
      </c>
      <c r="B17" s="76">
        <v>34</v>
      </c>
      <c r="C17" s="76">
        <v>4086</v>
      </c>
      <c r="D17" s="77"/>
      <c r="E17" s="77"/>
      <c r="F17" s="77">
        <v>24</v>
      </c>
      <c r="G17" s="77">
        <v>59</v>
      </c>
      <c r="H17" s="77"/>
      <c r="I17" s="77">
        <v>17</v>
      </c>
      <c r="J17" s="78">
        <v>5.6800000000000004E-4</v>
      </c>
      <c r="K17" s="79">
        <v>2.9999999999999999E-7</v>
      </c>
    </row>
    <row r="18" spans="1:11" ht="15.75" thickBot="1">
      <c r="A18" s="80" t="s">
        <v>338</v>
      </c>
      <c r="B18" s="81">
        <v>34</v>
      </c>
      <c r="C18" s="81">
        <v>19</v>
      </c>
      <c r="D18" s="82">
        <v>27</v>
      </c>
      <c r="E18" s="82"/>
      <c r="F18" s="82"/>
      <c r="G18" s="82">
        <v>48</v>
      </c>
      <c r="H18" s="82"/>
      <c r="I18" s="82">
        <v>24</v>
      </c>
      <c r="J18" s="83">
        <v>0.35667700000000002</v>
      </c>
      <c r="K18" s="84">
        <v>3.6400000000000001E-4</v>
      </c>
    </row>
    <row r="19" spans="1:11" ht="15.75" thickBot="1">
      <c r="A19" s="75" t="s">
        <v>339</v>
      </c>
      <c r="B19" s="76">
        <v>69</v>
      </c>
      <c r="C19" s="76">
        <v>31</v>
      </c>
      <c r="D19" s="77">
        <v>10</v>
      </c>
      <c r="E19" s="77"/>
      <c r="F19" s="77"/>
      <c r="G19" s="77"/>
      <c r="H19" s="77"/>
      <c r="I19" s="77">
        <v>90</v>
      </c>
      <c r="J19" s="78">
        <v>0.21105399999999999</v>
      </c>
      <c r="K19" s="79">
        <v>1.8000000000000001E-4</v>
      </c>
    </row>
    <row r="20" spans="1:11" ht="15.75" thickBot="1">
      <c r="A20" s="80" t="s">
        <v>143</v>
      </c>
      <c r="B20" s="81">
        <v>66</v>
      </c>
      <c r="C20" s="81">
        <v>42</v>
      </c>
      <c r="D20" s="82"/>
      <c r="E20" s="82">
        <v>7</v>
      </c>
      <c r="F20" s="82"/>
      <c r="G20" s="82">
        <v>6</v>
      </c>
      <c r="H20" s="82"/>
      <c r="I20" s="82">
        <v>87</v>
      </c>
      <c r="J20" s="83">
        <v>0.187416</v>
      </c>
      <c r="K20" s="84">
        <v>1.5300000000000001E-4</v>
      </c>
    </row>
    <row r="21" spans="1:11" ht="15.75" thickBot="1">
      <c r="A21" s="75" t="s">
        <v>323</v>
      </c>
      <c r="B21" s="76">
        <v>66</v>
      </c>
      <c r="C21" s="76">
        <v>43</v>
      </c>
      <c r="D21" s="77"/>
      <c r="E21" s="77">
        <v>3</v>
      </c>
      <c r="F21" s="77"/>
      <c r="G21" s="77"/>
      <c r="H21" s="77"/>
      <c r="I21" s="77">
        <v>97</v>
      </c>
      <c r="J21" s="78">
        <v>0.13253200000000001</v>
      </c>
      <c r="K21" s="79">
        <v>9.5099999999999994E-5</v>
      </c>
    </row>
    <row r="22" spans="1:11" ht="15.75" thickBot="1">
      <c r="A22" s="80" t="s">
        <v>340</v>
      </c>
      <c r="B22" s="81">
        <v>93</v>
      </c>
      <c r="C22" s="81">
        <v>2294</v>
      </c>
      <c r="D22" s="82"/>
      <c r="E22" s="82"/>
      <c r="F22" s="82">
        <v>27</v>
      </c>
      <c r="G22" s="82">
        <v>11</v>
      </c>
      <c r="H22" s="82"/>
      <c r="I22" s="82">
        <v>62</v>
      </c>
      <c r="J22" s="83">
        <v>1.632E-3</v>
      </c>
      <c r="K22" s="84">
        <v>1.1000000000000001E-6</v>
      </c>
    </row>
    <row r="23" spans="1:11" ht="15.75" thickBot="1">
      <c r="A23" s="75" t="s">
        <v>341</v>
      </c>
      <c r="B23" s="76">
        <v>91</v>
      </c>
      <c r="C23" s="76">
        <v>429</v>
      </c>
      <c r="D23" s="77"/>
      <c r="E23" s="77">
        <v>6</v>
      </c>
      <c r="F23" s="77">
        <v>27</v>
      </c>
      <c r="G23" s="77">
        <v>8</v>
      </c>
      <c r="H23" s="77"/>
      <c r="I23" s="77">
        <v>59</v>
      </c>
      <c r="J23" s="78">
        <v>1.903E-3</v>
      </c>
      <c r="K23" s="79">
        <v>1.3E-6</v>
      </c>
    </row>
    <row r="24" spans="1:11" ht="15.75" thickBot="1">
      <c r="A24" s="80" t="s">
        <v>342</v>
      </c>
      <c r="B24" s="81">
        <v>96</v>
      </c>
      <c r="C24" s="81">
        <v>723</v>
      </c>
      <c r="D24" s="82"/>
      <c r="E24" s="82"/>
      <c r="F24" s="82">
        <v>7</v>
      </c>
      <c r="G24" s="82"/>
      <c r="H24" s="82"/>
      <c r="I24" s="82">
        <v>93</v>
      </c>
      <c r="J24" s="83">
        <v>2.215E-3</v>
      </c>
      <c r="K24" s="84">
        <v>1.5E-6</v>
      </c>
    </row>
    <row r="25" spans="1:11" ht="15.75" thickBot="1">
      <c r="A25" s="75" t="s">
        <v>153</v>
      </c>
      <c r="B25" s="76">
        <v>99</v>
      </c>
      <c r="C25" s="76">
        <v>1234</v>
      </c>
      <c r="D25" s="77"/>
      <c r="E25" s="77"/>
      <c r="F25" s="77"/>
      <c r="G25" s="77"/>
      <c r="H25" s="77"/>
      <c r="I25" s="77">
        <v>100</v>
      </c>
      <c r="J25" s="78">
        <v>3.5860000000000002E-3</v>
      </c>
      <c r="K25" s="79">
        <v>2.3E-6</v>
      </c>
    </row>
    <row r="26" spans="1:11" ht="15.75" thickBot="1">
      <c r="A26" s="80" t="s">
        <v>343</v>
      </c>
      <c r="B26" s="81">
        <v>97</v>
      </c>
      <c r="C26" s="81">
        <v>1260</v>
      </c>
      <c r="D26" s="82"/>
      <c r="E26" s="82"/>
      <c r="F26" s="82"/>
      <c r="G26" s="82"/>
      <c r="H26" s="82"/>
      <c r="I26" s="82">
        <v>100</v>
      </c>
      <c r="J26" s="83">
        <v>2.5660000000000001E-3</v>
      </c>
      <c r="K26" s="84">
        <v>1.7E-6</v>
      </c>
    </row>
    <row r="27" spans="1:11" ht="15.75" thickBot="1">
      <c r="A27" s="75" t="s">
        <v>344</v>
      </c>
      <c r="B27" s="76">
        <v>95</v>
      </c>
      <c r="C27" s="76">
        <v>867</v>
      </c>
      <c r="D27" s="77"/>
      <c r="E27" s="77"/>
      <c r="F27" s="77"/>
      <c r="G27" s="77"/>
      <c r="H27" s="77"/>
      <c r="I27" s="77">
        <v>100</v>
      </c>
      <c r="J27" s="78">
        <v>3.0530000000000002E-3</v>
      </c>
      <c r="K27" s="79">
        <v>1.9999999999999999E-6</v>
      </c>
    </row>
    <row r="28" spans="1:11" ht="15.75" thickBot="1">
      <c r="A28" s="80" t="s">
        <v>159</v>
      </c>
      <c r="B28" s="81">
        <v>52</v>
      </c>
      <c r="C28" s="81">
        <v>768</v>
      </c>
      <c r="D28" s="82"/>
      <c r="E28" s="82">
        <v>5</v>
      </c>
      <c r="F28" s="82"/>
      <c r="G28" s="82"/>
      <c r="H28" s="82">
        <v>15</v>
      </c>
      <c r="I28" s="82">
        <v>79</v>
      </c>
      <c r="J28" s="83">
        <v>1.2977000000000001E-2</v>
      </c>
      <c r="K28" s="84">
        <v>9.0000000000000002E-6</v>
      </c>
    </row>
    <row r="29" spans="1:11" ht="15.75" thickBot="1">
      <c r="A29" s="75" t="s">
        <v>345</v>
      </c>
      <c r="B29" s="76">
        <v>84</v>
      </c>
      <c r="C29" s="76">
        <v>142</v>
      </c>
      <c r="D29" s="77"/>
      <c r="E29" s="77"/>
      <c r="F29" s="77"/>
      <c r="G29" s="77"/>
      <c r="H29" s="77"/>
      <c r="I29" s="77">
        <v>100</v>
      </c>
      <c r="J29" s="78">
        <v>2.4840999999999998E-2</v>
      </c>
      <c r="K29" s="79">
        <v>1.7399999999999999E-5</v>
      </c>
    </row>
    <row r="30" spans="1:11" ht="15.75" thickBot="1">
      <c r="A30" s="80" t="s">
        <v>324</v>
      </c>
      <c r="B30" s="81">
        <v>82</v>
      </c>
      <c r="C30" s="81">
        <v>138</v>
      </c>
      <c r="D30" s="82"/>
      <c r="E30" s="82"/>
      <c r="F30" s="82"/>
      <c r="G30" s="82"/>
      <c r="H30" s="82"/>
      <c r="I30" s="82">
        <v>100</v>
      </c>
      <c r="J30" s="83">
        <v>2.5167999999999999E-2</v>
      </c>
      <c r="K30" s="84">
        <v>1.5999999999999999E-5</v>
      </c>
    </row>
    <row r="31" spans="1:11" ht="15.75" thickBot="1">
      <c r="A31" s="75" t="s">
        <v>346</v>
      </c>
      <c r="B31" s="76">
        <v>80</v>
      </c>
      <c r="C31" s="76">
        <v>28</v>
      </c>
      <c r="D31" s="77"/>
      <c r="E31" s="77"/>
      <c r="F31" s="77"/>
      <c r="G31" s="77"/>
      <c r="H31" s="77"/>
      <c r="I31" s="77">
        <v>100</v>
      </c>
      <c r="J31" s="78">
        <v>0.16504099999999999</v>
      </c>
      <c r="K31" s="79">
        <v>1.1400000000000001E-4</v>
      </c>
    </row>
    <row r="32" spans="1:11" ht="15.75" thickBot="1">
      <c r="A32" s="80" t="s">
        <v>167</v>
      </c>
      <c r="B32" s="81">
        <v>41</v>
      </c>
      <c r="C32" s="81">
        <v>188</v>
      </c>
      <c r="D32" s="82"/>
      <c r="E32" s="82"/>
      <c r="F32" s="82"/>
      <c r="G32" s="82"/>
      <c r="H32" s="82"/>
      <c r="I32" s="82">
        <v>100</v>
      </c>
      <c r="J32" s="83">
        <v>1.6733999999999999E-2</v>
      </c>
      <c r="K32" s="84">
        <v>1.1399999999999999E-5</v>
      </c>
    </row>
    <row r="33" spans="1:11" ht="15.75" thickBot="1">
      <c r="A33" s="75" t="s">
        <v>169</v>
      </c>
      <c r="B33" s="76">
        <v>42</v>
      </c>
      <c r="C33" s="76">
        <v>61</v>
      </c>
      <c r="D33" s="77"/>
      <c r="E33" s="77">
        <v>15</v>
      </c>
      <c r="F33" s="77"/>
      <c r="G33" s="77"/>
      <c r="H33" s="77"/>
      <c r="I33" s="77">
        <v>85</v>
      </c>
      <c r="J33" s="78">
        <v>3.8386000000000003E-2</v>
      </c>
      <c r="K33" s="79">
        <v>2.8399999999999999E-5</v>
      </c>
    </row>
    <row r="34" spans="1:11" ht="15.75" thickBot="1">
      <c r="A34" s="80" t="s">
        <v>171</v>
      </c>
      <c r="B34" s="81">
        <v>67</v>
      </c>
      <c r="C34" s="81">
        <v>781</v>
      </c>
      <c r="D34" s="82"/>
      <c r="E34" s="82">
        <v>4</v>
      </c>
      <c r="F34" s="82"/>
      <c r="G34" s="82"/>
      <c r="H34" s="82"/>
      <c r="I34" s="82">
        <v>96</v>
      </c>
      <c r="J34" s="83">
        <v>4.1149999999999997E-3</v>
      </c>
      <c r="K34" s="84">
        <v>2.7E-6</v>
      </c>
    </row>
    <row r="35" spans="1:11" ht="15.75" thickBot="1">
      <c r="A35" s="75" t="s">
        <v>117</v>
      </c>
      <c r="B35" s="76">
        <v>45</v>
      </c>
      <c r="C35" s="76">
        <v>58</v>
      </c>
      <c r="D35" s="77"/>
      <c r="E35" s="77">
        <v>11</v>
      </c>
      <c r="F35" s="77"/>
      <c r="G35" s="77"/>
      <c r="H35" s="77"/>
      <c r="I35" s="77">
        <v>89</v>
      </c>
      <c r="J35" s="78">
        <v>5.0598999999999998E-2</v>
      </c>
      <c r="K35" s="79">
        <v>3.5899999999999998E-5</v>
      </c>
    </row>
    <row r="36" spans="1:11" ht="15.75" thickBot="1">
      <c r="A36" s="80" t="s">
        <v>119</v>
      </c>
      <c r="B36" s="81">
        <v>40</v>
      </c>
      <c r="C36" s="81">
        <v>148</v>
      </c>
      <c r="D36" s="82"/>
      <c r="E36" s="82">
        <v>12</v>
      </c>
      <c r="F36" s="82"/>
      <c r="G36" s="82"/>
      <c r="H36" s="82"/>
      <c r="I36" s="82">
        <v>88</v>
      </c>
      <c r="J36" s="83">
        <v>1.0506E-2</v>
      </c>
      <c r="K36" s="84">
        <v>7.7000000000000008E-6</v>
      </c>
    </row>
    <row r="37" spans="1:11" ht="15.75" thickBot="1">
      <c r="A37" s="75" t="s">
        <v>347</v>
      </c>
      <c r="B37" s="76">
        <v>70</v>
      </c>
      <c r="C37" s="76">
        <v>36</v>
      </c>
      <c r="D37" s="77">
        <v>16</v>
      </c>
      <c r="E37" s="77"/>
      <c r="F37" s="77"/>
      <c r="G37" s="77"/>
      <c r="H37" s="77"/>
      <c r="I37" s="77">
        <v>84</v>
      </c>
      <c r="J37" s="78">
        <v>0.101977</v>
      </c>
      <c r="K37" s="79">
        <v>8.1299999999999997E-5</v>
      </c>
    </row>
    <row r="38" spans="1:11" ht="15.75" thickBot="1">
      <c r="A38" s="80" t="s">
        <v>123</v>
      </c>
      <c r="B38" s="81">
        <v>38</v>
      </c>
      <c r="C38" s="81">
        <v>47</v>
      </c>
      <c r="D38" s="82">
        <v>20</v>
      </c>
      <c r="E38" s="82"/>
      <c r="F38" s="82"/>
      <c r="G38" s="82"/>
      <c r="H38" s="82"/>
      <c r="I38" s="82">
        <v>80</v>
      </c>
      <c r="J38" s="83">
        <v>0.110374</v>
      </c>
      <c r="K38" s="84">
        <v>8.7899999999999995E-5</v>
      </c>
    </row>
    <row r="39" spans="1:11" ht="15.75" thickBot="1">
      <c r="A39" s="75" t="s">
        <v>325</v>
      </c>
      <c r="B39" s="76">
        <v>40</v>
      </c>
      <c r="C39" s="76">
        <v>45</v>
      </c>
      <c r="D39" s="77">
        <v>20</v>
      </c>
      <c r="E39" s="77"/>
      <c r="F39" s="77"/>
      <c r="G39" s="77"/>
      <c r="H39" s="77"/>
      <c r="I39" s="77">
        <v>80</v>
      </c>
      <c r="J39" s="78">
        <v>0.157583</v>
      </c>
      <c r="K39" s="79">
        <v>1.01E-4</v>
      </c>
    </row>
    <row r="40" spans="1:11" ht="15.75" thickBot="1">
      <c r="A40" s="80" t="s">
        <v>348</v>
      </c>
      <c r="B40" s="81">
        <v>92</v>
      </c>
      <c r="C40" s="81">
        <v>915</v>
      </c>
      <c r="D40" s="82"/>
      <c r="E40" s="82">
        <v>4</v>
      </c>
      <c r="F40" s="82"/>
      <c r="G40" s="82"/>
      <c r="H40" s="82"/>
      <c r="I40" s="82">
        <v>96</v>
      </c>
      <c r="J40" s="83">
        <v>2.2680000000000001E-3</v>
      </c>
      <c r="K40" s="84">
        <v>1.5E-6</v>
      </c>
    </row>
    <row r="41" spans="1:11" ht="15.75" thickBot="1">
      <c r="A41" s="75" t="s">
        <v>326</v>
      </c>
      <c r="B41" s="76">
        <v>100</v>
      </c>
      <c r="C41" s="76">
        <v>908</v>
      </c>
      <c r="D41" s="77"/>
      <c r="E41" s="77">
        <v>6</v>
      </c>
      <c r="F41" s="77"/>
      <c r="G41" s="77"/>
      <c r="H41" s="77"/>
      <c r="I41" s="77">
        <v>94</v>
      </c>
      <c r="J41" s="78">
        <v>2.2889999999999998E-3</v>
      </c>
      <c r="K41" s="79">
        <v>1.5E-6</v>
      </c>
    </row>
    <row r="42" spans="1:11" ht="15.75" thickBot="1">
      <c r="A42" s="80" t="s">
        <v>132</v>
      </c>
      <c r="B42" s="81" t="s">
        <v>116</v>
      </c>
      <c r="C42" s="81">
        <v>1017</v>
      </c>
      <c r="D42" s="82"/>
      <c r="E42" s="82"/>
      <c r="F42" s="82"/>
      <c r="G42" s="82"/>
      <c r="H42" s="82"/>
      <c r="I42" s="82">
        <v>100</v>
      </c>
      <c r="J42" s="83">
        <v>2.797E-3</v>
      </c>
      <c r="K42" s="84">
        <v>1.7999999999999999E-6</v>
      </c>
    </row>
    <row r="43" spans="1:11" ht="15.75" thickBot="1">
      <c r="A43" s="75" t="s">
        <v>349</v>
      </c>
      <c r="B43" s="76"/>
      <c r="C43" s="76">
        <v>409</v>
      </c>
      <c r="D43" s="77"/>
      <c r="E43" s="77"/>
      <c r="F43" s="77"/>
      <c r="G43" s="77"/>
      <c r="H43" s="77"/>
      <c r="I43" s="77">
        <v>100</v>
      </c>
      <c r="J43" s="78">
        <v>3.8340000000000002E-3</v>
      </c>
      <c r="K43" s="79">
        <v>2.5000000000000002E-6</v>
      </c>
    </row>
    <row r="44" spans="1:11" ht="15.75" thickBot="1">
      <c r="A44" s="80" t="s">
        <v>136</v>
      </c>
      <c r="B44" s="81"/>
      <c r="C44" s="81">
        <v>1006</v>
      </c>
      <c r="D44" s="82"/>
      <c r="E44" s="82"/>
      <c r="F44" s="82"/>
      <c r="G44" s="82"/>
      <c r="H44" s="82">
        <v>6</v>
      </c>
      <c r="I44" s="82">
        <v>94</v>
      </c>
      <c r="J44" s="83">
        <v>3.0920000000000001E-3</v>
      </c>
      <c r="K44" s="84">
        <v>1.9999999999999999E-6</v>
      </c>
    </row>
    <row r="45" spans="1:11" ht="15.75" thickBot="1">
      <c r="A45" s="75" t="s">
        <v>350</v>
      </c>
      <c r="B45" s="76"/>
      <c r="C45" s="76">
        <v>1059</v>
      </c>
      <c r="D45" s="77">
        <v>5</v>
      </c>
      <c r="E45" s="77"/>
      <c r="F45" s="77"/>
      <c r="G45" s="77"/>
      <c r="H45" s="77"/>
      <c r="I45" s="77">
        <v>95</v>
      </c>
      <c r="J45" s="78">
        <v>2.2989999999999998E-3</v>
      </c>
      <c r="K45" s="79">
        <v>1.5E-6</v>
      </c>
    </row>
    <row r="46" spans="1:11" ht="15.75" thickBot="1">
      <c r="A46" s="80" t="s">
        <v>140</v>
      </c>
      <c r="B46" s="81"/>
      <c r="C46" s="81">
        <v>960</v>
      </c>
      <c r="D46" s="82"/>
      <c r="E46" s="82"/>
      <c r="F46" s="82"/>
      <c r="G46" s="82"/>
      <c r="H46" s="82">
        <v>7</v>
      </c>
      <c r="I46" s="82">
        <v>93</v>
      </c>
      <c r="J46" s="83">
        <v>3.3440000000000002E-3</v>
      </c>
      <c r="K46" s="84">
        <v>2.2000000000000001E-6</v>
      </c>
    </row>
    <row r="47" spans="1:11" ht="15.75" thickBot="1">
      <c r="A47" s="75" t="s">
        <v>351</v>
      </c>
      <c r="B47" s="76"/>
      <c r="C47" s="76">
        <v>244</v>
      </c>
      <c r="D47" s="77"/>
      <c r="E47" s="77">
        <v>4</v>
      </c>
      <c r="F47" s="77"/>
      <c r="G47" s="77"/>
      <c r="H47" s="77"/>
      <c r="I47" s="77">
        <v>96</v>
      </c>
      <c r="J47" s="78">
        <v>6.803E-3</v>
      </c>
      <c r="K47" s="79">
        <v>4.3000000000000003E-6</v>
      </c>
    </row>
    <row r="48" spans="1:11" ht="15.75" thickBot="1">
      <c r="A48" s="80" t="s">
        <v>144</v>
      </c>
      <c r="B48" s="81"/>
      <c r="C48" s="81">
        <v>1001</v>
      </c>
      <c r="D48" s="82"/>
      <c r="E48" s="82"/>
      <c r="F48" s="82"/>
      <c r="G48" s="82"/>
      <c r="H48" s="82">
        <v>7</v>
      </c>
      <c r="I48" s="82">
        <v>93</v>
      </c>
      <c r="J48" s="83">
        <v>4.5459999999999997E-3</v>
      </c>
      <c r="K48" s="84">
        <v>2.9000000000000002E-6</v>
      </c>
    </row>
    <row r="49" spans="1:11" ht="15.75" thickBot="1">
      <c r="A49" s="75" t="s">
        <v>352</v>
      </c>
      <c r="B49" s="76"/>
      <c r="C49" s="76">
        <v>379</v>
      </c>
      <c r="D49" s="77"/>
      <c r="E49" s="77"/>
      <c r="F49" s="77"/>
      <c r="G49" s="77"/>
      <c r="H49" s="77"/>
      <c r="I49" s="77">
        <v>100</v>
      </c>
      <c r="J49" s="78">
        <v>5.1830000000000001E-3</v>
      </c>
      <c r="K49" s="79">
        <v>3.4000000000000001E-6</v>
      </c>
    </row>
    <row r="50" spans="1:11" ht="15.75" thickBot="1">
      <c r="A50" s="80" t="s">
        <v>148</v>
      </c>
      <c r="B50" s="81"/>
      <c r="C50" s="81">
        <v>512</v>
      </c>
      <c r="D50" s="82"/>
      <c r="E50" s="82"/>
      <c r="F50" s="82"/>
      <c r="G50" s="82"/>
      <c r="H50" s="82"/>
      <c r="I50" s="82">
        <v>100</v>
      </c>
      <c r="J50" s="83">
        <v>4.3969999999999999E-3</v>
      </c>
      <c r="K50" s="84">
        <v>2.7999999999999999E-6</v>
      </c>
    </row>
    <row r="51" spans="1:11" ht="15.75" thickBot="1">
      <c r="A51" s="75" t="s">
        <v>353</v>
      </c>
      <c r="B51" s="76"/>
      <c r="C51" s="76">
        <v>303</v>
      </c>
      <c r="D51" s="77"/>
      <c r="E51" s="77"/>
      <c r="F51" s="77"/>
      <c r="G51" s="77"/>
      <c r="H51" s="77"/>
      <c r="I51" s="77">
        <v>100</v>
      </c>
      <c r="J51" s="78">
        <v>4.6990000000000001E-3</v>
      </c>
      <c r="K51" s="79">
        <v>3.0000000000000001E-6</v>
      </c>
    </row>
    <row r="52" spans="1:11" ht="15.75" thickBot="1">
      <c r="A52" s="80" t="s">
        <v>152</v>
      </c>
      <c r="B52" s="81"/>
      <c r="C52" s="81">
        <v>314</v>
      </c>
      <c r="D52" s="82"/>
      <c r="E52" s="82"/>
      <c r="F52" s="82"/>
      <c r="G52" s="82"/>
      <c r="H52" s="82"/>
      <c r="I52" s="82">
        <v>100</v>
      </c>
      <c r="J52" s="83">
        <v>4.8910000000000004E-3</v>
      </c>
      <c r="K52" s="84">
        <v>3.1999999999999999E-6</v>
      </c>
    </row>
    <row r="53" spans="1:11" ht="15.75" thickBot="1">
      <c r="A53" s="75" t="s">
        <v>327</v>
      </c>
      <c r="B53" s="76"/>
      <c r="C53" s="76">
        <v>276</v>
      </c>
      <c r="D53" s="77"/>
      <c r="E53" s="77"/>
      <c r="F53" s="77"/>
      <c r="G53" s="77"/>
      <c r="H53" s="77"/>
      <c r="I53" s="77">
        <v>100</v>
      </c>
      <c r="J53" s="78">
        <v>5.509E-3</v>
      </c>
      <c r="K53" s="79">
        <v>3.9999999999999998E-6</v>
      </c>
    </row>
    <row r="54" spans="1:11" ht="15.75" thickBot="1">
      <c r="A54" s="80" t="s">
        <v>354</v>
      </c>
      <c r="B54" s="81"/>
      <c r="C54" s="81">
        <v>315</v>
      </c>
      <c r="D54" s="82"/>
      <c r="E54" s="82"/>
      <c r="F54" s="82"/>
      <c r="G54" s="82"/>
      <c r="H54" s="82"/>
      <c r="I54" s="82">
        <v>100</v>
      </c>
      <c r="J54" s="83">
        <v>4.7520000000000001E-3</v>
      </c>
      <c r="K54" s="84">
        <v>3.1E-6</v>
      </c>
    </row>
    <row r="55" spans="1:11" ht="15.75" thickBot="1">
      <c r="A55" s="75" t="s">
        <v>158</v>
      </c>
      <c r="B55" s="76"/>
      <c r="C55" s="76">
        <v>362</v>
      </c>
      <c r="D55" s="77"/>
      <c r="E55" s="77"/>
      <c r="F55" s="77"/>
      <c r="G55" s="77"/>
      <c r="H55" s="77"/>
      <c r="I55" s="77">
        <v>100</v>
      </c>
      <c r="J55" s="78">
        <v>4.0099999999999997E-3</v>
      </c>
      <c r="K55" s="79">
        <v>2.7E-6</v>
      </c>
    </row>
    <row r="56" spans="1:11" ht="15.75" thickBot="1">
      <c r="A56" s="80" t="s">
        <v>355</v>
      </c>
      <c r="B56" s="81"/>
      <c r="C56" s="81">
        <v>382</v>
      </c>
      <c r="D56" s="82"/>
      <c r="E56" s="82"/>
      <c r="F56" s="82"/>
      <c r="G56" s="82"/>
      <c r="H56" s="82"/>
      <c r="I56" s="82">
        <v>100</v>
      </c>
      <c r="J56" s="83">
        <v>4.4939999999999997E-3</v>
      </c>
      <c r="K56" s="84">
        <v>3.0000000000000001E-6</v>
      </c>
    </row>
    <row r="57" spans="1:11" ht="15.75" thickBot="1">
      <c r="A57" s="75" t="s">
        <v>162</v>
      </c>
      <c r="B57" s="76"/>
      <c r="C57" s="76">
        <v>538</v>
      </c>
      <c r="D57" s="77"/>
      <c r="E57" s="77"/>
      <c r="F57" s="77"/>
      <c r="G57" s="77"/>
      <c r="H57" s="77"/>
      <c r="I57" s="77">
        <v>100</v>
      </c>
      <c r="J57" s="78">
        <v>4.1019999999999997E-3</v>
      </c>
      <c r="K57" s="79">
        <v>2.6000000000000001E-6</v>
      </c>
    </row>
    <row r="58" spans="1:11" ht="15.75" thickBot="1">
      <c r="A58" s="80" t="s">
        <v>164</v>
      </c>
      <c r="B58" s="81"/>
      <c r="C58" s="81">
        <v>351</v>
      </c>
      <c r="D58" s="82"/>
      <c r="E58" s="82"/>
      <c r="F58" s="82"/>
      <c r="G58" s="82"/>
      <c r="H58" s="82"/>
      <c r="I58" s="82">
        <v>100</v>
      </c>
      <c r="J58" s="83">
        <v>5.875E-3</v>
      </c>
      <c r="K58" s="84">
        <v>3.8999999999999999E-6</v>
      </c>
    </row>
    <row r="59" spans="1:11" ht="15.75" thickBot="1">
      <c r="A59" s="75" t="s">
        <v>356</v>
      </c>
      <c r="B59" s="76"/>
      <c r="C59" s="76">
        <v>253</v>
      </c>
      <c r="D59" s="77"/>
      <c r="E59" s="77"/>
      <c r="F59" s="77"/>
      <c r="G59" s="77"/>
      <c r="H59" s="77"/>
      <c r="I59" s="77">
        <v>100</v>
      </c>
      <c r="J59" s="78">
        <v>7.143E-3</v>
      </c>
      <c r="K59" s="79">
        <v>4.6E-6</v>
      </c>
    </row>
    <row r="60" spans="1:11" ht="15.75" thickBot="1">
      <c r="A60" s="80" t="s">
        <v>357</v>
      </c>
      <c r="B60" s="81"/>
      <c r="C60" s="81">
        <v>8962</v>
      </c>
      <c r="D60" s="82"/>
      <c r="E60" s="82"/>
      <c r="F60" s="82">
        <v>13</v>
      </c>
      <c r="G60" s="82">
        <v>82</v>
      </c>
      <c r="H60" s="82"/>
      <c r="I60" s="82">
        <v>6</v>
      </c>
      <c r="J60" s="83">
        <v>6.1300000000000005E-4</v>
      </c>
      <c r="K60" s="84">
        <v>2.9999999999999999E-7</v>
      </c>
    </row>
    <row r="61" spans="1:11" ht="15.75" thickBot="1">
      <c r="A61" s="75" t="s">
        <v>170</v>
      </c>
      <c r="B61" s="76"/>
      <c r="C61" s="76">
        <v>418</v>
      </c>
      <c r="D61" s="77"/>
      <c r="E61" s="77"/>
      <c r="F61" s="77"/>
      <c r="G61" s="77"/>
      <c r="H61" s="77"/>
      <c r="I61" s="77">
        <v>100</v>
      </c>
      <c r="J61" s="78">
        <v>5.6889999999999996E-3</v>
      </c>
      <c r="K61" s="79">
        <v>3.8999999999999999E-6</v>
      </c>
    </row>
    <row r="62" spans="1:11" ht="15.75" thickBot="1">
      <c r="A62" s="80" t="s">
        <v>358</v>
      </c>
      <c r="B62" s="81"/>
      <c r="C62" s="81">
        <v>3762</v>
      </c>
      <c r="D62" s="82"/>
      <c r="E62" s="82"/>
      <c r="F62" s="82">
        <v>19</v>
      </c>
      <c r="G62" s="82"/>
      <c r="H62" s="82"/>
      <c r="I62" s="82">
        <v>81</v>
      </c>
      <c r="J62" s="83">
        <v>1.359E-3</v>
      </c>
      <c r="K62" s="84">
        <v>8.9999999999999996E-7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CBAAD-37E4-4836-AE39-16FF0E510843}">
  <dimension ref="A1:K38"/>
  <sheetViews>
    <sheetView workbookViewId="0">
      <selection activeCell="C8" sqref="C8"/>
    </sheetView>
  </sheetViews>
  <sheetFormatPr defaultRowHeight="15"/>
  <sheetData>
    <row r="1" spans="1:11">
      <c r="A1" t="s">
        <v>360</v>
      </c>
    </row>
    <row r="5" spans="1:11" ht="15.75" thickBot="1"/>
    <row r="6" spans="1:11" ht="26.25" thickBot="1">
      <c r="A6" s="3" t="s">
        <v>110</v>
      </c>
      <c r="B6" s="4" t="s">
        <v>111</v>
      </c>
      <c r="C6" s="4" t="s">
        <v>112</v>
      </c>
      <c r="D6" s="4" t="s">
        <v>113</v>
      </c>
      <c r="E6" s="4" t="s">
        <v>114</v>
      </c>
      <c r="G6" s="3" t="s">
        <v>110</v>
      </c>
      <c r="H6" s="4" t="s">
        <v>111</v>
      </c>
      <c r="I6" s="4" t="s">
        <v>112</v>
      </c>
      <c r="J6" s="4" t="s">
        <v>113</v>
      </c>
      <c r="K6" s="4" t="s">
        <v>114</v>
      </c>
    </row>
    <row r="7" spans="1:11" ht="15.75" thickBot="1">
      <c r="A7" s="5" t="s">
        <v>115</v>
      </c>
      <c r="B7" s="6">
        <v>3009</v>
      </c>
      <c r="C7" s="7">
        <v>3471.4887507788499</v>
      </c>
      <c r="D7" s="6" t="s">
        <v>116</v>
      </c>
      <c r="E7" s="6">
        <v>2</v>
      </c>
      <c r="G7" s="5" t="s">
        <v>117</v>
      </c>
      <c r="H7" s="6">
        <v>131</v>
      </c>
      <c r="I7" s="7">
        <v>58.375557012645743</v>
      </c>
      <c r="J7" s="6">
        <v>45</v>
      </c>
      <c r="K7" s="6">
        <v>1</v>
      </c>
    </row>
    <row r="8" spans="1:11" ht="15.75" thickBot="1">
      <c r="A8" s="8" t="s">
        <v>118</v>
      </c>
      <c r="B8" s="9">
        <v>7742</v>
      </c>
      <c r="C8" s="10">
        <v>5256.7760896932705</v>
      </c>
      <c r="D8" s="9">
        <v>68</v>
      </c>
      <c r="E8" s="9">
        <v>2</v>
      </c>
      <c r="G8" s="8" t="s">
        <v>119</v>
      </c>
      <c r="H8" s="9">
        <v>369</v>
      </c>
      <c r="I8" s="10">
        <v>147.53834243694939</v>
      </c>
      <c r="J8" s="9">
        <v>40</v>
      </c>
      <c r="K8" s="9">
        <v>1</v>
      </c>
    </row>
    <row r="9" spans="1:11" ht="15.75" thickBot="1">
      <c r="A9" s="5" t="s">
        <v>120</v>
      </c>
      <c r="B9" s="6">
        <v>1892</v>
      </c>
      <c r="C9" s="7">
        <v>1574.2528033263725</v>
      </c>
      <c r="D9" s="6">
        <v>83</v>
      </c>
      <c r="E9" s="6">
        <v>4</v>
      </c>
      <c r="G9" s="5" t="s">
        <v>121</v>
      </c>
      <c r="H9" s="6">
        <v>51</v>
      </c>
      <c r="I9" s="7">
        <v>35.77377647358513</v>
      </c>
      <c r="J9" s="6">
        <v>70</v>
      </c>
      <c r="K9" s="6">
        <v>0</v>
      </c>
    </row>
    <row r="10" spans="1:11" ht="15.75" thickBot="1">
      <c r="A10" s="8" t="s">
        <v>122</v>
      </c>
      <c r="B10" s="9">
        <v>1954</v>
      </c>
      <c r="C10" s="10">
        <v>2253.6835107159354</v>
      </c>
      <c r="D10" s="9" t="s">
        <v>116</v>
      </c>
      <c r="E10" s="9">
        <v>1</v>
      </c>
      <c r="G10" s="8" t="s">
        <v>123</v>
      </c>
      <c r="H10" s="9">
        <v>122</v>
      </c>
      <c r="I10" s="10">
        <v>46.870415734459563</v>
      </c>
      <c r="J10" s="9">
        <v>38</v>
      </c>
      <c r="K10" s="9">
        <v>1</v>
      </c>
    </row>
    <row r="11" spans="1:11" ht="15.75" thickBot="1">
      <c r="A11" s="5" t="s">
        <v>124</v>
      </c>
      <c r="B11" s="6">
        <v>9790</v>
      </c>
      <c r="C11" s="7">
        <v>7448.9687802606513</v>
      </c>
      <c r="D11" s="6">
        <v>76</v>
      </c>
      <c r="E11" s="6">
        <v>2</v>
      </c>
      <c r="G11" s="5" t="s">
        <v>125</v>
      </c>
      <c r="H11" s="6">
        <v>112</v>
      </c>
      <c r="I11" s="7">
        <v>44.989633578809645</v>
      </c>
      <c r="J11" s="6">
        <v>40</v>
      </c>
      <c r="K11" s="6">
        <v>1</v>
      </c>
    </row>
    <row r="12" spans="1:11" ht="15.75" thickBot="1">
      <c r="A12" s="8" t="s">
        <v>126</v>
      </c>
      <c r="B12" s="9">
        <v>351</v>
      </c>
      <c r="C12" s="10">
        <v>332.16340245653407</v>
      </c>
      <c r="D12" s="9">
        <v>95</v>
      </c>
      <c r="E12" s="9">
        <v>1</v>
      </c>
      <c r="G12" s="8" t="s">
        <v>127</v>
      </c>
      <c r="H12" s="9">
        <v>995</v>
      </c>
      <c r="I12" s="10">
        <v>915.17845170319515</v>
      </c>
      <c r="J12" s="9">
        <v>92</v>
      </c>
      <c r="K12" s="9">
        <v>5</v>
      </c>
    </row>
    <row r="13" spans="1:11" ht="15.75" thickBot="1">
      <c r="A13" s="5" t="s">
        <v>128</v>
      </c>
      <c r="B13" s="6">
        <v>1105</v>
      </c>
      <c r="C13" s="7">
        <v>895.53473003605973</v>
      </c>
      <c r="D13" s="6">
        <v>81</v>
      </c>
      <c r="E13" s="6">
        <v>0</v>
      </c>
      <c r="G13" s="5" t="s">
        <v>129</v>
      </c>
      <c r="H13" s="6">
        <v>912</v>
      </c>
      <c r="I13" s="7">
        <v>907.57205681194557</v>
      </c>
      <c r="J13" s="6">
        <v>100</v>
      </c>
      <c r="K13" s="6">
        <v>1</v>
      </c>
    </row>
    <row r="14" spans="1:11" ht="15.75" thickBot="1">
      <c r="A14" s="8" t="s">
        <v>130</v>
      </c>
      <c r="B14" s="9">
        <v>1845</v>
      </c>
      <c r="C14" s="10">
        <v>1836.7134049323786</v>
      </c>
      <c r="D14" s="9">
        <v>100</v>
      </c>
      <c r="E14" s="9" t="s">
        <v>131</v>
      </c>
      <c r="G14" s="8" t="s">
        <v>132</v>
      </c>
      <c r="H14" s="9">
        <v>990</v>
      </c>
      <c r="I14" s="10">
        <v>1016.5850524403933</v>
      </c>
      <c r="J14" s="9" t="s">
        <v>116</v>
      </c>
      <c r="K14" s="9">
        <v>0</v>
      </c>
    </row>
    <row r="15" spans="1:11" ht="15.75" thickBot="1">
      <c r="A15" s="5" t="s">
        <v>133</v>
      </c>
      <c r="B15" s="6">
        <v>7192</v>
      </c>
      <c r="C15" s="7">
        <v>6230.4013942931106</v>
      </c>
      <c r="D15" s="6">
        <v>87</v>
      </c>
      <c r="E15" s="6">
        <v>5</v>
      </c>
      <c r="G15" s="5" t="s">
        <v>134</v>
      </c>
      <c r="H15" s="6">
        <v>444</v>
      </c>
      <c r="I15" s="7">
        <v>408.74805782871908</v>
      </c>
      <c r="J15" s="6">
        <v>92</v>
      </c>
      <c r="K15" s="6">
        <v>1</v>
      </c>
    </row>
    <row r="16" spans="1:11" ht="15.75" thickBot="1">
      <c r="A16" s="8" t="s">
        <v>135</v>
      </c>
      <c r="B16" s="9">
        <v>12380</v>
      </c>
      <c r="C16" s="10">
        <v>5900.2175350721136</v>
      </c>
      <c r="D16" s="9">
        <v>48</v>
      </c>
      <c r="E16" s="9">
        <v>1</v>
      </c>
      <c r="G16" s="8" t="s">
        <v>136</v>
      </c>
      <c r="H16" s="9">
        <v>1077</v>
      </c>
      <c r="I16" s="10">
        <v>1006.0251780124354</v>
      </c>
      <c r="J16" s="9">
        <v>93</v>
      </c>
      <c r="K16" s="9">
        <v>5</v>
      </c>
    </row>
    <row r="17" spans="1:11" ht="15.75" thickBot="1">
      <c r="A17" s="5" t="s">
        <v>137</v>
      </c>
      <c r="B17" s="6">
        <v>11990</v>
      </c>
      <c r="C17" s="7">
        <v>4086.0793135894414</v>
      </c>
      <c r="D17" s="6">
        <v>34</v>
      </c>
      <c r="E17" s="6">
        <v>1</v>
      </c>
      <c r="G17" s="5" t="s">
        <v>138</v>
      </c>
      <c r="H17" s="6">
        <v>1155</v>
      </c>
      <c r="I17" s="7">
        <v>1059.3067979107991</v>
      </c>
      <c r="J17" s="6">
        <v>92</v>
      </c>
      <c r="K17" s="6">
        <v>3</v>
      </c>
    </row>
    <row r="18" spans="1:11" ht="15.75" thickBot="1">
      <c r="A18" s="8" t="s">
        <v>139</v>
      </c>
      <c r="B18" s="9">
        <v>57</v>
      </c>
      <c r="C18" s="10">
        <v>19.429063496934937</v>
      </c>
      <c r="D18" s="9">
        <v>34</v>
      </c>
      <c r="E18" s="9">
        <v>0</v>
      </c>
      <c r="G18" s="8" t="s">
        <v>140</v>
      </c>
      <c r="H18" s="9">
        <v>1042</v>
      </c>
      <c r="I18" s="10">
        <v>960.01954643889349</v>
      </c>
      <c r="J18" s="9">
        <v>92</v>
      </c>
      <c r="K18" s="9">
        <v>1</v>
      </c>
    </row>
    <row r="19" spans="1:11" ht="15.75" thickBot="1">
      <c r="A19" s="5" t="s">
        <v>141</v>
      </c>
      <c r="B19" s="6">
        <v>45</v>
      </c>
      <c r="C19" s="7">
        <v>31.17507633790953</v>
      </c>
      <c r="D19" s="6">
        <v>69</v>
      </c>
      <c r="E19" s="6">
        <v>2</v>
      </c>
      <c r="G19" s="5" t="s">
        <v>142</v>
      </c>
      <c r="H19" s="6">
        <v>275</v>
      </c>
      <c r="I19" s="7">
        <v>243.90565817493709</v>
      </c>
      <c r="J19" s="6">
        <v>89</v>
      </c>
      <c r="K19" s="6">
        <v>3</v>
      </c>
    </row>
    <row r="20" spans="1:11" ht="15.75" thickBot="1">
      <c r="A20" s="8" t="s">
        <v>143</v>
      </c>
      <c r="B20" s="9">
        <v>64</v>
      </c>
      <c r="C20" s="10">
        <v>42.250719585225397</v>
      </c>
      <c r="D20" s="9">
        <v>66</v>
      </c>
      <c r="E20" s="9">
        <v>1</v>
      </c>
      <c r="G20" s="8" t="s">
        <v>144</v>
      </c>
      <c r="H20" s="9">
        <v>1078</v>
      </c>
      <c r="I20" s="10">
        <v>1000.7961572544007</v>
      </c>
      <c r="J20" s="9">
        <v>93</v>
      </c>
      <c r="K20" s="9">
        <v>0</v>
      </c>
    </row>
    <row r="21" spans="1:11" ht="15.75" thickBot="1">
      <c r="A21" s="5" t="s">
        <v>145</v>
      </c>
      <c r="B21" s="6">
        <v>65</v>
      </c>
      <c r="C21" s="7">
        <v>43.175619100122802</v>
      </c>
      <c r="D21" s="6">
        <v>66</v>
      </c>
      <c r="E21" s="6">
        <v>2</v>
      </c>
      <c r="G21" s="5" t="s">
        <v>146</v>
      </c>
      <c r="H21" s="6">
        <v>428</v>
      </c>
      <c r="I21" s="7">
        <v>378.96216297444391</v>
      </c>
      <c r="J21" s="6">
        <v>89</v>
      </c>
      <c r="K21" s="6">
        <v>1</v>
      </c>
    </row>
    <row r="22" spans="1:11" ht="15.75" thickBot="1">
      <c r="A22" s="8" t="s">
        <v>147</v>
      </c>
      <c r="B22" s="9">
        <v>2356</v>
      </c>
      <c r="C22" s="10">
        <v>2294.2124534824961</v>
      </c>
      <c r="D22" s="9">
        <v>93</v>
      </c>
      <c r="E22" s="9">
        <v>10</v>
      </c>
      <c r="G22" s="8" t="s">
        <v>148</v>
      </c>
      <c r="H22" s="9">
        <v>601</v>
      </c>
      <c r="I22" s="10">
        <v>511.90110770425861</v>
      </c>
      <c r="J22" s="9">
        <v>85</v>
      </c>
      <c r="K22" s="9">
        <v>1</v>
      </c>
    </row>
    <row r="23" spans="1:11" ht="15.75" thickBot="1">
      <c r="A23" s="5" t="s">
        <v>149</v>
      </c>
      <c r="B23" s="6">
        <v>471</v>
      </c>
      <c r="C23" s="7">
        <v>429.22562076121858</v>
      </c>
      <c r="D23" s="6">
        <v>91</v>
      </c>
      <c r="E23" s="6">
        <v>8</v>
      </c>
      <c r="G23" s="5" t="s">
        <v>150</v>
      </c>
      <c r="H23" s="6">
        <v>355</v>
      </c>
      <c r="I23" s="7">
        <v>302.95675562218895</v>
      </c>
      <c r="J23" s="6">
        <v>85</v>
      </c>
      <c r="K23" s="6">
        <v>6</v>
      </c>
    </row>
    <row r="24" spans="1:11" ht="15.75" thickBot="1">
      <c r="A24" s="8" t="s">
        <v>151</v>
      </c>
      <c r="B24" s="9">
        <v>751</v>
      </c>
      <c r="C24" s="10">
        <v>723.21557527224104</v>
      </c>
      <c r="D24" s="9">
        <v>96</v>
      </c>
      <c r="E24" s="9">
        <v>2</v>
      </c>
      <c r="G24" s="8" t="s">
        <v>152</v>
      </c>
      <c r="H24" s="9">
        <v>322</v>
      </c>
      <c r="I24" s="10">
        <v>314.34828574929071</v>
      </c>
      <c r="J24" s="9">
        <v>95</v>
      </c>
      <c r="K24" s="9">
        <v>6</v>
      </c>
    </row>
    <row r="25" spans="1:11" ht="15.75" thickBot="1">
      <c r="A25" s="5" t="s">
        <v>153</v>
      </c>
      <c r="B25" s="6">
        <v>1245</v>
      </c>
      <c r="C25" s="7">
        <v>1233.9456088129509</v>
      </c>
      <c r="D25" s="6">
        <v>99</v>
      </c>
      <c r="E25" s="6">
        <v>2</v>
      </c>
      <c r="G25" s="5" t="s">
        <v>154</v>
      </c>
      <c r="H25" s="6">
        <v>293</v>
      </c>
      <c r="I25" s="7">
        <v>276.22754740906817</v>
      </c>
      <c r="J25" s="6">
        <v>94</v>
      </c>
      <c r="K25" s="6">
        <v>1</v>
      </c>
    </row>
    <row r="26" spans="1:11" ht="15.75" thickBot="1">
      <c r="A26" s="8" t="s">
        <v>155</v>
      </c>
      <c r="B26" s="9">
        <v>1297</v>
      </c>
      <c r="C26" s="10">
        <v>1260.1272806493187</v>
      </c>
      <c r="D26" s="9">
        <v>97</v>
      </c>
      <c r="E26" s="9">
        <v>1</v>
      </c>
      <c r="G26" s="8" t="s">
        <v>156</v>
      </c>
      <c r="H26" s="9">
        <v>334</v>
      </c>
      <c r="I26" s="10">
        <v>314.71112843947412</v>
      </c>
      <c r="J26" s="9">
        <v>94</v>
      </c>
      <c r="K26" s="9">
        <v>1</v>
      </c>
    </row>
    <row r="27" spans="1:11" ht="15.75" thickBot="1">
      <c r="A27" s="5" t="s">
        <v>157</v>
      </c>
      <c r="B27" s="6">
        <v>917</v>
      </c>
      <c r="C27" s="7">
        <v>866.94878374352538</v>
      </c>
      <c r="D27" s="6">
        <v>95</v>
      </c>
      <c r="E27" s="6">
        <v>1</v>
      </c>
      <c r="G27" s="5" t="s">
        <v>158</v>
      </c>
      <c r="H27" s="6">
        <v>388</v>
      </c>
      <c r="I27" s="7">
        <v>361.51854810722546</v>
      </c>
      <c r="J27" s="6">
        <v>93</v>
      </c>
      <c r="K27" s="6">
        <v>2</v>
      </c>
    </row>
    <row r="28" spans="1:11" ht="15.75" thickBot="1">
      <c r="A28" s="8" t="s">
        <v>159</v>
      </c>
      <c r="B28" s="9">
        <v>1479</v>
      </c>
      <c r="C28" s="10">
        <v>767.6724032209961</v>
      </c>
      <c r="D28" s="9">
        <v>52</v>
      </c>
      <c r="E28" s="9">
        <v>4</v>
      </c>
      <c r="G28" s="8" t="s">
        <v>160</v>
      </c>
      <c r="H28" s="9">
        <v>413</v>
      </c>
      <c r="I28" s="10">
        <v>381.89835293792805</v>
      </c>
      <c r="J28" s="9">
        <v>92</v>
      </c>
      <c r="K28" s="9">
        <v>0</v>
      </c>
    </row>
    <row r="29" spans="1:11" ht="15.75" thickBot="1">
      <c r="A29" s="5" t="s">
        <v>161</v>
      </c>
      <c r="B29" s="6">
        <v>169</v>
      </c>
      <c r="C29" s="7">
        <v>142.31233481727605</v>
      </c>
      <c r="D29" s="6">
        <v>84</v>
      </c>
      <c r="E29" s="6">
        <v>1</v>
      </c>
      <c r="G29" s="5" t="s">
        <v>162</v>
      </c>
      <c r="H29" s="6">
        <v>621</v>
      </c>
      <c r="I29" s="7">
        <v>538.15850120927303</v>
      </c>
      <c r="J29" s="6">
        <v>87</v>
      </c>
      <c r="K29" s="6">
        <v>2</v>
      </c>
    </row>
    <row r="30" spans="1:11" ht="15.75" thickBot="1">
      <c r="A30" s="8" t="s">
        <v>163</v>
      </c>
      <c r="B30" s="9">
        <v>168</v>
      </c>
      <c r="C30" s="10">
        <v>138.18593339215909</v>
      </c>
      <c r="D30" s="9">
        <v>82</v>
      </c>
      <c r="E30" s="9">
        <v>3</v>
      </c>
      <c r="G30" s="8" t="s">
        <v>164</v>
      </c>
      <c r="H30" s="9">
        <v>386</v>
      </c>
      <c r="I30" s="10">
        <v>351.12412412412408</v>
      </c>
      <c r="J30" s="9">
        <v>91</v>
      </c>
      <c r="K30" s="9">
        <v>1</v>
      </c>
    </row>
    <row r="31" spans="1:11" ht="15.75" thickBot="1">
      <c r="A31" s="5" t="s">
        <v>165</v>
      </c>
      <c r="B31" s="6">
        <v>35</v>
      </c>
      <c r="C31" s="7">
        <v>27.844128751994919</v>
      </c>
      <c r="D31" s="6">
        <v>80</v>
      </c>
      <c r="E31" s="6">
        <v>3</v>
      </c>
      <c r="G31" s="5" t="s">
        <v>166</v>
      </c>
      <c r="H31" s="6">
        <v>299</v>
      </c>
      <c r="I31" s="7">
        <v>252.51126929408116</v>
      </c>
      <c r="J31" s="6">
        <v>84</v>
      </c>
      <c r="K31" s="6">
        <v>0</v>
      </c>
    </row>
    <row r="32" spans="1:11" ht="15.75" thickBot="1">
      <c r="A32" s="8" t="s">
        <v>167</v>
      </c>
      <c r="B32" s="9">
        <v>460</v>
      </c>
      <c r="C32" s="10">
        <v>187.82430539690117</v>
      </c>
      <c r="D32" s="9">
        <v>41</v>
      </c>
      <c r="E32" s="9">
        <v>0</v>
      </c>
      <c r="G32" s="8" t="s">
        <v>168</v>
      </c>
      <c r="H32" s="9">
        <v>37560</v>
      </c>
      <c r="I32" s="10">
        <v>8962.2148352249242</v>
      </c>
      <c r="J32" s="9">
        <v>24</v>
      </c>
      <c r="K32" s="9">
        <v>0</v>
      </c>
    </row>
    <row r="33" spans="1:11" ht="15.75" thickBot="1">
      <c r="A33" s="5" t="s">
        <v>169</v>
      </c>
      <c r="B33" s="6">
        <v>144</v>
      </c>
      <c r="C33" s="7">
        <v>60.59088875697519</v>
      </c>
      <c r="D33" s="6">
        <v>42</v>
      </c>
      <c r="E33" s="6">
        <v>2</v>
      </c>
      <c r="G33" s="5" t="s">
        <v>170</v>
      </c>
      <c r="H33" s="6">
        <v>1252</v>
      </c>
      <c r="I33" s="7">
        <v>418.20104288154209</v>
      </c>
      <c r="J33" s="6">
        <v>33</v>
      </c>
      <c r="K33" s="6">
        <v>1</v>
      </c>
    </row>
    <row r="34" spans="1:11" ht="15.75" thickBot="1">
      <c r="A34" s="8" t="s">
        <v>171</v>
      </c>
      <c r="B34" s="9">
        <v>1162</v>
      </c>
      <c r="C34" s="10">
        <v>781.39232810450687</v>
      </c>
      <c r="D34" s="9">
        <v>67</v>
      </c>
      <c r="E34" s="9">
        <v>0</v>
      </c>
      <c r="G34" s="8" t="s">
        <v>172</v>
      </c>
      <c r="H34" s="9">
        <v>4496</v>
      </c>
      <c r="I34" s="10">
        <v>3762.2256320942288</v>
      </c>
      <c r="J34" s="9">
        <v>84</v>
      </c>
      <c r="K34" s="9">
        <v>1</v>
      </c>
    </row>
    <row r="36" spans="1:11" ht="17.25">
      <c r="A36" s="11" t="s">
        <v>175</v>
      </c>
    </row>
    <row r="37" spans="1:11">
      <c r="A37" s="12" t="s">
        <v>176</v>
      </c>
    </row>
    <row r="38" spans="1:11">
      <c r="A38" s="12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C8E39-5495-4FB1-A456-8E244FDF1950}">
  <dimension ref="A1:J33"/>
  <sheetViews>
    <sheetView workbookViewId="0">
      <selection activeCell="B2" sqref="B2"/>
    </sheetView>
  </sheetViews>
  <sheetFormatPr defaultRowHeight="15"/>
  <cols>
    <col min="1" max="1" width="14" customWidth="1"/>
    <col min="2" max="2" width="9.5703125" bestFit="1" customWidth="1"/>
    <col min="3" max="3" width="11.42578125" bestFit="1" customWidth="1"/>
    <col min="4" max="4" width="11.85546875" bestFit="1" customWidth="1"/>
    <col min="5" max="5" width="14.7109375" bestFit="1" customWidth="1"/>
    <col min="6" max="8" width="12" bestFit="1" customWidth="1"/>
    <col min="9" max="9" width="14.42578125" bestFit="1" customWidth="1"/>
    <col min="10" max="10" width="12" bestFit="1" customWidth="1"/>
  </cols>
  <sheetData>
    <row r="1" spans="1:10">
      <c r="A1" t="s">
        <v>80</v>
      </c>
    </row>
    <row r="5" spans="1:10" s="1" customFormat="1" ht="30">
      <c r="A5" s="1" t="s">
        <v>79</v>
      </c>
      <c r="B5" s="1" t="s">
        <v>63</v>
      </c>
      <c r="C5" s="1" t="s">
        <v>77</v>
      </c>
      <c r="D5" s="1" t="s">
        <v>78</v>
      </c>
      <c r="E5" s="1" t="s">
        <v>71</v>
      </c>
      <c r="F5" s="1" t="s">
        <v>72</v>
      </c>
      <c r="G5" s="1" t="s">
        <v>73</v>
      </c>
      <c r="H5" s="1" t="s">
        <v>74</v>
      </c>
      <c r="I5" s="1" t="s">
        <v>75</v>
      </c>
      <c r="J5" s="1" t="s">
        <v>76</v>
      </c>
    </row>
    <row r="6" spans="1:10">
      <c r="A6" t="s">
        <v>9</v>
      </c>
      <c r="B6" t="s">
        <v>65</v>
      </c>
      <c r="C6">
        <v>37.85868</v>
      </c>
      <c r="D6">
        <v>-90.507549999999995</v>
      </c>
      <c r="E6">
        <v>0</v>
      </c>
      <c r="F6">
        <v>0</v>
      </c>
      <c r="G6">
        <v>0.219341974</v>
      </c>
      <c r="H6">
        <v>0.190428714</v>
      </c>
      <c r="I6">
        <v>0</v>
      </c>
      <c r="J6">
        <v>0.59022931199999995</v>
      </c>
    </row>
    <row r="7" spans="1:10">
      <c r="A7" t="s">
        <v>14</v>
      </c>
      <c r="B7" t="s">
        <v>65</v>
      </c>
      <c r="C7">
        <v>37.956867000000003</v>
      </c>
      <c r="D7">
        <v>-90.541638000000006</v>
      </c>
      <c r="E7">
        <v>0</v>
      </c>
      <c r="F7">
        <v>0</v>
      </c>
      <c r="G7">
        <v>0.32167832200000002</v>
      </c>
      <c r="H7">
        <v>0</v>
      </c>
      <c r="I7">
        <v>0</v>
      </c>
      <c r="J7">
        <v>0.67832167799999998</v>
      </c>
    </row>
    <row r="8" spans="1:10">
      <c r="A8" t="s">
        <v>15</v>
      </c>
      <c r="B8" t="s">
        <v>65</v>
      </c>
      <c r="C8">
        <v>37.892187999999997</v>
      </c>
      <c r="D8">
        <v>-90.500165999999993</v>
      </c>
      <c r="E8">
        <v>0</v>
      </c>
      <c r="F8">
        <v>0</v>
      </c>
      <c r="G8">
        <v>0.66633564999999995</v>
      </c>
      <c r="H8">
        <v>0.33366435</v>
      </c>
      <c r="I8">
        <v>0</v>
      </c>
      <c r="J8">
        <v>0</v>
      </c>
    </row>
    <row r="9" spans="1:10">
      <c r="A9" t="s">
        <v>16</v>
      </c>
      <c r="B9" t="s">
        <v>65</v>
      </c>
      <c r="C9">
        <v>37.875109000000002</v>
      </c>
      <c r="D9">
        <v>-90.550473999999994</v>
      </c>
      <c r="E9">
        <v>0</v>
      </c>
      <c r="F9">
        <v>0</v>
      </c>
      <c r="G9">
        <v>0.22893954399999999</v>
      </c>
      <c r="H9">
        <v>0.62438057499999999</v>
      </c>
      <c r="I9">
        <v>0</v>
      </c>
      <c r="J9">
        <v>0.14667988100000001</v>
      </c>
    </row>
    <row r="10" spans="1:10">
      <c r="A10" t="s">
        <v>17</v>
      </c>
      <c r="B10" t="s">
        <v>65</v>
      </c>
      <c r="C10">
        <v>37.875109000000002</v>
      </c>
      <c r="D10">
        <v>-90.550473999999994</v>
      </c>
      <c r="E10">
        <v>0</v>
      </c>
      <c r="F10">
        <v>0</v>
      </c>
      <c r="G10">
        <v>0.239562624</v>
      </c>
      <c r="H10">
        <v>0.58648111300000005</v>
      </c>
      <c r="I10">
        <v>0</v>
      </c>
      <c r="J10">
        <v>0.173956262</v>
      </c>
    </row>
    <row r="11" spans="1:10">
      <c r="A11" t="s">
        <v>18</v>
      </c>
      <c r="B11" t="s">
        <v>65</v>
      </c>
      <c r="C11">
        <v>37.868585000000003</v>
      </c>
      <c r="D11">
        <v>-90.652700999999993</v>
      </c>
      <c r="E11">
        <v>0.27272727299999999</v>
      </c>
      <c r="F11">
        <v>0</v>
      </c>
      <c r="G11">
        <v>0</v>
      </c>
      <c r="H11">
        <v>0.48278905599999999</v>
      </c>
      <c r="I11">
        <v>0</v>
      </c>
      <c r="J11">
        <v>0.24448367200000001</v>
      </c>
    </row>
    <row r="12" spans="1:10">
      <c r="A12" t="s">
        <v>19</v>
      </c>
      <c r="B12" t="s">
        <v>65</v>
      </c>
      <c r="C12">
        <v>37.882249999999999</v>
      </c>
      <c r="D12">
        <v>-90.631754999999998</v>
      </c>
      <c r="E12">
        <v>9.765625E-2</v>
      </c>
      <c r="F12">
        <v>0</v>
      </c>
      <c r="G12">
        <v>0</v>
      </c>
      <c r="H12">
        <v>0</v>
      </c>
      <c r="I12">
        <v>0</v>
      </c>
      <c r="J12">
        <v>0.90234375</v>
      </c>
    </row>
    <row r="13" spans="1:10">
      <c r="A13" t="s">
        <v>22</v>
      </c>
      <c r="B13" t="s">
        <v>65</v>
      </c>
      <c r="C13">
        <v>37.889620000000001</v>
      </c>
      <c r="D13">
        <v>-90.49812</v>
      </c>
      <c r="E13">
        <v>0</v>
      </c>
      <c r="F13">
        <v>0</v>
      </c>
      <c r="G13">
        <v>0.26843657799999998</v>
      </c>
      <c r="H13">
        <v>0.114060964</v>
      </c>
      <c r="I13">
        <v>0</v>
      </c>
      <c r="J13">
        <v>0.61750245800000003</v>
      </c>
    </row>
    <row r="14" spans="1:10">
      <c r="A14" t="s">
        <v>23</v>
      </c>
      <c r="B14" t="s">
        <v>65</v>
      </c>
      <c r="C14">
        <v>38.006706999999999</v>
      </c>
      <c r="D14">
        <v>-90.623728</v>
      </c>
      <c r="E14">
        <v>0</v>
      </c>
      <c r="F14">
        <v>5.5172414000000003E-2</v>
      </c>
      <c r="G14">
        <v>0.27290640399999999</v>
      </c>
      <c r="H14">
        <v>7.9802955999999994E-2</v>
      </c>
      <c r="I14">
        <v>0</v>
      </c>
      <c r="J14">
        <v>0.59211822700000005</v>
      </c>
    </row>
    <row r="15" spans="1:10">
      <c r="A15" t="s">
        <v>24</v>
      </c>
      <c r="B15" t="s">
        <v>65</v>
      </c>
      <c r="C15">
        <v>38.117713000000002</v>
      </c>
      <c r="D15">
        <v>-90.676575</v>
      </c>
      <c r="E15">
        <v>0</v>
      </c>
      <c r="F15">
        <v>0</v>
      </c>
      <c r="G15">
        <v>7.1999999999999995E-2</v>
      </c>
      <c r="H15">
        <v>0</v>
      </c>
      <c r="I15">
        <v>0</v>
      </c>
      <c r="J15">
        <v>0.92800000000000005</v>
      </c>
    </row>
    <row r="16" spans="1:10">
      <c r="A16" t="s">
        <v>26</v>
      </c>
      <c r="B16" t="s">
        <v>65</v>
      </c>
      <c r="C16">
        <v>38.078724999999999</v>
      </c>
      <c r="D16">
        <v>-90.645919000000006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</row>
    <row r="17" spans="1:10">
      <c r="A17" t="s">
        <v>27</v>
      </c>
      <c r="B17" t="s">
        <v>65</v>
      </c>
      <c r="C17">
        <v>38.087018</v>
      </c>
      <c r="D17">
        <v>-90.681967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</row>
    <row r="18" spans="1:10">
      <c r="A18" t="s">
        <v>29</v>
      </c>
      <c r="B18" t="s">
        <v>65</v>
      </c>
      <c r="C18">
        <v>38.095675999999997</v>
      </c>
      <c r="D18">
        <v>-90.711315999999997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</row>
    <row r="19" spans="1:10">
      <c r="A19" t="s">
        <v>30</v>
      </c>
      <c r="B19" t="s">
        <v>65</v>
      </c>
      <c r="C19">
        <v>38.095675999999997</v>
      </c>
      <c r="D19">
        <v>-90.711315999999997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</row>
    <row r="20" spans="1:10">
      <c r="A20" t="s">
        <v>31</v>
      </c>
      <c r="B20" t="s">
        <v>65</v>
      </c>
      <c r="C20">
        <v>38.096587999999997</v>
      </c>
      <c r="D20">
        <v>-90.745151000000007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</row>
    <row r="21" spans="1:10">
      <c r="A21" t="s">
        <v>37</v>
      </c>
      <c r="B21" t="s">
        <v>65</v>
      </c>
      <c r="C21">
        <v>38.183356000000003</v>
      </c>
      <c r="D21">
        <v>-90.755391000000003</v>
      </c>
      <c r="E21">
        <v>0.15976900899999999</v>
      </c>
      <c r="F21">
        <v>0</v>
      </c>
      <c r="G21">
        <v>0</v>
      </c>
      <c r="H21">
        <v>0</v>
      </c>
      <c r="I21">
        <v>0</v>
      </c>
      <c r="J21">
        <v>0.84023099099999998</v>
      </c>
    </row>
    <row r="22" spans="1:10">
      <c r="A22" t="s">
        <v>40</v>
      </c>
      <c r="B22" t="s">
        <v>65</v>
      </c>
      <c r="C22">
        <v>38.212629</v>
      </c>
      <c r="D22">
        <v>-90.706086999999997</v>
      </c>
      <c r="E22">
        <v>0</v>
      </c>
      <c r="F22">
        <v>4.3868394999999998E-2</v>
      </c>
      <c r="G22">
        <v>0</v>
      </c>
      <c r="H22">
        <v>0</v>
      </c>
      <c r="I22">
        <v>0</v>
      </c>
      <c r="J22">
        <v>0.95613160500000005</v>
      </c>
    </row>
    <row r="23" spans="1:10">
      <c r="A23" t="s">
        <v>41</v>
      </c>
      <c r="B23" t="s">
        <v>65</v>
      </c>
      <c r="C23">
        <v>38.212629</v>
      </c>
      <c r="D23">
        <v>-90.706086999999997</v>
      </c>
      <c r="E23">
        <v>0</v>
      </c>
      <c r="F23">
        <v>5.8648111000000003E-2</v>
      </c>
      <c r="G23">
        <v>0</v>
      </c>
      <c r="H23">
        <v>0</v>
      </c>
      <c r="I23">
        <v>0</v>
      </c>
      <c r="J23">
        <v>0.941351889</v>
      </c>
    </row>
    <row r="24" spans="1:10">
      <c r="A24" t="s">
        <v>43</v>
      </c>
      <c r="B24" t="s">
        <v>65</v>
      </c>
      <c r="C24">
        <v>38.273907999999999</v>
      </c>
      <c r="D24">
        <v>-90.652189000000007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</row>
    <row r="25" spans="1:10">
      <c r="A25" t="s">
        <v>45</v>
      </c>
      <c r="B25" t="s">
        <v>65</v>
      </c>
      <c r="C25">
        <v>38.325760000000002</v>
      </c>
      <c r="D25">
        <v>-90.641287000000005</v>
      </c>
      <c r="E25">
        <v>5.2683897E-2</v>
      </c>
      <c r="F25">
        <v>0</v>
      </c>
      <c r="G25">
        <v>0</v>
      </c>
      <c r="H25">
        <v>0</v>
      </c>
      <c r="I25">
        <v>0</v>
      </c>
      <c r="J25">
        <v>0.94731610300000002</v>
      </c>
    </row>
    <row r="26" spans="1:10">
      <c r="A26" t="s">
        <v>47</v>
      </c>
      <c r="B26" t="s">
        <v>65</v>
      </c>
      <c r="C26">
        <v>38.349817999999999</v>
      </c>
      <c r="D26">
        <v>-90.643660999999994</v>
      </c>
      <c r="E26">
        <v>0</v>
      </c>
      <c r="F26">
        <v>3.6548222999999998E-2</v>
      </c>
      <c r="G26">
        <v>0</v>
      </c>
      <c r="H26">
        <v>0</v>
      </c>
      <c r="I26">
        <v>0</v>
      </c>
      <c r="J26">
        <v>0.96345177699999995</v>
      </c>
    </row>
    <row r="27" spans="1:10">
      <c r="A27" t="s">
        <v>49</v>
      </c>
      <c r="B27" t="s">
        <v>65</v>
      </c>
      <c r="C27">
        <v>38.390838000000002</v>
      </c>
      <c r="D27">
        <v>-90.638628999999995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</row>
    <row r="28" spans="1:10">
      <c r="A28" t="s">
        <v>51</v>
      </c>
      <c r="B28" t="s">
        <v>65</v>
      </c>
      <c r="C28">
        <v>38.421559999999999</v>
      </c>
      <c r="D28">
        <v>-90.588560000000001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</row>
    <row r="29" spans="1:10">
      <c r="A29" t="s">
        <v>54</v>
      </c>
      <c r="B29" t="s">
        <v>65</v>
      </c>
      <c r="C29">
        <v>38.438087000000003</v>
      </c>
      <c r="D29">
        <v>-90.583336000000003</v>
      </c>
      <c r="E29">
        <v>0</v>
      </c>
      <c r="F29">
        <v>0</v>
      </c>
      <c r="G29">
        <v>0</v>
      </c>
      <c r="H29">
        <v>0</v>
      </c>
      <c r="I29">
        <v>0</v>
      </c>
      <c r="J29">
        <v>1</v>
      </c>
    </row>
    <row r="30" spans="1:10">
      <c r="A30" t="s">
        <v>56</v>
      </c>
      <c r="B30" t="s">
        <v>65</v>
      </c>
      <c r="C30">
        <v>38.468122999999999</v>
      </c>
      <c r="D30">
        <v>-90.624178999999998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</row>
    <row r="31" spans="1:10">
      <c r="A31" t="s">
        <v>59</v>
      </c>
      <c r="B31" t="s">
        <v>65</v>
      </c>
      <c r="C31">
        <v>38.477654999999999</v>
      </c>
      <c r="D31">
        <v>-90.604437000000004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</row>
    <row r="32" spans="1:10">
      <c r="A32" t="s">
        <v>60</v>
      </c>
      <c r="B32" t="s">
        <v>65</v>
      </c>
      <c r="C32">
        <v>37.839295</v>
      </c>
      <c r="D32">
        <v>-90.527621999999994</v>
      </c>
      <c r="E32">
        <v>0</v>
      </c>
      <c r="F32">
        <v>0</v>
      </c>
      <c r="G32">
        <v>0.12871287100000001</v>
      </c>
      <c r="H32">
        <v>0.81584158399999995</v>
      </c>
      <c r="I32">
        <v>0</v>
      </c>
      <c r="J32">
        <v>5.5445544999999999E-2</v>
      </c>
    </row>
    <row r="33" spans="1:10">
      <c r="A33" t="s">
        <v>62</v>
      </c>
      <c r="B33" t="s">
        <v>65</v>
      </c>
      <c r="C33">
        <v>38.091951999999999</v>
      </c>
      <c r="D33">
        <v>-90.680496000000005</v>
      </c>
      <c r="E33">
        <v>0</v>
      </c>
      <c r="F33">
        <v>0</v>
      </c>
      <c r="G33">
        <v>0.18562874300000001</v>
      </c>
      <c r="H33">
        <v>0</v>
      </c>
      <c r="I33">
        <v>0</v>
      </c>
      <c r="J33">
        <v>0.81437125700000002</v>
      </c>
    </row>
  </sheetData>
  <sortState xmlns:xlrd2="http://schemas.microsoft.com/office/spreadsheetml/2017/richdata2" ref="A2:E57">
    <sortCondition ref="B2:B5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FEE1D-1637-49ED-9EDC-C93C89865538}">
  <dimension ref="A1:J33"/>
  <sheetViews>
    <sheetView workbookViewId="0">
      <selection activeCell="G29" sqref="G29"/>
    </sheetView>
  </sheetViews>
  <sheetFormatPr defaultRowHeight="15"/>
  <cols>
    <col min="1" max="1" width="14" customWidth="1"/>
    <col min="2" max="2" width="9.5703125" bestFit="1" customWidth="1"/>
    <col min="3" max="3" width="11.42578125" bestFit="1" customWidth="1"/>
    <col min="4" max="4" width="11.85546875" bestFit="1" customWidth="1"/>
    <col min="5" max="5" width="14.7109375" bestFit="1" customWidth="1"/>
    <col min="6" max="8" width="12" bestFit="1" customWidth="1"/>
    <col min="9" max="9" width="14.42578125" bestFit="1" customWidth="1"/>
    <col min="10" max="10" width="12" bestFit="1" customWidth="1"/>
  </cols>
  <sheetData>
    <row r="1" spans="1:10">
      <c r="A1" t="s">
        <v>81</v>
      </c>
    </row>
    <row r="5" spans="1:10" s="1" customFormat="1" ht="30">
      <c r="A5" s="1" t="s">
        <v>79</v>
      </c>
      <c r="B5" s="1" t="s">
        <v>63</v>
      </c>
      <c r="C5" s="1" t="s">
        <v>77</v>
      </c>
      <c r="D5" s="1" t="s">
        <v>78</v>
      </c>
      <c r="E5" s="1" t="s">
        <v>71</v>
      </c>
      <c r="F5" s="1" t="s">
        <v>72</v>
      </c>
      <c r="G5" s="1" t="s">
        <v>73</v>
      </c>
      <c r="H5" s="1" t="s">
        <v>74</v>
      </c>
      <c r="I5" s="1" t="s">
        <v>75</v>
      </c>
      <c r="J5" s="1" t="s">
        <v>76</v>
      </c>
    </row>
    <row r="6" spans="1:10">
      <c r="A6" t="s">
        <v>7</v>
      </c>
      <c r="B6" t="s">
        <v>64</v>
      </c>
      <c r="C6">
        <v>37.863321999999997</v>
      </c>
      <c r="D6">
        <v>-90.599496000000002</v>
      </c>
      <c r="E6">
        <v>0</v>
      </c>
      <c r="F6">
        <v>0</v>
      </c>
      <c r="G6">
        <v>0.39860835</v>
      </c>
      <c r="H6">
        <v>0</v>
      </c>
      <c r="I6">
        <v>0</v>
      </c>
      <c r="J6">
        <v>0.60139165000000006</v>
      </c>
    </row>
    <row r="7" spans="1:10">
      <c r="A7" t="s">
        <v>8</v>
      </c>
      <c r="B7" t="s">
        <v>64</v>
      </c>
      <c r="C7">
        <v>37.871805000000002</v>
      </c>
      <c r="D7">
        <v>-90.552403999999996</v>
      </c>
      <c r="E7">
        <v>0</v>
      </c>
      <c r="F7">
        <v>0</v>
      </c>
      <c r="G7">
        <v>0.27308838099999999</v>
      </c>
      <c r="H7">
        <v>0.173783515</v>
      </c>
      <c r="I7">
        <v>0</v>
      </c>
      <c r="J7">
        <v>0.55312810300000004</v>
      </c>
    </row>
    <row r="8" spans="1:10">
      <c r="A8" t="s">
        <v>10</v>
      </c>
      <c r="B8" t="s">
        <v>64</v>
      </c>
      <c r="C8">
        <v>37.839281999999997</v>
      </c>
      <c r="D8">
        <v>-90.527505000000005</v>
      </c>
      <c r="E8">
        <v>0</v>
      </c>
      <c r="F8">
        <v>0</v>
      </c>
      <c r="G8">
        <v>0.104790419</v>
      </c>
      <c r="H8">
        <v>0</v>
      </c>
      <c r="I8">
        <v>0</v>
      </c>
      <c r="J8">
        <v>0.89520958100000003</v>
      </c>
    </row>
    <row r="9" spans="1:10">
      <c r="A9" t="s">
        <v>11</v>
      </c>
      <c r="B9" t="s">
        <v>64</v>
      </c>
      <c r="C9">
        <v>37.841866000000003</v>
      </c>
      <c r="D9">
        <v>-90.534754000000007</v>
      </c>
      <c r="E9">
        <v>0</v>
      </c>
      <c r="F9">
        <v>5.6695992000000001E-2</v>
      </c>
      <c r="G9">
        <v>0.58455522999999998</v>
      </c>
      <c r="H9">
        <v>0.15444770299999999</v>
      </c>
      <c r="I9">
        <v>0</v>
      </c>
      <c r="J9">
        <v>0.204301075</v>
      </c>
    </row>
    <row r="10" spans="1:10">
      <c r="A10" t="s">
        <v>12</v>
      </c>
      <c r="B10" t="s">
        <v>64</v>
      </c>
      <c r="C10">
        <v>37.817898</v>
      </c>
      <c r="D10">
        <v>-90.510204999999999</v>
      </c>
      <c r="E10">
        <v>0</v>
      </c>
      <c r="F10">
        <v>8.0846968000000005E-2</v>
      </c>
      <c r="G10">
        <v>5.2935515000000002E-2</v>
      </c>
      <c r="H10">
        <v>0</v>
      </c>
      <c r="I10">
        <v>0</v>
      </c>
      <c r="J10">
        <v>0.86621751700000005</v>
      </c>
    </row>
    <row r="11" spans="1:10">
      <c r="A11" t="s">
        <v>13</v>
      </c>
      <c r="B11" t="s">
        <v>64</v>
      </c>
      <c r="C11">
        <v>37.934078</v>
      </c>
      <c r="D11">
        <v>-90.537953000000002</v>
      </c>
      <c r="E11">
        <v>0</v>
      </c>
      <c r="F11">
        <v>5.2165353999999997E-2</v>
      </c>
      <c r="G11">
        <v>5.7086614000000001E-2</v>
      </c>
      <c r="H11">
        <v>0</v>
      </c>
      <c r="I11">
        <v>0</v>
      </c>
      <c r="J11">
        <v>0.890748031</v>
      </c>
    </row>
    <row r="12" spans="1:10">
      <c r="A12" t="s">
        <v>20</v>
      </c>
      <c r="B12" t="s">
        <v>64</v>
      </c>
      <c r="C12">
        <v>37.814920000000001</v>
      </c>
      <c r="D12">
        <v>-90.589271999999994</v>
      </c>
      <c r="E12">
        <v>0</v>
      </c>
      <c r="F12">
        <v>6.5493646000000003E-2</v>
      </c>
      <c r="G12">
        <v>0</v>
      </c>
      <c r="H12">
        <v>6.0606061000000003E-2</v>
      </c>
      <c r="I12">
        <v>0</v>
      </c>
      <c r="J12">
        <v>0.87390029300000005</v>
      </c>
    </row>
    <row r="13" spans="1:10">
      <c r="A13" t="s">
        <v>21</v>
      </c>
      <c r="B13" t="s">
        <v>64</v>
      </c>
      <c r="C13">
        <v>37.814920000000001</v>
      </c>
      <c r="D13">
        <v>-90.589271999999994</v>
      </c>
      <c r="E13">
        <v>0</v>
      </c>
      <c r="F13">
        <v>3.0181086999999999E-2</v>
      </c>
      <c r="G13">
        <v>0</v>
      </c>
      <c r="H13">
        <v>0</v>
      </c>
      <c r="I13">
        <v>0</v>
      </c>
      <c r="J13">
        <v>0.969818913</v>
      </c>
    </row>
    <row r="14" spans="1:10">
      <c r="A14" t="s">
        <v>25</v>
      </c>
      <c r="B14" t="s">
        <v>64</v>
      </c>
      <c r="C14">
        <v>38.117885999999999</v>
      </c>
      <c r="D14">
        <v>-90.675960000000003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</row>
    <row r="15" spans="1:10">
      <c r="A15" t="s">
        <v>28</v>
      </c>
      <c r="B15" t="s">
        <v>64</v>
      </c>
      <c r="C15">
        <v>38.060135000000002</v>
      </c>
      <c r="D15">
        <v>-90.672612000000001</v>
      </c>
      <c r="E15">
        <v>0</v>
      </c>
      <c r="F15">
        <v>5.3624628000000001E-2</v>
      </c>
      <c r="G15">
        <v>0</v>
      </c>
      <c r="H15">
        <v>0</v>
      </c>
      <c r="I15">
        <v>0.151936445</v>
      </c>
      <c r="J15">
        <v>0.79443892800000004</v>
      </c>
    </row>
    <row r="16" spans="1:10">
      <c r="A16" t="s">
        <v>32</v>
      </c>
      <c r="B16" t="s">
        <v>64</v>
      </c>
      <c r="C16">
        <v>37.941042000000003</v>
      </c>
      <c r="D16">
        <v>-90.740166000000002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</row>
    <row r="17" spans="1:10">
      <c r="A17" t="s">
        <v>33</v>
      </c>
      <c r="B17" t="s">
        <v>64</v>
      </c>
      <c r="C17">
        <v>38.118369000000001</v>
      </c>
      <c r="D17">
        <v>-90.753821000000002</v>
      </c>
      <c r="E17">
        <v>0</v>
      </c>
      <c r="F17">
        <v>0.147347741</v>
      </c>
      <c r="G17">
        <v>0</v>
      </c>
      <c r="H17">
        <v>0</v>
      </c>
      <c r="I17">
        <v>0</v>
      </c>
      <c r="J17">
        <v>0.85265225899999997</v>
      </c>
    </row>
    <row r="18" spans="1:10">
      <c r="A18" t="s">
        <v>34</v>
      </c>
      <c r="B18" t="s">
        <v>64</v>
      </c>
      <c r="C18">
        <v>38.073661000000001</v>
      </c>
      <c r="D18">
        <v>-90.731517999999994</v>
      </c>
      <c r="E18">
        <v>0</v>
      </c>
      <c r="F18">
        <v>4.4310171000000002E-2</v>
      </c>
      <c r="G18">
        <v>0</v>
      </c>
      <c r="H18">
        <v>0</v>
      </c>
      <c r="I18">
        <v>0</v>
      </c>
      <c r="J18">
        <v>0.95568982899999999</v>
      </c>
    </row>
    <row r="19" spans="1:10">
      <c r="A19" t="s">
        <v>35</v>
      </c>
      <c r="B19" t="s">
        <v>64</v>
      </c>
      <c r="C19">
        <v>38.054715999999999</v>
      </c>
      <c r="D19">
        <v>-90.674458999999999</v>
      </c>
      <c r="E19">
        <v>0</v>
      </c>
      <c r="F19">
        <v>0.114737883</v>
      </c>
      <c r="G19">
        <v>0</v>
      </c>
      <c r="H19">
        <v>0</v>
      </c>
      <c r="I19">
        <v>0</v>
      </c>
      <c r="J19">
        <v>0.88526211700000002</v>
      </c>
    </row>
    <row r="20" spans="1:10">
      <c r="A20" t="s">
        <v>36</v>
      </c>
      <c r="B20" t="s">
        <v>64</v>
      </c>
      <c r="C20">
        <v>38.018310999999997</v>
      </c>
      <c r="D20">
        <v>-90.610326999999998</v>
      </c>
      <c r="E20">
        <v>0</v>
      </c>
      <c r="F20">
        <v>0.11811023599999999</v>
      </c>
      <c r="G20">
        <v>0</v>
      </c>
      <c r="H20">
        <v>0</v>
      </c>
      <c r="I20">
        <v>0</v>
      </c>
      <c r="J20">
        <v>0.88188976399999996</v>
      </c>
    </row>
    <row r="21" spans="1:10">
      <c r="A21" t="s">
        <v>38</v>
      </c>
      <c r="B21" t="s">
        <v>64</v>
      </c>
      <c r="C21">
        <v>38.172611000000003</v>
      </c>
      <c r="D21">
        <v>-90.810323999999994</v>
      </c>
      <c r="E21">
        <v>0.200587084</v>
      </c>
      <c r="F21">
        <v>0</v>
      </c>
      <c r="G21">
        <v>0</v>
      </c>
      <c r="H21">
        <v>0</v>
      </c>
      <c r="I21">
        <v>0</v>
      </c>
      <c r="J21">
        <v>0.79941291599999997</v>
      </c>
    </row>
    <row r="22" spans="1:10">
      <c r="A22" t="s">
        <v>39</v>
      </c>
      <c r="B22" t="s">
        <v>64</v>
      </c>
      <c r="C22">
        <v>38.172611000000003</v>
      </c>
      <c r="D22">
        <v>-90.810323999999994</v>
      </c>
      <c r="E22">
        <v>0.195286195</v>
      </c>
      <c r="F22">
        <v>0</v>
      </c>
      <c r="G22">
        <v>0</v>
      </c>
      <c r="H22">
        <v>0</v>
      </c>
      <c r="I22">
        <v>0</v>
      </c>
      <c r="J22">
        <v>0.804713805</v>
      </c>
    </row>
    <row r="23" spans="1:10">
      <c r="A23" t="s">
        <v>42</v>
      </c>
      <c r="B23" t="s">
        <v>64</v>
      </c>
      <c r="C23">
        <v>38.212823</v>
      </c>
      <c r="D23">
        <v>-90.706069999999997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</row>
    <row r="24" spans="1:10">
      <c r="A24" t="s">
        <v>44</v>
      </c>
      <c r="B24" t="s">
        <v>64</v>
      </c>
      <c r="C24">
        <v>38.274611999999998</v>
      </c>
      <c r="D24">
        <v>-90.652060000000006</v>
      </c>
      <c r="E24">
        <v>0</v>
      </c>
      <c r="F24">
        <v>0</v>
      </c>
      <c r="G24">
        <v>0</v>
      </c>
      <c r="H24">
        <v>0</v>
      </c>
      <c r="I24">
        <v>6.1244979999999997E-2</v>
      </c>
      <c r="J24">
        <v>0.93875502</v>
      </c>
    </row>
    <row r="25" spans="1:10">
      <c r="A25" t="s">
        <v>46</v>
      </c>
      <c r="B25" t="s">
        <v>64</v>
      </c>
      <c r="C25">
        <v>38.325760000000002</v>
      </c>
      <c r="D25">
        <v>-90.641287000000005</v>
      </c>
      <c r="E25">
        <v>0</v>
      </c>
      <c r="F25">
        <v>0</v>
      </c>
      <c r="G25">
        <v>0</v>
      </c>
      <c r="H25">
        <v>0</v>
      </c>
      <c r="I25">
        <v>6.7472305999999996E-2</v>
      </c>
      <c r="J25">
        <v>0.93252769400000002</v>
      </c>
    </row>
    <row r="26" spans="1:10">
      <c r="A26" t="s">
        <v>48</v>
      </c>
      <c r="B26" t="s">
        <v>64</v>
      </c>
      <c r="C26">
        <v>38.349089999999997</v>
      </c>
      <c r="D26">
        <v>-90.644119000000003</v>
      </c>
      <c r="E26">
        <v>0</v>
      </c>
      <c r="F26">
        <v>0</v>
      </c>
      <c r="G26">
        <v>0</v>
      </c>
      <c r="H26">
        <v>0</v>
      </c>
      <c r="I26">
        <v>7.2008113999999998E-2</v>
      </c>
      <c r="J26">
        <v>0.92799188600000004</v>
      </c>
    </row>
    <row r="27" spans="1:10">
      <c r="A27" t="s">
        <v>50</v>
      </c>
      <c r="B27" t="s">
        <v>64</v>
      </c>
      <c r="C27">
        <v>38.390822999999997</v>
      </c>
      <c r="D27">
        <v>-90.638541000000004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</row>
    <row r="28" spans="1:10">
      <c r="A28" t="s">
        <v>52</v>
      </c>
      <c r="B28" t="s">
        <v>64</v>
      </c>
      <c r="C28">
        <v>38.421439999999997</v>
      </c>
      <c r="D28">
        <v>-90.588994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</row>
    <row r="29" spans="1:10">
      <c r="A29" t="s">
        <v>53</v>
      </c>
      <c r="B29" t="s">
        <v>64</v>
      </c>
      <c r="C29">
        <v>38.421439999999997</v>
      </c>
      <c r="D29">
        <v>-90.588994</v>
      </c>
      <c r="E29">
        <v>0</v>
      </c>
      <c r="F29">
        <v>0</v>
      </c>
      <c r="G29">
        <v>0</v>
      </c>
      <c r="H29">
        <v>0</v>
      </c>
      <c r="I29">
        <v>0</v>
      </c>
      <c r="J29">
        <v>1</v>
      </c>
    </row>
    <row r="30" spans="1:10">
      <c r="A30" t="s">
        <v>55</v>
      </c>
      <c r="B30" t="s">
        <v>64</v>
      </c>
      <c r="C30">
        <v>38.438198999999997</v>
      </c>
      <c r="D30">
        <v>-90.583308000000002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</row>
    <row r="31" spans="1:10">
      <c r="A31" t="s">
        <v>57</v>
      </c>
      <c r="B31" t="s">
        <v>64</v>
      </c>
      <c r="C31">
        <v>38.468797000000002</v>
      </c>
      <c r="D31">
        <v>-90.623850000000004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</row>
    <row r="32" spans="1:10">
      <c r="A32" t="s">
        <v>58</v>
      </c>
      <c r="B32" t="s">
        <v>64</v>
      </c>
      <c r="C32">
        <v>38.478718000000001</v>
      </c>
      <c r="D32">
        <v>-90.602050000000006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</row>
    <row r="33" spans="1:10">
      <c r="A33" t="s">
        <v>61</v>
      </c>
      <c r="B33" t="s">
        <v>64</v>
      </c>
      <c r="C33">
        <v>38.019243000000003</v>
      </c>
      <c r="D33">
        <v>-90.610192999999995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E6DB6-B086-4128-A943-B8855C5D387E}">
  <dimension ref="A1:F56"/>
  <sheetViews>
    <sheetView workbookViewId="0">
      <selection activeCell="A2" sqref="A2:A3"/>
    </sheetView>
  </sheetViews>
  <sheetFormatPr defaultRowHeight="15"/>
  <cols>
    <col min="3" max="3" width="15.5703125" bestFit="1" customWidth="1"/>
    <col min="4" max="4" width="17.7109375" customWidth="1"/>
    <col min="5" max="5" width="16" bestFit="1" customWidth="1"/>
    <col min="6" max="6" width="12.28515625" customWidth="1"/>
  </cols>
  <sheetData>
    <row r="1" spans="1:6">
      <c r="A1" t="s">
        <v>93</v>
      </c>
    </row>
    <row r="2" spans="1:6">
      <c r="A2" t="s">
        <v>87</v>
      </c>
    </row>
    <row r="3" spans="1:6">
      <c r="A3" t="s">
        <v>88</v>
      </c>
    </row>
    <row r="5" spans="1:6">
      <c r="B5" t="s">
        <v>92</v>
      </c>
      <c r="D5" t="s">
        <v>89</v>
      </c>
      <c r="E5" t="s">
        <v>90</v>
      </c>
      <c r="F5" t="s">
        <v>91</v>
      </c>
    </row>
    <row r="6" spans="1:6" s="1" customFormat="1" ht="47.25">
      <c r="A6" s="1" t="s">
        <v>79</v>
      </c>
      <c r="B6" s="1" t="s">
        <v>63</v>
      </c>
      <c r="C6" s="1" t="s">
        <v>2</v>
      </c>
      <c r="D6" s="1" t="s">
        <v>95</v>
      </c>
      <c r="E6" s="1" t="s">
        <v>82</v>
      </c>
      <c r="F6" s="1" t="s">
        <v>94</v>
      </c>
    </row>
    <row r="7" spans="1:6">
      <c r="A7" t="s">
        <v>7</v>
      </c>
      <c r="B7" t="s">
        <v>64</v>
      </c>
      <c r="C7">
        <v>3009</v>
      </c>
      <c r="D7">
        <f>1/C7</f>
        <v>3.3233632436025255E-4</v>
      </c>
      <c r="E7" t="s">
        <v>83</v>
      </c>
      <c r="F7">
        <v>1.3104442405975625</v>
      </c>
    </row>
    <row r="8" spans="1:6">
      <c r="A8" t="s">
        <v>8</v>
      </c>
      <c r="B8" t="s">
        <v>64</v>
      </c>
      <c r="C8">
        <v>7742</v>
      </c>
      <c r="D8">
        <f t="shared" ref="D8:D56" si="0">1/C8</f>
        <v>1.2916559028674761E-4</v>
      </c>
      <c r="E8" t="s">
        <v>83</v>
      </c>
      <c r="F8">
        <v>1.3073433475833758</v>
      </c>
    </row>
    <row r="9" spans="1:6">
      <c r="A9" t="s">
        <v>9</v>
      </c>
      <c r="B9" t="s">
        <v>65</v>
      </c>
      <c r="C9">
        <v>1892</v>
      </c>
      <c r="D9">
        <f t="shared" si="0"/>
        <v>5.2854122621564484E-4</v>
      </c>
      <c r="E9" t="s">
        <v>83</v>
      </c>
      <c r="F9">
        <v>1.296478763677851</v>
      </c>
    </row>
    <row r="10" spans="1:6">
      <c r="A10" t="s">
        <v>10</v>
      </c>
      <c r="B10" t="s">
        <v>64</v>
      </c>
      <c r="C10">
        <v>1954</v>
      </c>
      <c r="D10">
        <f t="shared" si="0"/>
        <v>5.1177072671443195E-4</v>
      </c>
      <c r="E10" t="s">
        <v>83</v>
      </c>
      <c r="F10">
        <v>1.3062504082032527</v>
      </c>
    </row>
    <row r="11" spans="1:6">
      <c r="A11" t="s">
        <v>11</v>
      </c>
      <c r="B11" t="s">
        <v>64</v>
      </c>
      <c r="C11">
        <v>9790</v>
      </c>
      <c r="D11">
        <f t="shared" si="0"/>
        <v>1.0214504596527068E-4</v>
      </c>
      <c r="E11" t="s">
        <v>83</v>
      </c>
      <c r="F11">
        <v>1.3066088274492382</v>
      </c>
    </row>
    <row r="12" spans="1:6">
      <c r="A12" t="s">
        <v>12</v>
      </c>
      <c r="B12" t="s">
        <v>64</v>
      </c>
      <c r="C12">
        <v>351</v>
      </c>
      <c r="D12">
        <f t="shared" si="0"/>
        <v>2.8490028490028491E-3</v>
      </c>
      <c r="E12" t="s">
        <v>83</v>
      </c>
      <c r="F12">
        <v>1.2984146357297739</v>
      </c>
    </row>
    <row r="13" spans="1:6">
      <c r="A13" t="s">
        <v>13</v>
      </c>
      <c r="B13" t="s">
        <v>64</v>
      </c>
      <c r="C13">
        <v>1105</v>
      </c>
      <c r="D13">
        <f t="shared" si="0"/>
        <v>9.049773755656109E-4</v>
      </c>
      <c r="E13" t="s">
        <v>83</v>
      </c>
      <c r="F13">
        <v>1.2985326580963512</v>
      </c>
    </row>
    <row r="14" spans="1:6">
      <c r="A14" t="s">
        <v>14</v>
      </c>
      <c r="B14" t="s">
        <v>65</v>
      </c>
      <c r="C14">
        <v>1845</v>
      </c>
      <c r="D14">
        <f t="shared" si="0"/>
        <v>5.4200542005420054E-4</v>
      </c>
      <c r="E14" t="s">
        <v>83</v>
      </c>
      <c r="F14">
        <v>1.3002379435436684</v>
      </c>
    </row>
    <row r="15" spans="1:6">
      <c r="A15" t="s">
        <v>15</v>
      </c>
      <c r="B15" t="s">
        <v>65</v>
      </c>
      <c r="C15">
        <v>7192</v>
      </c>
      <c r="D15">
        <f t="shared" si="0"/>
        <v>1.3904338153503893E-4</v>
      </c>
      <c r="E15" t="s">
        <v>83</v>
      </c>
      <c r="F15">
        <v>1.3055341593012781</v>
      </c>
    </row>
    <row r="16" spans="1:6">
      <c r="A16" t="s">
        <v>16</v>
      </c>
      <c r="B16" t="s">
        <v>65</v>
      </c>
      <c r="C16">
        <v>12378</v>
      </c>
      <c r="D16">
        <f t="shared" si="0"/>
        <v>8.0788495718209726E-5</v>
      </c>
      <c r="E16" t="s">
        <v>83</v>
      </c>
      <c r="F16">
        <v>1.3026260942059191</v>
      </c>
    </row>
    <row r="17" spans="1:6">
      <c r="A17" t="s">
        <v>18</v>
      </c>
      <c r="B17" t="s">
        <v>65</v>
      </c>
      <c r="C17">
        <v>57</v>
      </c>
      <c r="D17">
        <f t="shared" si="0"/>
        <v>1.7543859649122806E-2</v>
      </c>
      <c r="E17" t="s">
        <v>84</v>
      </c>
      <c r="F17">
        <v>1.2934937265554263</v>
      </c>
    </row>
    <row r="18" spans="1:6">
      <c r="A18" t="s">
        <v>19</v>
      </c>
      <c r="B18" t="s">
        <v>65</v>
      </c>
      <c r="C18">
        <v>45</v>
      </c>
      <c r="D18">
        <f t="shared" si="0"/>
        <v>2.2222222222222223E-2</v>
      </c>
      <c r="E18" t="s">
        <v>85</v>
      </c>
      <c r="F18">
        <v>1.3172800800906288</v>
      </c>
    </row>
    <row r="19" spans="1:6">
      <c r="A19" t="s">
        <v>20</v>
      </c>
      <c r="B19" t="s">
        <v>64</v>
      </c>
      <c r="C19">
        <v>64</v>
      </c>
      <c r="D19">
        <f t="shared" si="0"/>
        <v>1.5625E-2</v>
      </c>
      <c r="E19" t="s">
        <v>84</v>
      </c>
      <c r="F19">
        <v>1.3034410844629822</v>
      </c>
    </row>
    <row r="20" spans="1:6">
      <c r="A20" t="s">
        <v>22</v>
      </c>
      <c r="B20" t="s">
        <v>65</v>
      </c>
      <c r="C20">
        <v>2356</v>
      </c>
      <c r="D20">
        <f t="shared" si="0"/>
        <v>4.2444821731748726E-4</v>
      </c>
      <c r="E20" t="s">
        <v>83</v>
      </c>
      <c r="F20">
        <v>1.2947665535903876</v>
      </c>
    </row>
    <row r="21" spans="1:6">
      <c r="A21" t="s">
        <v>23</v>
      </c>
      <c r="B21" t="s">
        <v>65</v>
      </c>
      <c r="C21">
        <v>471</v>
      </c>
      <c r="D21">
        <f t="shared" si="0"/>
        <v>2.1231422505307855E-3</v>
      </c>
      <c r="E21" t="s">
        <v>83</v>
      </c>
      <c r="F21">
        <v>1.2993256499876564</v>
      </c>
    </row>
    <row r="22" spans="1:6">
      <c r="A22" t="s">
        <v>24</v>
      </c>
      <c r="B22" t="s">
        <v>65</v>
      </c>
      <c r="C22">
        <v>751</v>
      </c>
      <c r="D22">
        <f t="shared" si="0"/>
        <v>1.3315579227696406E-3</v>
      </c>
      <c r="E22" t="s">
        <v>83</v>
      </c>
      <c r="F22">
        <v>1.3009822415924022</v>
      </c>
    </row>
    <row r="23" spans="1:6">
      <c r="A23" t="s">
        <v>25</v>
      </c>
      <c r="B23" t="s">
        <v>64</v>
      </c>
      <c r="C23">
        <v>1245</v>
      </c>
      <c r="D23">
        <f t="shared" si="0"/>
        <v>8.0321285140562252E-4</v>
      </c>
      <c r="E23" t="s">
        <v>83</v>
      </c>
      <c r="F23">
        <v>1.3017273922495152</v>
      </c>
    </row>
    <row r="24" spans="1:6">
      <c r="A24" t="s">
        <v>26</v>
      </c>
      <c r="B24" t="s">
        <v>65</v>
      </c>
      <c r="C24">
        <v>1297</v>
      </c>
      <c r="D24">
        <f t="shared" si="0"/>
        <v>7.7101002313030066E-4</v>
      </c>
      <c r="E24" t="s">
        <v>83</v>
      </c>
      <c r="F24">
        <v>1.3004577611319186</v>
      </c>
    </row>
    <row r="25" spans="1:6">
      <c r="A25" t="s">
        <v>27</v>
      </c>
      <c r="B25" t="s">
        <v>65</v>
      </c>
      <c r="C25">
        <v>917</v>
      </c>
      <c r="D25">
        <f t="shared" si="0"/>
        <v>1.0905125408942203E-3</v>
      </c>
      <c r="E25" t="s">
        <v>83</v>
      </c>
      <c r="F25">
        <v>1.3004746732557384</v>
      </c>
    </row>
    <row r="26" spans="1:6">
      <c r="A26" t="s">
        <v>28</v>
      </c>
      <c r="B26" t="s">
        <v>64</v>
      </c>
      <c r="C26">
        <v>1479</v>
      </c>
      <c r="D26">
        <f t="shared" si="0"/>
        <v>6.7613252197430695E-4</v>
      </c>
      <c r="E26" t="s">
        <v>84</v>
      </c>
      <c r="F26">
        <v>1.3417595835178253</v>
      </c>
    </row>
    <row r="27" spans="1:6">
      <c r="A27" t="s">
        <v>29</v>
      </c>
      <c r="B27" t="s">
        <v>65</v>
      </c>
      <c r="C27">
        <v>169</v>
      </c>
      <c r="D27">
        <f t="shared" si="0"/>
        <v>5.9171597633136093E-3</v>
      </c>
      <c r="E27" t="s">
        <v>85</v>
      </c>
      <c r="F27">
        <v>1.3596377924920802</v>
      </c>
    </row>
    <row r="28" spans="1:6">
      <c r="A28" t="s">
        <v>31</v>
      </c>
      <c r="B28" t="s">
        <v>65</v>
      </c>
      <c r="C28">
        <v>35</v>
      </c>
      <c r="D28">
        <f t="shared" si="0"/>
        <v>2.8571428571428571E-2</v>
      </c>
      <c r="E28" t="s">
        <v>86</v>
      </c>
      <c r="F28">
        <v>1.3592312188226339</v>
      </c>
    </row>
    <row r="29" spans="1:6">
      <c r="A29" t="s">
        <v>32</v>
      </c>
      <c r="B29" t="s">
        <v>64</v>
      </c>
      <c r="C29">
        <v>460</v>
      </c>
      <c r="D29">
        <f t="shared" si="0"/>
        <v>2.1739130434782609E-3</v>
      </c>
      <c r="E29" t="s">
        <v>84</v>
      </c>
      <c r="F29">
        <v>1.3284976020618282</v>
      </c>
    </row>
    <row r="30" spans="1:6">
      <c r="A30" t="s">
        <v>33</v>
      </c>
      <c r="B30" t="s">
        <v>64</v>
      </c>
      <c r="C30">
        <v>144</v>
      </c>
      <c r="D30">
        <f t="shared" si="0"/>
        <v>6.9444444444444441E-3</v>
      </c>
      <c r="E30" t="s">
        <v>84</v>
      </c>
      <c r="F30">
        <v>1.3283034907815738</v>
      </c>
    </row>
    <row r="31" spans="1:6">
      <c r="A31" t="s">
        <v>34</v>
      </c>
      <c r="B31" t="s">
        <v>64</v>
      </c>
      <c r="C31">
        <v>1162</v>
      </c>
      <c r="D31">
        <f t="shared" si="0"/>
        <v>8.6058519793459555E-4</v>
      </c>
      <c r="E31" t="s">
        <v>84</v>
      </c>
      <c r="F31">
        <v>1.3510044718248018</v>
      </c>
    </row>
    <row r="32" spans="1:6">
      <c r="A32" t="s">
        <v>35</v>
      </c>
      <c r="B32" t="s">
        <v>64</v>
      </c>
      <c r="C32">
        <v>131</v>
      </c>
      <c r="D32">
        <f t="shared" si="0"/>
        <v>7.6335877862595417E-3</v>
      </c>
      <c r="E32" t="s">
        <v>85</v>
      </c>
      <c r="F32">
        <v>1.3478723834427357</v>
      </c>
    </row>
    <row r="33" spans="1:6">
      <c r="A33" t="s">
        <v>36</v>
      </c>
      <c r="B33" t="s">
        <v>64</v>
      </c>
      <c r="C33">
        <v>369</v>
      </c>
      <c r="D33">
        <f t="shared" si="0"/>
        <v>2.7100271002710027E-3</v>
      </c>
      <c r="E33" t="s">
        <v>84</v>
      </c>
      <c r="F33">
        <v>1.3379895369218213</v>
      </c>
    </row>
    <row r="34" spans="1:6">
      <c r="A34" t="s">
        <v>37</v>
      </c>
      <c r="B34" t="s">
        <v>65</v>
      </c>
      <c r="C34">
        <v>51</v>
      </c>
      <c r="D34">
        <f t="shared" si="0"/>
        <v>1.9607843137254902E-2</v>
      </c>
      <c r="E34" t="s">
        <v>84</v>
      </c>
      <c r="F34">
        <v>1.2892080395013343</v>
      </c>
    </row>
    <row r="35" spans="1:6">
      <c r="A35" t="s">
        <v>38</v>
      </c>
      <c r="B35" t="s">
        <v>64</v>
      </c>
      <c r="C35">
        <v>122</v>
      </c>
      <c r="D35">
        <f t="shared" si="0"/>
        <v>8.1967213114754103E-3</v>
      </c>
      <c r="E35" t="s">
        <v>85</v>
      </c>
      <c r="F35">
        <v>1.3451889317854693</v>
      </c>
    </row>
    <row r="36" spans="1:6">
      <c r="A36" t="s">
        <v>40</v>
      </c>
      <c r="B36" t="s">
        <v>65</v>
      </c>
      <c r="C36">
        <v>995</v>
      </c>
      <c r="D36">
        <f t="shared" si="0"/>
        <v>1.0050251256281408E-3</v>
      </c>
      <c r="E36" t="s">
        <v>83</v>
      </c>
      <c r="F36">
        <v>1.3017612830159204</v>
      </c>
    </row>
    <row r="37" spans="1:6">
      <c r="A37" t="s">
        <v>42</v>
      </c>
      <c r="B37" t="s">
        <v>64</v>
      </c>
      <c r="C37">
        <v>990</v>
      </c>
      <c r="D37">
        <f t="shared" si="0"/>
        <v>1.0101010101010101E-3</v>
      </c>
      <c r="E37" t="s">
        <v>83</v>
      </c>
      <c r="F37">
        <v>1.3016426730533932</v>
      </c>
    </row>
    <row r="38" spans="1:6">
      <c r="A38" t="s">
        <v>43</v>
      </c>
      <c r="B38" t="s">
        <v>65</v>
      </c>
      <c r="C38">
        <v>444</v>
      </c>
      <c r="D38">
        <f t="shared" si="0"/>
        <v>2.2522522522522522E-3</v>
      </c>
      <c r="E38" t="s">
        <v>83</v>
      </c>
      <c r="F38">
        <v>1.3020833333333333</v>
      </c>
    </row>
    <row r="39" spans="1:6">
      <c r="A39" t="s">
        <v>44</v>
      </c>
      <c r="B39" t="s">
        <v>64</v>
      </c>
      <c r="C39">
        <v>1077</v>
      </c>
      <c r="D39">
        <f t="shared" si="0"/>
        <v>9.2850510677808728E-4</v>
      </c>
      <c r="E39" t="s">
        <v>83</v>
      </c>
      <c r="F39">
        <v>1.3005592404734034</v>
      </c>
    </row>
    <row r="40" spans="1:6">
      <c r="A40" t="s">
        <v>45</v>
      </c>
      <c r="B40" t="s">
        <v>65</v>
      </c>
      <c r="C40">
        <v>1155</v>
      </c>
      <c r="D40">
        <f t="shared" si="0"/>
        <v>8.658008658008658E-4</v>
      </c>
      <c r="E40" t="s">
        <v>83</v>
      </c>
      <c r="F40">
        <v>1.3021681099029885</v>
      </c>
    </row>
    <row r="41" spans="1:6">
      <c r="A41" t="s">
        <v>46</v>
      </c>
      <c r="B41" t="s">
        <v>64</v>
      </c>
      <c r="C41">
        <v>1042</v>
      </c>
      <c r="D41">
        <f t="shared" si="0"/>
        <v>9.5969289827255275E-4</v>
      </c>
      <c r="E41" t="s">
        <v>83</v>
      </c>
      <c r="F41">
        <v>1.3016596160104132</v>
      </c>
    </row>
    <row r="42" spans="1:6">
      <c r="A42" t="s">
        <v>47</v>
      </c>
      <c r="B42" t="s">
        <v>65</v>
      </c>
      <c r="C42">
        <v>275</v>
      </c>
      <c r="D42">
        <f t="shared" si="0"/>
        <v>3.6363636363636364E-3</v>
      </c>
      <c r="E42" t="s">
        <v>83</v>
      </c>
      <c r="F42">
        <v>1.3016596160104132</v>
      </c>
    </row>
    <row r="43" spans="1:6">
      <c r="A43" t="s">
        <v>48</v>
      </c>
      <c r="B43" t="s">
        <v>64</v>
      </c>
      <c r="C43">
        <v>1078</v>
      </c>
      <c r="D43">
        <f t="shared" si="0"/>
        <v>9.2764378478664194E-4</v>
      </c>
      <c r="E43" t="s">
        <v>83</v>
      </c>
      <c r="F43">
        <v>1.3021511537059223</v>
      </c>
    </row>
    <row r="44" spans="1:6">
      <c r="A44" t="s">
        <v>49</v>
      </c>
      <c r="B44" t="s">
        <v>65</v>
      </c>
      <c r="C44">
        <v>428</v>
      </c>
      <c r="D44">
        <f t="shared" si="0"/>
        <v>2.3364485981308409E-3</v>
      </c>
      <c r="E44" t="s">
        <v>83</v>
      </c>
      <c r="F44">
        <v>1.3011007312186109</v>
      </c>
    </row>
    <row r="45" spans="1:6">
      <c r="A45" t="s">
        <v>50</v>
      </c>
      <c r="B45" t="s">
        <v>64</v>
      </c>
      <c r="C45">
        <v>601</v>
      </c>
      <c r="D45">
        <f t="shared" si="0"/>
        <v>1.6638935108153079E-3</v>
      </c>
      <c r="E45" t="s">
        <v>83</v>
      </c>
      <c r="F45">
        <v>1.3020833333333333</v>
      </c>
    </row>
    <row r="46" spans="1:6">
      <c r="A46" t="s">
        <v>51</v>
      </c>
      <c r="B46" t="s">
        <v>65</v>
      </c>
      <c r="C46">
        <v>355</v>
      </c>
      <c r="D46">
        <f t="shared" si="0"/>
        <v>2.8169014084507044E-3</v>
      </c>
      <c r="E46" t="s">
        <v>83</v>
      </c>
      <c r="F46">
        <v>1.3004408494479627</v>
      </c>
    </row>
    <row r="47" spans="1:6">
      <c r="A47" t="s">
        <v>52</v>
      </c>
      <c r="B47" t="s">
        <v>64</v>
      </c>
      <c r="C47">
        <v>322</v>
      </c>
      <c r="D47">
        <f t="shared" si="0"/>
        <v>3.105590062111801E-3</v>
      </c>
      <c r="E47" t="s">
        <v>83</v>
      </c>
      <c r="F47">
        <v>1.3014393919675162</v>
      </c>
    </row>
    <row r="48" spans="1:6">
      <c r="A48" t="s">
        <v>54</v>
      </c>
      <c r="B48" t="s">
        <v>65</v>
      </c>
      <c r="C48">
        <v>334</v>
      </c>
      <c r="D48">
        <f t="shared" si="0"/>
        <v>2.9940119760479044E-3</v>
      </c>
      <c r="E48" t="s">
        <v>83</v>
      </c>
      <c r="F48">
        <v>1.3009483913773141</v>
      </c>
    </row>
    <row r="49" spans="1:6">
      <c r="A49" t="s">
        <v>55</v>
      </c>
      <c r="B49" t="s">
        <v>64</v>
      </c>
      <c r="C49">
        <v>388</v>
      </c>
      <c r="D49">
        <f t="shared" si="0"/>
        <v>2.5773195876288659E-3</v>
      </c>
      <c r="E49" t="s">
        <v>83</v>
      </c>
      <c r="F49">
        <v>1.3012361743656475</v>
      </c>
    </row>
    <row r="50" spans="1:6">
      <c r="A50" t="s">
        <v>56</v>
      </c>
      <c r="B50" t="s">
        <v>65</v>
      </c>
      <c r="C50">
        <v>413</v>
      </c>
      <c r="D50">
        <f t="shared" si="0"/>
        <v>2.4213075060532689E-3</v>
      </c>
      <c r="E50" t="s">
        <v>83</v>
      </c>
      <c r="F50">
        <v>1.3013377752329394</v>
      </c>
    </row>
    <row r="51" spans="1:6">
      <c r="A51" t="s">
        <v>57</v>
      </c>
      <c r="B51" t="s">
        <v>64</v>
      </c>
      <c r="C51">
        <v>621</v>
      </c>
      <c r="D51">
        <f t="shared" si="0"/>
        <v>1.6103059581320451E-3</v>
      </c>
      <c r="E51" t="s">
        <v>83</v>
      </c>
      <c r="F51">
        <v>1.3003901170351104</v>
      </c>
    </row>
    <row r="52" spans="1:6">
      <c r="A52" t="s">
        <v>58</v>
      </c>
      <c r="B52" t="s">
        <v>64</v>
      </c>
      <c r="C52">
        <v>386</v>
      </c>
      <c r="D52">
        <f t="shared" si="0"/>
        <v>2.5906735751295338E-3</v>
      </c>
      <c r="E52" t="s">
        <v>83</v>
      </c>
      <c r="F52">
        <v>1.2994607237996232</v>
      </c>
    </row>
    <row r="53" spans="1:6">
      <c r="A53" t="s">
        <v>59</v>
      </c>
      <c r="B53" t="s">
        <v>65</v>
      </c>
      <c r="C53">
        <v>299</v>
      </c>
      <c r="D53">
        <f t="shared" si="0"/>
        <v>3.3444816053511705E-3</v>
      </c>
      <c r="E53" t="s">
        <v>83</v>
      </c>
      <c r="F53">
        <v>1.3012531067417923</v>
      </c>
    </row>
    <row r="54" spans="1:6">
      <c r="A54" t="s">
        <v>60</v>
      </c>
      <c r="B54" t="s">
        <v>65</v>
      </c>
      <c r="C54">
        <v>37558</v>
      </c>
      <c r="D54">
        <f t="shared" si="0"/>
        <v>2.662548591511795E-5</v>
      </c>
      <c r="E54" t="s">
        <v>83</v>
      </c>
      <c r="F54">
        <v>1.304070002477733</v>
      </c>
    </row>
    <row r="55" spans="1:6">
      <c r="A55" t="s">
        <v>61</v>
      </c>
      <c r="B55" t="s">
        <v>64</v>
      </c>
      <c r="C55">
        <v>1252</v>
      </c>
      <c r="D55">
        <f t="shared" si="0"/>
        <v>7.9872204472843447E-4</v>
      </c>
      <c r="E55" t="s">
        <v>84</v>
      </c>
      <c r="F55">
        <v>1.3387776959635853</v>
      </c>
    </row>
    <row r="56" spans="1:6">
      <c r="A56" t="s">
        <v>62</v>
      </c>
      <c r="B56" t="s">
        <v>65</v>
      </c>
      <c r="C56">
        <v>4496</v>
      </c>
      <c r="D56">
        <f t="shared" si="0"/>
        <v>2.2241992882562276E-4</v>
      </c>
      <c r="E56" t="s">
        <v>83</v>
      </c>
      <c r="F56">
        <v>1.2999506018771285</v>
      </c>
    </row>
  </sheetData>
  <sortState xmlns:xlrd2="http://schemas.microsoft.com/office/spreadsheetml/2017/richdata2" ref="A2:K51">
    <sortCondition ref="B2:B5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5677-3555-45AA-9763-1F4F32D16BA8}">
  <dimension ref="A1:J61"/>
  <sheetViews>
    <sheetView topLeftCell="A5" workbookViewId="0">
      <selection activeCell="A11" sqref="A11"/>
    </sheetView>
  </sheetViews>
  <sheetFormatPr defaultRowHeight="15"/>
  <cols>
    <col min="2" max="2" width="9.5703125" bestFit="1" customWidth="1"/>
    <col min="3" max="3" width="16" bestFit="1" customWidth="1"/>
    <col min="4" max="10" width="10.5703125" customWidth="1"/>
  </cols>
  <sheetData>
    <row r="1" spans="1:10">
      <c r="A1" t="s">
        <v>107</v>
      </c>
    </row>
    <row r="2" spans="1:10">
      <c r="A2" t="s">
        <v>87</v>
      </c>
    </row>
    <row r="3" spans="1:10">
      <c r="A3" t="s">
        <v>88</v>
      </c>
    </row>
    <row r="5" spans="1:10" ht="17.25">
      <c r="A5" t="s">
        <v>104</v>
      </c>
    </row>
    <row r="6" spans="1:10" ht="17.25">
      <c r="A6" t="s">
        <v>103</v>
      </c>
    </row>
    <row r="7" spans="1:10" ht="17.25">
      <c r="A7" t="s">
        <v>105</v>
      </c>
    </row>
    <row r="8" spans="1:10" ht="17.25">
      <c r="A8" t="s">
        <v>106</v>
      </c>
    </row>
    <row r="10" spans="1:10">
      <c r="B10" t="s">
        <v>102</v>
      </c>
      <c r="C10" t="s">
        <v>90</v>
      </c>
    </row>
    <row r="11" spans="1:10" ht="34.5">
      <c r="A11" s="1" t="s">
        <v>79</v>
      </c>
      <c r="B11" t="s">
        <v>63</v>
      </c>
      <c r="C11" t="s">
        <v>82</v>
      </c>
      <c r="D11" s="1" t="s">
        <v>100</v>
      </c>
      <c r="E11" s="1" t="s">
        <v>99</v>
      </c>
      <c r="F11" s="1" t="s">
        <v>98</v>
      </c>
      <c r="G11" s="1" t="s">
        <v>97</v>
      </c>
      <c r="H11" s="1" t="s">
        <v>96</v>
      </c>
      <c r="I11" s="1" t="s">
        <v>94</v>
      </c>
      <c r="J11" s="1" t="s">
        <v>101</v>
      </c>
    </row>
    <row r="12" spans="1:10">
      <c r="A12" t="s">
        <v>7</v>
      </c>
      <c r="B12" t="s">
        <v>64</v>
      </c>
      <c r="C12" t="s">
        <v>83</v>
      </c>
      <c r="D12">
        <v>39.656999999999996</v>
      </c>
      <c r="E12">
        <v>15.86</v>
      </c>
      <c r="F12">
        <v>20.788</v>
      </c>
      <c r="G12">
        <v>1.9077999999999999</v>
      </c>
      <c r="H12">
        <v>0.7631</v>
      </c>
      <c r="I12" s="2">
        <f>1/H12</f>
        <v>1.3104442405975625</v>
      </c>
      <c r="J12" s="2">
        <f>D12/E12</f>
        <v>2.5004413619167716</v>
      </c>
    </row>
    <row r="13" spans="1:10">
      <c r="A13" t="s">
        <v>8</v>
      </c>
      <c r="B13" t="s">
        <v>64</v>
      </c>
      <c r="C13" t="s">
        <v>83</v>
      </c>
      <c r="D13">
        <v>39.622999999999998</v>
      </c>
      <c r="E13">
        <v>15.858000000000001</v>
      </c>
      <c r="F13">
        <v>20.738</v>
      </c>
      <c r="G13">
        <v>1.9108000000000001</v>
      </c>
      <c r="H13">
        <v>0.76490999999999998</v>
      </c>
      <c r="I13" s="2">
        <f t="shared" ref="I13:I61" si="0">1/H13</f>
        <v>1.3073433475833758</v>
      </c>
      <c r="J13" s="2">
        <f t="shared" ref="J13:J61" si="1">D13/E13</f>
        <v>2.4986126876024719</v>
      </c>
    </row>
    <row r="14" spans="1:10">
      <c r="A14" t="s">
        <v>9</v>
      </c>
      <c r="B14" t="s">
        <v>65</v>
      </c>
      <c r="C14" t="s">
        <v>83</v>
      </c>
      <c r="D14">
        <v>39.459000000000003</v>
      </c>
      <c r="E14">
        <v>15.832000000000001</v>
      </c>
      <c r="F14">
        <v>20.530999999999999</v>
      </c>
      <c r="G14">
        <v>1.9219999999999999</v>
      </c>
      <c r="H14">
        <v>0.77132000000000001</v>
      </c>
      <c r="I14" s="2">
        <f t="shared" si="0"/>
        <v>1.296478763677851</v>
      </c>
      <c r="J14" s="2">
        <f t="shared" si="1"/>
        <v>2.4923572511369381</v>
      </c>
    </row>
    <row r="15" spans="1:10">
      <c r="A15" t="s">
        <v>10</v>
      </c>
      <c r="B15" t="s">
        <v>64</v>
      </c>
      <c r="C15" t="s">
        <v>83</v>
      </c>
      <c r="D15">
        <v>39.615000000000002</v>
      </c>
      <c r="E15">
        <v>15.852</v>
      </c>
      <c r="F15">
        <v>20.712</v>
      </c>
      <c r="G15">
        <v>1.9128000000000001</v>
      </c>
      <c r="H15">
        <v>0.76554999999999995</v>
      </c>
      <c r="I15" s="2">
        <f t="shared" si="0"/>
        <v>1.3062504082032527</v>
      </c>
      <c r="J15" s="2">
        <f t="shared" si="1"/>
        <v>2.4990537471612417</v>
      </c>
    </row>
    <row r="16" spans="1:10">
      <c r="A16" t="s">
        <v>11</v>
      </c>
      <c r="B16" t="s">
        <v>64</v>
      </c>
      <c r="C16" t="s">
        <v>83</v>
      </c>
      <c r="D16">
        <v>39.615000000000002</v>
      </c>
      <c r="E16">
        <v>15.85</v>
      </c>
      <c r="F16">
        <v>20.716000000000001</v>
      </c>
      <c r="G16">
        <v>1.9124000000000001</v>
      </c>
      <c r="H16">
        <v>0.76534000000000002</v>
      </c>
      <c r="I16" s="2">
        <f t="shared" si="0"/>
        <v>1.3066088274492382</v>
      </c>
      <c r="J16" s="2">
        <f t="shared" si="1"/>
        <v>2.4993690851735018</v>
      </c>
    </row>
    <row r="17" spans="1:10">
      <c r="A17" t="s">
        <v>12</v>
      </c>
      <c r="B17" t="s">
        <v>64</v>
      </c>
      <c r="C17" t="s">
        <v>83</v>
      </c>
      <c r="D17">
        <v>39.506</v>
      </c>
      <c r="E17">
        <v>15.833</v>
      </c>
      <c r="F17">
        <v>20.562000000000001</v>
      </c>
      <c r="G17">
        <v>1.9214</v>
      </c>
      <c r="H17">
        <v>0.77017000000000002</v>
      </c>
      <c r="I17" s="2">
        <f t="shared" si="0"/>
        <v>1.2984146357297739</v>
      </c>
      <c r="J17" s="2">
        <f t="shared" si="1"/>
        <v>2.4951683193330387</v>
      </c>
    </row>
    <row r="18" spans="1:10">
      <c r="A18" t="s">
        <v>13</v>
      </c>
      <c r="B18" t="s">
        <v>64</v>
      </c>
      <c r="C18" t="s">
        <v>83</v>
      </c>
      <c r="D18">
        <v>39.476999999999997</v>
      </c>
      <c r="E18">
        <v>15.836</v>
      </c>
      <c r="F18">
        <v>20.568000000000001</v>
      </c>
      <c r="G18">
        <v>1.9194</v>
      </c>
      <c r="H18">
        <v>0.77010000000000001</v>
      </c>
      <c r="I18" s="2">
        <f t="shared" si="0"/>
        <v>1.2985326580963512</v>
      </c>
      <c r="J18" s="2">
        <f t="shared" si="1"/>
        <v>2.4928643596867892</v>
      </c>
    </row>
    <row r="19" spans="1:10">
      <c r="A19" t="s">
        <v>14</v>
      </c>
      <c r="B19" t="s">
        <v>65</v>
      </c>
      <c r="C19" t="s">
        <v>83</v>
      </c>
      <c r="D19">
        <v>39.499000000000002</v>
      </c>
      <c r="E19">
        <v>15.839</v>
      </c>
      <c r="F19">
        <v>20.6</v>
      </c>
      <c r="G19">
        <v>1.9175</v>
      </c>
      <c r="H19">
        <v>0.76909000000000005</v>
      </c>
      <c r="I19" s="2">
        <f t="shared" si="0"/>
        <v>1.3002379435436684</v>
      </c>
      <c r="J19" s="2">
        <f t="shared" si="1"/>
        <v>2.4937811730538546</v>
      </c>
    </row>
    <row r="20" spans="1:10">
      <c r="A20" t="s">
        <v>15</v>
      </c>
      <c r="B20" t="s">
        <v>65</v>
      </c>
      <c r="C20" t="s">
        <v>83</v>
      </c>
      <c r="D20">
        <v>39.582000000000001</v>
      </c>
      <c r="E20">
        <v>15.853999999999999</v>
      </c>
      <c r="F20">
        <v>20.7</v>
      </c>
      <c r="G20">
        <v>1.9118999999999999</v>
      </c>
      <c r="H20">
        <v>0.76597000000000004</v>
      </c>
      <c r="I20" s="2">
        <f t="shared" si="0"/>
        <v>1.3055341593012781</v>
      </c>
      <c r="J20" s="2">
        <f t="shared" si="1"/>
        <v>2.4966569950801061</v>
      </c>
    </row>
    <row r="21" spans="1:10">
      <c r="A21" t="s">
        <v>16</v>
      </c>
      <c r="B21" t="s">
        <v>65</v>
      </c>
      <c r="C21" t="s">
        <v>83</v>
      </c>
      <c r="D21">
        <v>39.582000000000001</v>
      </c>
      <c r="E21">
        <v>15.851000000000001</v>
      </c>
      <c r="F21">
        <v>20.652000000000001</v>
      </c>
      <c r="G21">
        <v>1.9166000000000001</v>
      </c>
      <c r="H21">
        <v>0.76768000000000003</v>
      </c>
      <c r="I21" s="2">
        <f t="shared" si="0"/>
        <v>1.3026260942059191</v>
      </c>
      <c r="J21" s="2">
        <f t="shared" si="1"/>
        <v>2.4971295186423568</v>
      </c>
    </row>
    <row r="22" spans="1:10">
      <c r="A22" t="s">
        <v>18</v>
      </c>
      <c r="B22" t="s">
        <v>65</v>
      </c>
      <c r="C22" t="s">
        <v>84</v>
      </c>
      <c r="D22">
        <v>39.728999999999999</v>
      </c>
      <c r="E22">
        <v>15.818</v>
      </c>
      <c r="F22">
        <v>20.465</v>
      </c>
      <c r="G22">
        <v>1.9414</v>
      </c>
      <c r="H22">
        <v>0.77310000000000001</v>
      </c>
      <c r="I22" s="2">
        <f t="shared" si="0"/>
        <v>1.2934937265554263</v>
      </c>
      <c r="J22" s="2">
        <f t="shared" si="1"/>
        <v>2.5116323176128463</v>
      </c>
    </row>
    <row r="23" spans="1:10">
      <c r="A23" t="s">
        <v>19</v>
      </c>
      <c r="B23" t="s">
        <v>65</v>
      </c>
      <c r="C23" t="s">
        <v>85</v>
      </c>
      <c r="D23">
        <v>40.119</v>
      </c>
      <c r="E23">
        <v>15.849</v>
      </c>
      <c r="F23">
        <v>20.882000000000001</v>
      </c>
      <c r="G23">
        <v>1.9213</v>
      </c>
      <c r="H23">
        <v>0.75914000000000004</v>
      </c>
      <c r="I23" s="2">
        <f t="shared" si="0"/>
        <v>1.3172800800906288</v>
      </c>
      <c r="J23" s="2">
        <f t="shared" si="1"/>
        <v>2.5313268975960628</v>
      </c>
    </row>
    <row r="24" spans="1:10">
      <c r="A24" t="s">
        <v>20</v>
      </c>
      <c r="B24" t="s">
        <v>64</v>
      </c>
      <c r="C24" t="s">
        <v>84</v>
      </c>
      <c r="D24">
        <v>39.862000000000002</v>
      </c>
      <c r="E24">
        <v>15.821</v>
      </c>
      <c r="F24">
        <v>20.628</v>
      </c>
      <c r="G24">
        <v>1.9326000000000001</v>
      </c>
      <c r="H24">
        <v>0.76719999999999999</v>
      </c>
      <c r="I24" s="2">
        <f t="shared" si="0"/>
        <v>1.3034410844629822</v>
      </c>
      <c r="J24" s="2">
        <f t="shared" si="1"/>
        <v>2.5195626066620318</v>
      </c>
    </row>
    <row r="25" spans="1:10">
      <c r="A25" t="s">
        <v>22</v>
      </c>
      <c r="B25" t="s">
        <v>65</v>
      </c>
      <c r="C25" t="s">
        <v>83</v>
      </c>
      <c r="D25">
        <v>39.42</v>
      </c>
      <c r="E25">
        <v>15.827</v>
      </c>
      <c r="F25">
        <v>20.497</v>
      </c>
      <c r="G25">
        <v>1.9232</v>
      </c>
      <c r="H25">
        <v>0.77234000000000003</v>
      </c>
      <c r="I25" s="2">
        <f t="shared" si="0"/>
        <v>1.2947665535903876</v>
      </c>
      <c r="J25" s="2">
        <f t="shared" si="1"/>
        <v>2.4906804827194038</v>
      </c>
    </row>
    <row r="26" spans="1:10">
      <c r="A26" t="s">
        <v>23</v>
      </c>
      <c r="B26" t="s">
        <v>65</v>
      </c>
      <c r="C26" t="s">
        <v>83</v>
      </c>
      <c r="D26">
        <v>39.493000000000002</v>
      </c>
      <c r="E26">
        <v>15.837</v>
      </c>
      <c r="F26">
        <v>20.582999999999998</v>
      </c>
      <c r="G26">
        <v>1.9188000000000001</v>
      </c>
      <c r="H26">
        <v>0.76963000000000004</v>
      </c>
      <c r="I26" s="2">
        <f t="shared" si="0"/>
        <v>1.2993256499876564</v>
      </c>
      <c r="J26" s="2">
        <f t="shared" si="1"/>
        <v>2.4937172444276063</v>
      </c>
    </row>
    <row r="27" spans="1:10">
      <c r="A27" t="s">
        <v>24</v>
      </c>
      <c r="B27" t="s">
        <v>65</v>
      </c>
      <c r="C27" t="s">
        <v>83</v>
      </c>
      <c r="D27">
        <v>39.524000000000001</v>
      </c>
      <c r="E27">
        <v>15.84</v>
      </c>
      <c r="F27">
        <v>20.613</v>
      </c>
      <c r="G27">
        <v>1.9176</v>
      </c>
      <c r="H27">
        <v>0.76865000000000006</v>
      </c>
      <c r="I27" s="2">
        <f t="shared" si="0"/>
        <v>1.3009822415924022</v>
      </c>
      <c r="J27" s="2">
        <f t="shared" si="1"/>
        <v>2.4952020202020204</v>
      </c>
    </row>
    <row r="28" spans="1:10">
      <c r="A28" t="s">
        <v>25</v>
      </c>
      <c r="B28" t="s">
        <v>64</v>
      </c>
      <c r="C28" t="s">
        <v>83</v>
      </c>
      <c r="D28">
        <v>39.54</v>
      </c>
      <c r="E28">
        <v>15.843</v>
      </c>
      <c r="F28">
        <v>20.628</v>
      </c>
      <c r="G28">
        <v>1.9168000000000001</v>
      </c>
      <c r="H28">
        <v>0.76820999999999995</v>
      </c>
      <c r="I28" s="2">
        <f t="shared" si="0"/>
        <v>1.3017273922495152</v>
      </c>
      <c r="J28" s="2">
        <f t="shared" si="1"/>
        <v>2.4957394432872562</v>
      </c>
    </row>
    <row r="29" spans="1:10">
      <c r="A29" t="s">
        <v>26</v>
      </c>
      <c r="B29" t="s">
        <v>65</v>
      </c>
      <c r="C29" t="s">
        <v>83</v>
      </c>
      <c r="D29">
        <v>39.523000000000003</v>
      </c>
      <c r="E29">
        <v>15.842000000000001</v>
      </c>
      <c r="F29">
        <v>20.606999999999999</v>
      </c>
      <c r="G29">
        <v>1.9179999999999999</v>
      </c>
      <c r="H29">
        <v>0.76895999999999998</v>
      </c>
      <c r="I29" s="2">
        <f t="shared" si="0"/>
        <v>1.3004577611319186</v>
      </c>
      <c r="J29" s="2">
        <f t="shared" si="1"/>
        <v>2.4948238858729961</v>
      </c>
    </row>
    <row r="30" spans="1:10">
      <c r="A30" t="s">
        <v>27</v>
      </c>
      <c r="B30" t="s">
        <v>65</v>
      </c>
      <c r="C30" t="s">
        <v>83</v>
      </c>
      <c r="D30">
        <v>39.517000000000003</v>
      </c>
      <c r="E30">
        <v>15.840999999999999</v>
      </c>
      <c r="F30">
        <v>20.606000000000002</v>
      </c>
      <c r="G30">
        <v>1.9177999999999999</v>
      </c>
      <c r="H30">
        <v>0.76895000000000002</v>
      </c>
      <c r="I30" s="2">
        <f t="shared" si="0"/>
        <v>1.3004746732557384</v>
      </c>
      <c r="J30" s="2">
        <f t="shared" si="1"/>
        <v>2.4946026134713719</v>
      </c>
    </row>
    <row r="31" spans="1:10">
      <c r="A31" t="s">
        <v>28</v>
      </c>
      <c r="B31" t="s">
        <v>64</v>
      </c>
      <c r="C31" t="s">
        <v>84</v>
      </c>
      <c r="D31">
        <v>40.548000000000002</v>
      </c>
      <c r="E31">
        <v>15.89</v>
      </c>
      <c r="F31">
        <v>21.324999999999999</v>
      </c>
      <c r="G31">
        <v>1.9015</v>
      </c>
      <c r="H31">
        <v>0.74529000000000001</v>
      </c>
      <c r="I31" s="2">
        <f t="shared" si="0"/>
        <v>1.3417595835178253</v>
      </c>
      <c r="J31" s="2">
        <f t="shared" si="1"/>
        <v>2.5517935808684706</v>
      </c>
    </row>
    <row r="32" spans="1:10">
      <c r="A32" t="s">
        <v>29</v>
      </c>
      <c r="B32" t="s">
        <v>65</v>
      </c>
      <c r="C32" t="s">
        <v>85</v>
      </c>
      <c r="D32">
        <v>40.798000000000002</v>
      </c>
      <c r="E32">
        <v>15.919</v>
      </c>
      <c r="F32">
        <v>21.649000000000001</v>
      </c>
      <c r="G32">
        <v>1.8847</v>
      </c>
      <c r="H32">
        <v>0.73548999999999998</v>
      </c>
      <c r="I32" s="2">
        <f t="shared" si="0"/>
        <v>1.3596377924920802</v>
      </c>
      <c r="J32" s="2">
        <f t="shared" si="1"/>
        <v>2.5628494252151519</v>
      </c>
    </row>
    <row r="33" spans="1:10">
      <c r="A33" t="s">
        <v>31</v>
      </c>
      <c r="B33" t="s">
        <v>65</v>
      </c>
      <c r="C33" t="s">
        <v>86</v>
      </c>
      <c r="D33">
        <v>40.756</v>
      </c>
      <c r="E33">
        <v>15.912000000000001</v>
      </c>
      <c r="F33">
        <v>21.632999999999999</v>
      </c>
      <c r="G33">
        <v>1.8841000000000001</v>
      </c>
      <c r="H33">
        <v>0.73570999999999998</v>
      </c>
      <c r="I33" s="2">
        <f t="shared" si="0"/>
        <v>1.3592312188226339</v>
      </c>
      <c r="J33" s="2">
        <f t="shared" si="1"/>
        <v>2.5613373554550023</v>
      </c>
    </row>
    <row r="34" spans="1:10">
      <c r="A34" t="s">
        <v>32</v>
      </c>
      <c r="B34" t="s">
        <v>64</v>
      </c>
      <c r="C34" t="s">
        <v>84</v>
      </c>
      <c r="D34">
        <v>40.340000000000003</v>
      </c>
      <c r="E34">
        <v>15.872999999999999</v>
      </c>
      <c r="F34">
        <v>21.093</v>
      </c>
      <c r="G34">
        <v>1.9126000000000001</v>
      </c>
      <c r="H34">
        <v>0.75273000000000001</v>
      </c>
      <c r="I34" s="2">
        <f t="shared" si="0"/>
        <v>1.3284976020618282</v>
      </c>
      <c r="J34" s="2">
        <f t="shared" si="1"/>
        <v>2.5414225414225418</v>
      </c>
    </row>
    <row r="35" spans="1:10">
      <c r="A35" t="s">
        <v>33</v>
      </c>
      <c r="B35" t="s">
        <v>64</v>
      </c>
      <c r="C35" t="s">
        <v>84</v>
      </c>
      <c r="D35">
        <v>40.338999999999999</v>
      </c>
      <c r="E35">
        <v>15.872999999999999</v>
      </c>
      <c r="F35">
        <v>21.088000000000001</v>
      </c>
      <c r="G35">
        <v>1.913</v>
      </c>
      <c r="H35">
        <v>0.75283999999999995</v>
      </c>
      <c r="I35" s="2">
        <f t="shared" si="0"/>
        <v>1.3283034907815738</v>
      </c>
      <c r="J35" s="2">
        <f t="shared" si="1"/>
        <v>2.5413595413595416</v>
      </c>
    </row>
    <row r="36" spans="1:10">
      <c r="A36" t="s">
        <v>34</v>
      </c>
      <c r="B36" t="s">
        <v>64</v>
      </c>
      <c r="C36" t="s">
        <v>84</v>
      </c>
      <c r="D36">
        <v>40.701999999999998</v>
      </c>
      <c r="E36">
        <v>15.907</v>
      </c>
      <c r="F36">
        <v>21.494</v>
      </c>
      <c r="G36">
        <v>1.8935999999999999</v>
      </c>
      <c r="H36">
        <v>0.74019000000000001</v>
      </c>
      <c r="I36" s="2">
        <f t="shared" si="0"/>
        <v>1.3510044718248018</v>
      </c>
      <c r="J36" s="2">
        <f t="shared" si="1"/>
        <v>2.5587477211290626</v>
      </c>
    </row>
    <row r="37" spans="1:10">
      <c r="A37" t="s">
        <v>35</v>
      </c>
      <c r="B37" t="s">
        <v>64</v>
      </c>
      <c r="C37" t="s">
        <v>85</v>
      </c>
      <c r="D37">
        <v>40.656999999999996</v>
      </c>
      <c r="E37">
        <v>15.896000000000001</v>
      </c>
      <c r="F37">
        <v>21.431999999999999</v>
      </c>
      <c r="G37">
        <v>1.8972</v>
      </c>
      <c r="H37">
        <v>0.74190999999999996</v>
      </c>
      <c r="I37" s="2">
        <f t="shared" si="0"/>
        <v>1.3478723834427357</v>
      </c>
      <c r="J37" s="2">
        <f t="shared" si="1"/>
        <v>2.5576874685455455</v>
      </c>
    </row>
    <row r="38" spans="1:10">
      <c r="A38" t="s">
        <v>36</v>
      </c>
      <c r="B38" t="s">
        <v>64</v>
      </c>
      <c r="C38" t="s">
        <v>84</v>
      </c>
      <c r="D38">
        <v>40.497</v>
      </c>
      <c r="E38">
        <v>15.887</v>
      </c>
      <c r="F38">
        <v>21.260999999999999</v>
      </c>
      <c r="G38">
        <v>1.9048</v>
      </c>
      <c r="H38">
        <v>0.74739</v>
      </c>
      <c r="I38" s="2">
        <f t="shared" si="0"/>
        <v>1.3379895369218213</v>
      </c>
      <c r="J38" s="2">
        <f t="shared" si="1"/>
        <v>2.5490652734940515</v>
      </c>
    </row>
    <row r="39" spans="1:10">
      <c r="A39" t="s">
        <v>37</v>
      </c>
      <c r="B39" t="s">
        <v>65</v>
      </c>
      <c r="C39" t="s">
        <v>84</v>
      </c>
      <c r="D39">
        <v>39.798999999999999</v>
      </c>
      <c r="E39">
        <v>15.804</v>
      </c>
      <c r="F39">
        <v>20.379000000000001</v>
      </c>
      <c r="G39">
        <v>1.9531000000000001</v>
      </c>
      <c r="H39">
        <v>0.77566999999999997</v>
      </c>
      <c r="I39" s="2">
        <f t="shared" si="0"/>
        <v>1.2892080395013343</v>
      </c>
      <c r="J39" s="2">
        <f t="shared" si="1"/>
        <v>2.5182865097443683</v>
      </c>
    </row>
    <row r="40" spans="1:10">
      <c r="A40" t="s">
        <v>38</v>
      </c>
      <c r="B40" t="s">
        <v>64</v>
      </c>
      <c r="C40" t="s">
        <v>85</v>
      </c>
      <c r="D40">
        <v>40.579000000000001</v>
      </c>
      <c r="E40">
        <v>15.898999999999999</v>
      </c>
      <c r="F40">
        <v>21.393000000000001</v>
      </c>
      <c r="G40">
        <v>1.8969</v>
      </c>
      <c r="H40">
        <v>0.74339</v>
      </c>
      <c r="I40" s="2">
        <f t="shared" si="0"/>
        <v>1.3451889317854693</v>
      </c>
      <c r="J40" s="2">
        <f t="shared" si="1"/>
        <v>2.5522988867224354</v>
      </c>
    </row>
    <row r="41" spans="1:10">
      <c r="A41" t="s">
        <v>40</v>
      </c>
      <c r="B41" t="s">
        <v>65</v>
      </c>
      <c r="C41" t="s">
        <v>83</v>
      </c>
      <c r="D41">
        <v>39.530999999999999</v>
      </c>
      <c r="E41">
        <v>15.84</v>
      </c>
      <c r="F41">
        <v>20.625</v>
      </c>
      <c r="G41">
        <v>1.9167000000000001</v>
      </c>
      <c r="H41">
        <v>0.76819000000000004</v>
      </c>
      <c r="I41" s="2">
        <f t="shared" si="0"/>
        <v>1.3017612830159204</v>
      </c>
      <c r="J41" s="2">
        <f t="shared" si="1"/>
        <v>2.4956439393939394</v>
      </c>
    </row>
    <row r="42" spans="1:10">
      <c r="A42" t="s">
        <v>42</v>
      </c>
      <c r="B42" t="s">
        <v>64</v>
      </c>
      <c r="C42" t="s">
        <v>83</v>
      </c>
      <c r="D42">
        <v>39.555</v>
      </c>
      <c r="E42">
        <v>15.845000000000001</v>
      </c>
      <c r="F42">
        <v>20.63</v>
      </c>
      <c r="G42">
        <v>1.9175</v>
      </c>
      <c r="H42">
        <v>0.76826000000000005</v>
      </c>
      <c r="I42" s="2">
        <f t="shared" si="0"/>
        <v>1.3016426730533932</v>
      </c>
      <c r="J42" s="2">
        <f t="shared" si="1"/>
        <v>2.4963710949826443</v>
      </c>
    </row>
    <row r="43" spans="1:10">
      <c r="A43" t="s">
        <v>43</v>
      </c>
      <c r="B43" t="s">
        <v>65</v>
      </c>
      <c r="C43" t="s">
        <v>83</v>
      </c>
      <c r="D43">
        <v>39.567</v>
      </c>
      <c r="E43">
        <v>15.843</v>
      </c>
      <c r="F43">
        <v>20.635000000000002</v>
      </c>
      <c r="G43">
        <v>1.9176</v>
      </c>
      <c r="H43">
        <v>0.76800000000000002</v>
      </c>
      <c r="I43" s="2">
        <f t="shared" si="0"/>
        <v>1.3020833333333333</v>
      </c>
      <c r="J43" s="2">
        <f t="shared" si="1"/>
        <v>2.4974436659723538</v>
      </c>
    </row>
    <row r="44" spans="1:10">
      <c r="A44" t="s">
        <v>44</v>
      </c>
      <c r="B44" t="s">
        <v>64</v>
      </c>
      <c r="C44" t="s">
        <v>83</v>
      </c>
      <c r="D44">
        <v>39.545999999999999</v>
      </c>
      <c r="E44">
        <v>15.842000000000001</v>
      </c>
      <c r="F44">
        <v>20.608000000000001</v>
      </c>
      <c r="G44">
        <v>1.919</v>
      </c>
      <c r="H44">
        <v>0.76890000000000003</v>
      </c>
      <c r="I44" s="2">
        <f t="shared" si="0"/>
        <v>1.3005592404734034</v>
      </c>
      <c r="J44" s="2">
        <f t="shared" si="1"/>
        <v>2.4962757227622774</v>
      </c>
    </row>
    <row r="45" spans="1:10">
      <c r="A45" t="s">
        <v>45</v>
      </c>
      <c r="B45" t="s">
        <v>65</v>
      </c>
      <c r="C45" t="s">
        <v>83</v>
      </c>
      <c r="D45">
        <v>39.557000000000002</v>
      </c>
      <c r="E45">
        <v>15.843</v>
      </c>
      <c r="F45">
        <v>20.637</v>
      </c>
      <c r="G45">
        <v>1.9169</v>
      </c>
      <c r="H45">
        <v>0.76795000000000002</v>
      </c>
      <c r="I45" s="2">
        <f t="shared" si="0"/>
        <v>1.3021681099029885</v>
      </c>
      <c r="J45" s="2">
        <f t="shared" si="1"/>
        <v>2.4968124723852809</v>
      </c>
    </row>
    <row r="46" spans="1:10">
      <c r="A46" t="s">
        <v>46</v>
      </c>
      <c r="B46" t="s">
        <v>64</v>
      </c>
      <c r="C46" t="s">
        <v>83</v>
      </c>
      <c r="D46">
        <v>39.543999999999997</v>
      </c>
      <c r="E46">
        <v>15.84</v>
      </c>
      <c r="F46">
        <v>20.623000000000001</v>
      </c>
      <c r="G46">
        <v>1.9176</v>
      </c>
      <c r="H46">
        <v>0.76824999999999999</v>
      </c>
      <c r="I46" s="2">
        <f t="shared" si="0"/>
        <v>1.3016596160104132</v>
      </c>
      <c r="J46" s="2">
        <f t="shared" si="1"/>
        <v>2.4964646464646463</v>
      </c>
    </row>
    <row r="47" spans="1:10">
      <c r="A47" t="s">
        <v>47</v>
      </c>
      <c r="B47" t="s">
        <v>65</v>
      </c>
      <c r="C47" t="s">
        <v>83</v>
      </c>
      <c r="D47">
        <v>39.569000000000003</v>
      </c>
      <c r="E47">
        <v>15.842000000000001</v>
      </c>
      <c r="F47">
        <v>20.626000000000001</v>
      </c>
      <c r="G47">
        <v>1.9185000000000001</v>
      </c>
      <c r="H47">
        <v>0.76824999999999999</v>
      </c>
      <c r="I47" s="2">
        <f t="shared" si="0"/>
        <v>1.3016596160104132</v>
      </c>
      <c r="J47" s="2">
        <f t="shared" si="1"/>
        <v>2.4977275596515591</v>
      </c>
    </row>
    <row r="48" spans="1:10">
      <c r="A48" t="s">
        <v>48</v>
      </c>
      <c r="B48" t="s">
        <v>64</v>
      </c>
      <c r="C48" t="s">
        <v>83</v>
      </c>
      <c r="D48">
        <v>39.569000000000003</v>
      </c>
      <c r="E48">
        <v>15.846</v>
      </c>
      <c r="F48">
        <v>20.638999999999999</v>
      </c>
      <c r="G48">
        <v>1.9172</v>
      </c>
      <c r="H48">
        <v>0.76795999999999998</v>
      </c>
      <c r="I48" s="2">
        <f t="shared" si="0"/>
        <v>1.3021511537059223</v>
      </c>
      <c r="J48" s="2">
        <f t="shared" si="1"/>
        <v>2.4970970591947497</v>
      </c>
    </row>
    <row r="49" spans="1:10">
      <c r="A49" t="s">
        <v>49</v>
      </c>
      <c r="B49" t="s">
        <v>65</v>
      </c>
      <c r="C49" t="s">
        <v>83</v>
      </c>
      <c r="D49">
        <v>39.551000000000002</v>
      </c>
      <c r="E49">
        <v>15.84</v>
      </c>
      <c r="F49">
        <v>20.614999999999998</v>
      </c>
      <c r="G49">
        <v>1.9187000000000001</v>
      </c>
      <c r="H49">
        <v>0.76858000000000004</v>
      </c>
      <c r="I49" s="2">
        <f t="shared" si="0"/>
        <v>1.3011007312186109</v>
      </c>
      <c r="J49" s="2">
        <f t="shared" si="1"/>
        <v>2.4969065656565657</v>
      </c>
    </row>
    <row r="50" spans="1:10">
      <c r="A50" t="s">
        <v>50</v>
      </c>
      <c r="B50" t="s">
        <v>64</v>
      </c>
      <c r="C50" t="s">
        <v>83</v>
      </c>
      <c r="D50">
        <v>39.567</v>
      </c>
      <c r="E50">
        <v>15.842000000000001</v>
      </c>
      <c r="F50">
        <v>20.632999999999999</v>
      </c>
      <c r="G50">
        <v>1.9177</v>
      </c>
      <c r="H50">
        <v>0.76800000000000002</v>
      </c>
      <c r="I50" s="2">
        <f t="shared" si="0"/>
        <v>1.3020833333333333</v>
      </c>
      <c r="J50" s="2">
        <f t="shared" si="1"/>
        <v>2.4976013129655348</v>
      </c>
    </row>
    <row r="51" spans="1:10">
      <c r="A51" t="s">
        <v>51</v>
      </c>
      <c r="B51" t="s">
        <v>65</v>
      </c>
      <c r="C51" t="s">
        <v>83</v>
      </c>
      <c r="D51">
        <v>39.531999999999996</v>
      </c>
      <c r="E51">
        <v>15.839</v>
      </c>
      <c r="F51">
        <v>20.603000000000002</v>
      </c>
      <c r="G51">
        <v>1.9188000000000001</v>
      </c>
      <c r="H51">
        <v>0.76897000000000004</v>
      </c>
      <c r="I51" s="2">
        <f t="shared" si="0"/>
        <v>1.3004408494479627</v>
      </c>
      <c r="J51" s="2">
        <f t="shared" si="1"/>
        <v>2.4958646379190603</v>
      </c>
    </row>
    <row r="52" spans="1:10">
      <c r="A52" t="s">
        <v>52</v>
      </c>
      <c r="B52" t="s">
        <v>64</v>
      </c>
      <c r="C52" t="s">
        <v>83</v>
      </c>
      <c r="D52">
        <v>39.548999999999999</v>
      </c>
      <c r="E52">
        <v>15.839</v>
      </c>
      <c r="F52">
        <v>20.619</v>
      </c>
      <c r="G52">
        <v>1.9181999999999999</v>
      </c>
      <c r="H52">
        <v>0.76837999999999995</v>
      </c>
      <c r="I52" s="2">
        <f t="shared" si="0"/>
        <v>1.3014393919675162</v>
      </c>
      <c r="J52" s="2">
        <f t="shared" si="1"/>
        <v>2.4969379380011363</v>
      </c>
    </row>
    <row r="53" spans="1:10">
      <c r="A53" t="s">
        <v>54</v>
      </c>
      <c r="B53" t="s">
        <v>65</v>
      </c>
      <c r="C53" t="s">
        <v>83</v>
      </c>
      <c r="D53">
        <v>39.548999999999999</v>
      </c>
      <c r="E53">
        <v>15.840999999999999</v>
      </c>
      <c r="F53">
        <v>20.613</v>
      </c>
      <c r="G53">
        <v>1.9187000000000001</v>
      </c>
      <c r="H53">
        <v>0.76866999999999996</v>
      </c>
      <c r="I53" s="2">
        <f t="shared" si="0"/>
        <v>1.3009483913773141</v>
      </c>
      <c r="J53" s="2">
        <f t="shared" si="1"/>
        <v>2.4966226879616187</v>
      </c>
    </row>
    <row r="54" spans="1:10">
      <c r="A54" t="s">
        <v>55</v>
      </c>
      <c r="B54" t="s">
        <v>64</v>
      </c>
      <c r="C54" t="s">
        <v>83</v>
      </c>
      <c r="D54">
        <v>39.554000000000002</v>
      </c>
      <c r="E54">
        <v>15.84</v>
      </c>
      <c r="F54">
        <v>20.617000000000001</v>
      </c>
      <c r="G54">
        <v>1.9185000000000001</v>
      </c>
      <c r="H54">
        <v>0.76849999999999996</v>
      </c>
      <c r="I54" s="2">
        <f t="shared" si="0"/>
        <v>1.3012361743656475</v>
      </c>
      <c r="J54" s="2">
        <f t="shared" si="1"/>
        <v>2.4970959595959599</v>
      </c>
    </row>
    <row r="55" spans="1:10">
      <c r="A55" t="s">
        <v>56</v>
      </c>
      <c r="B55" t="s">
        <v>65</v>
      </c>
      <c r="C55" t="s">
        <v>83</v>
      </c>
      <c r="D55">
        <v>39.57</v>
      </c>
      <c r="E55">
        <v>15.843999999999999</v>
      </c>
      <c r="F55">
        <v>20.623999999999999</v>
      </c>
      <c r="G55">
        <v>1.9187000000000001</v>
      </c>
      <c r="H55">
        <v>0.76844000000000001</v>
      </c>
      <c r="I55" s="2">
        <f t="shared" si="0"/>
        <v>1.3013377752329394</v>
      </c>
      <c r="J55" s="2">
        <f t="shared" si="1"/>
        <v>2.4974753850037872</v>
      </c>
    </row>
    <row r="56" spans="1:10">
      <c r="A56" t="s">
        <v>57</v>
      </c>
      <c r="B56" t="s">
        <v>64</v>
      </c>
      <c r="C56" t="s">
        <v>83</v>
      </c>
      <c r="D56">
        <v>39.554000000000002</v>
      </c>
      <c r="E56">
        <v>15.84</v>
      </c>
      <c r="F56">
        <v>20.603999999999999</v>
      </c>
      <c r="G56">
        <v>1.9198</v>
      </c>
      <c r="H56">
        <v>0.76900000000000002</v>
      </c>
      <c r="I56" s="2">
        <f t="shared" si="0"/>
        <v>1.3003901170351104</v>
      </c>
      <c r="J56" s="2">
        <f t="shared" si="1"/>
        <v>2.4970959595959599</v>
      </c>
    </row>
    <row r="57" spans="1:10">
      <c r="A57" t="s">
        <v>58</v>
      </c>
      <c r="B57" t="s">
        <v>64</v>
      </c>
      <c r="C57" t="s">
        <v>83</v>
      </c>
      <c r="D57">
        <v>39.545999999999999</v>
      </c>
      <c r="E57">
        <v>15.837</v>
      </c>
      <c r="F57">
        <v>20.585000000000001</v>
      </c>
      <c r="G57">
        <v>1.9212</v>
      </c>
      <c r="H57">
        <v>0.76954999999999996</v>
      </c>
      <c r="I57" s="2">
        <f t="shared" si="0"/>
        <v>1.2994607237996232</v>
      </c>
      <c r="J57" s="2">
        <f t="shared" si="1"/>
        <v>2.4970638378480774</v>
      </c>
    </row>
    <row r="58" spans="1:10">
      <c r="A58" t="s">
        <v>59</v>
      </c>
      <c r="B58" t="s">
        <v>65</v>
      </c>
      <c r="C58" t="s">
        <v>83</v>
      </c>
      <c r="D58">
        <v>39.563000000000002</v>
      </c>
      <c r="E58">
        <v>15.839</v>
      </c>
      <c r="F58">
        <v>20.614999999999998</v>
      </c>
      <c r="G58">
        <v>1.9192</v>
      </c>
      <c r="H58">
        <v>0.76849000000000001</v>
      </c>
      <c r="I58" s="2">
        <f t="shared" si="0"/>
        <v>1.3012531067417923</v>
      </c>
      <c r="J58" s="2">
        <f t="shared" si="1"/>
        <v>2.4978218321863754</v>
      </c>
    </row>
    <row r="59" spans="1:10">
      <c r="A59" t="s">
        <v>60</v>
      </c>
      <c r="B59" t="s">
        <v>65</v>
      </c>
      <c r="C59" t="s">
        <v>83</v>
      </c>
      <c r="D59">
        <v>39.597000000000001</v>
      </c>
      <c r="E59">
        <v>15.851000000000001</v>
      </c>
      <c r="F59">
        <v>20.675999999999998</v>
      </c>
      <c r="G59">
        <v>1.9152</v>
      </c>
      <c r="H59">
        <v>0.76683000000000001</v>
      </c>
      <c r="I59" s="2">
        <f t="shared" si="0"/>
        <v>1.304070002477733</v>
      </c>
      <c r="J59" s="2">
        <f t="shared" si="1"/>
        <v>2.4980758311778435</v>
      </c>
    </row>
    <row r="60" spans="1:10">
      <c r="A60" t="s">
        <v>61</v>
      </c>
      <c r="B60" t="s">
        <v>64</v>
      </c>
      <c r="C60" t="s">
        <v>84</v>
      </c>
      <c r="D60">
        <v>40.499000000000002</v>
      </c>
      <c r="E60">
        <v>15.89</v>
      </c>
      <c r="F60">
        <v>21.277999999999999</v>
      </c>
      <c r="G60">
        <v>1.9034</v>
      </c>
      <c r="H60">
        <v>0.74695</v>
      </c>
      <c r="I60" s="2">
        <f t="shared" si="0"/>
        <v>1.3387776959635853</v>
      </c>
      <c r="J60" s="2">
        <f t="shared" si="1"/>
        <v>2.5487098804279422</v>
      </c>
    </row>
    <row r="61" spans="1:10">
      <c r="A61" t="s">
        <v>62</v>
      </c>
      <c r="B61" t="s">
        <v>65</v>
      </c>
      <c r="C61" t="s">
        <v>83</v>
      </c>
      <c r="D61">
        <v>39.497999999999998</v>
      </c>
      <c r="E61">
        <v>15.84</v>
      </c>
      <c r="F61">
        <v>20.596</v>
      </c>
      <c r="G61">
        <v>1.9177999999999999</v>
      </c>
      <c r="H61">
        <v>0.76926000000000005</v>
      </c>
      <c r="I61" s="2">
        <f t="shared" si="0"/>
        <v>1.2999506018771285</v>
      </c>
      <c r="J61" s="2">
        <f t="shared" si="1"/>
        <v>2.4935606060606061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39F3E-E004-4BA1-ABDD-6265916FA740}">
  <dimension ref="A1:H56"/>
  <sheetViews>
    <sheetView workbookViewId="0">
      <selection activeCell="A2" sqref="A2"/>
    </sheetView>
  </sheetViews>
  <sheetFormatPr defaultRowHeight="15"/>
  <cols>
    <col min="2" max="2" width="9.5703125" bestFit="1" customWidth="1"/>
    <col min="3" max="3" width="16" bestFit="1" customWidth="1"/>
    <col min="4" max="5" width="10.5703125" customWidth="1"/>
    <col min="7" max="11" width="10.5703125" customWidth="1"/>
  </cols>
  <sheetData>
    <row r="1" spans="1:8" ht="17.25">
      <c r="A1" t="s">
        <v>108</v>
      </c>
    </row>
    <row r="2" spans="1:8">
      <c r="A2" t="s">
        <v>87</v>
      </c>
    </row>
    <row r="3" spans="1:8">
      <c r="A3" t="s">
        <v>88</v>
      </c>
    </row>
    <row r="5" spans="1:8">
      <c r="B5" t="s">
        <v>102</v>
      </c>
      <c r="C5" t="s">
        <v>90</v>
      </c>
      <c r="D5" t="s">
        <v>89</v>
      </c>
      <c r="E5" t="s">
        <v>91</v>
      </c>
    </row>
    <row r="6" spans="1:8" ht="34.5">
      <c r="A6" s="1" t="s">
        <v>79</v>
      </c>
      <c r="B6" t="s">
        <v>63</v>
      </c>
      <c r="C6" t="s">
        <v>82</v>
      </c>
      <c r="D6" s="1" t="s">
        <v>97</v>
      </c>
      <c r="E6" s="1" t="s">
        <v>96</v>
      </c>
      <c r="G6" s="1"/>
      <c r="H6" s="1"/>
    </row>
    <row r="7" spans="1:8">
      <c r="A7" t="s">
        <v>7</v>
      </c>
      <c r="B7" t="s">
        <v>64</v>
      </c>
      <c r="C7" t="s">
        <v>83</v>
      </c>
      <c r="D7">
        <v>1.9077999999999999</v>
      </c>
      <c r="E7">
        <v>0.7631</v>
      </c>
      <c r="G7" s="2"/>
      <c r="H7" s="2"/>
    </row>
    <row r="8" spans="1:8">
      <c r="A8" t="s">
        <v>8</v>
      </c>
      <c r="B8" t="s">
        <v>64</v>
      </c>
      <c r="C8" t="s">
        <v>83</v>
      </c>
      <c r="D8">
        <v>1.9108000000000001</v>
      </c>
      <c r="E8">
        <v>0.76490999999999998</v>
      </c>
      <c r="G8" s="2"/>
      <c r="H8" s="2"/>
    </row>
    <row r="9" spans="1:8">
      <c r="A9" t="s">
        <v>9</v>
      </c>
      <c r="B9" t="s">
        <v>65</v>
      </c>
      <c r="C9" t="s">
        <v>83</v>
      </c>
      <c r="D9">
        <v>1.9219999999999999</v>
      </c>
      <c r="E9">
        <v>0.77132000000000001</v>
      </c>
      <c r="G9" s="2"/>
      <c r="H9" s="2"/>
    </row>
    <row r="10" spans="1:8">
      <c r="A10" t="s">
        <v>10</v>
      </c>
      <c r="B10" t="s">
        <v>64</v>
      </c>
      <c r="C10" t="s">
        <v>83</v>
      </c>
      <c r="D10">
        <v>1.9128000000000001</v>
      </c>
      <c r="E10">
        <v>0.76554999999999995</v>
      </c>
      <c r="G10" s="2"/>
      <c r="H10" s="2"/>
    </row>
    <row r="11" spans="1:8">
      <c r="A11" t="s">
        <v>11</v>
      </c>
      <c r="B11" t="s">
        <v>64</v>
      </c>
      <c r="C11" t="s">
        <v>83</v>
      </c>
      <c r="D11">
        <v>1.9124000000000001</v>
      </c>
      <c r="E11">
        <v>0.76534000000000002</v>
      </c>
      <c r="G11" s="2"/>
      <c r="H11" s="2"/>
    </row>
    <row r="12" spans="1:8">
      <c r="A12" t="s">
        <v>12</v>
      </c>
      <c r="B12" t="s">
        <v>64</v>
      </c>
      <c r="C12" t="s">
        <v>83</v>
      </c>
      <c r="D12">
        <v>1.9214</v>
      </c>
      <c r="E12">
        <v>0.77017000000000002</v>
      </c>
      <c r="G12" s="2"/>
      <c r="H12" s="2"/>
    </row>
    <row r="13" spans="1:8">
      <c r="A13" t="s">
        <v>13</v>
      </c>
      <c r="B13" t="s">
        <v>64</v>
      </c>
      <c r="C13" t="s">
        <v>83</v>
      </c>
      <c r="D13">
        <v>1.9194</v>
      </c>
      <c r="E13">
        <v>0.77010000000000001</v>
      </c>
      <c r="G13" s="2"/>
      <c r="H13" s="2"/>
    </row>
    <row r="14" spans="1:8">
      <c r="A14" t="s">
        <v>14</v>
      </c>
      <c r="B14" t="s">
        <v>65</v>
      </c>
      <c r="C14" t="s">
        <v>83</v>
      </c>
      <c r="D14">
        <v>1.9175</v>
      </c>
      <c r="E14">
        <v>0.76909000000000005</v>
      </c>
      <c r="G14" s="2"/>
      <c r="H14" s="2"/>
    </row>
    <row r="15" spans="1:8">
      <c r="A15" t="s">
        <v>15</v>
      </c>
      <c r="B15" t="s">
        <v>65</v>
      </c>
      <c r="C15" t="s">
        <v>83</v>
      </c>
      <c r="D15">
        <v>1.9118999999999999</v>
      </c>
      <c r="E15">
        <v>0.76597000000000004</v>
      </c>
      <c r="G15" s="2"/>
      <c r="H15" s="2"/>
    </row>
    <row r="16" spans="1:8">
      <c r="A16" t="s">
        <v>16</v>
      </c>
      <c r="B16" t="s">
        <v>65</v>
      </c>
      <c r="C16" t="s">
        <v>83</v>
      </c>
      <c r="D16">
        <v>1.9166000000000001</v>
      </c>
      <c r="E16">
        <v>0.76768000000000003</v>
      </c>
      <c r="G16" s="2"/>
      <c r="H16" s="2"/>
    </row>
    <row r="17" spans="1:8">
      <c r="A17" t="s">
        <v>18</v>
      </c>
      <c r="B17" t="s">
        <v>65</v>
      </c>
      <c r="C17" t="s">
        <v>84</v>
      </c>
      <c r="D17">
        <v>1.9414</v>
      </c>
      <c r="E17">
        <v>0.77310000000000001</v>
      </c>
      <c r="G17" s="2"/>
      <c r="H17" s="2"/>
    </row>
    <row r="18" spans="1:8">
      <c r="A18" t="s">
        <v>19</v>
      </c>
      <c r="B18" t="s">
        <v>65</v>
      </c>
      <c r="C18" t="s">
        <v>85</v>
      </c>
      <c r="D18">
        <v>1.9213</v>
      </c>
      <c r="E18">
        <v>0.75914000000000004</v>
      </c>
      <c r="G18" s="2"/>
      <c r="H18" s="2"/>
    </row>
    <row r="19" spans="1:8">
      <c r="A19" t="s">
        <v>20</v>
      </c>
      <c r="B19" t="s">
        <v>64</v>
      </c>
      <c r="C19" t="s">
        <v>84</v>
      </c>
      <c r="D19">
        <v>1.9326000000000001</v>
      </c>
      <c r="E19">
        <v>0.76719999999999999</v>
      </c>
      <c r="G19" s="2"/>
      <c r="H19" s="2"/>
    </row>
    <row r="20" spans="1:8">
      <c r="A20" t="s">
        <v>22</v>
      </c>
      <c r="B20" t="s">
        <v>65</v>
      </c>
      <c r="C20" t="s">
        <v>83</v>
      </c>
      <c r="D20">
        <v>1.9232</v>
      </c>
      <c r="E20">
        <v>0.77234000000000003</v>
      </c>
      <c r="G20" s="2"/>
      <c r="H20" s="2"/>
    </row>
    <row r="21" spans="1:8">
      <c r="A21" t="s">
        <v>23</v>
      </c>
      <c r="B21" t="s">
        <v>65</v>
      </c>
      <c r="C21" t="s">
        <v>83</v>
      </c>
      <c r="D21">
        <v>1.9188000000000001</v>
      </c>
      <c r="E21">
        <v>0.76963000000000004</v>
      </c>
      <c r="G21" s="2"/>
      <c r="H21" s="2"/>
    </row>
    <row r="22" spans="1:8">
      <c r="A22" t="s">
        <v>24</v>
      </c>
      <c r="B22" t="s">
        <v>65</v>
      </c>
      <c r="C22" t="s">
        <v>83</v>
      </c>
      <c r="D22">
        <v>1.9176</v>
      </c>
      <c r="E22">
        <v>0.76865000000000006</v>
      </c>
      <c r="G22" s="2"/>
      <c r="H22" s="2"/>
    </row>
    <row r="23" spans="1:8">
      <c r="A23" t="s">
        <v>25</v>
      </c>
      <c r="B23" t="s">
        <v>64</v>
      </c>
      <c r="C23" t="s">
        <v>83</v>
      </c>
      <c r="D23">
        <v>1.9168000000000001</v>
      </c>
      <c r="E23">
        <v>0.76820999999999995</v>
      </c>
      <c r="G23" s="2"/>
      <c r="H23" s="2"/>
    </row>
    <row r="24" spans="1:8">
      <c r="A24" t="s">
        <v>26</v>
      </c>
      <c r="B24" t="s">
        <v>65</v>
      </c>
      <c r="C24" t="s">
        <v>83</v>
      </c>
      <c r="D24">
        <v>1.9179999999999999</v>
      </c>
      <c r="E24">
        <v>0.76895999999999998</v>
      </c>
      <c r="G24" s="2"/>
      <c r="H24" s="2"/>
    </row>
    <row r="25" spans="1:8">
      <c r="A25" t="s">
        <v>27</v>
      </c>
      <c r="B25" t="s">
        <v>65</v>
      </c>
      <c r="C25" t="s">
        <v>83</v>
      </c>
      <c r="D25">
        <v>1.9177999999999999</v>
      </c>
      <c r="E25">
        <v>0.76895000000000002</v>
      </c>
      <c r="G25" s="2"/>
      <c r="H25" s="2"/>
    </row>
    <row r="26" spans="1:8">
      <c r="A26" t="s">
        <v>28</v>
      </c>
      <c r="B26" t="s">
        <v>64</v>
      </c>
      <c r="C26" t="s">
        <v>84</v>
      </c>
      <c r="D26">
        <v>1.9015</v>
      </c>
      <c r="E26">
        <v>0.74529000000000001</v>
      </c>
      <c r="G26" s="2"/>
      <c r="H26" s="2"/>
    </row>
    <row r="27" spans="1:8">
      <c r="A27" t="s">
        <v>29</v>
      </c>
      <c r="B27" t="s">
        <v>65</v>
      </c>
      <c r="C27" t="s">
        <v>85</v>
      </c>
      <c r="D27">
        <v>1.8847</v>
      </c>
      <c r="E27">
        <v>0.73548999999999998</v>
      </c>
      <c r="G27" s="2"/>
      <c r="H27" s="2"/>
    </row>
    <row r="28" spans="1:8">
      <c r="A28" t="s">
        <v>31</v>
      </c>
      <c r="B28" t="s">
        <v>65</v>
      </c>
      <c r="C28" t="s">
        <v>86</v>
      </c>
      <c r="D28">
        <v>1.8841000000000001</v>
      </c>
      <c r="E28">
        <v>0.73570999999999998</v>
      </c>
      <c r="G28" s="2"/>
      <c r="H28" s="2"/>
    </row>
    <row r="29" spans="1:8">
      <c r="A29" t="s">
        <v>32</v>
      </c>
      <c r="B29" t="s">
        <v>64</v>
      </c>
      <c r="C29" t="s">
        <v>84</v>
      </c>
      <c r="D29">
        <v>1.9126000000000001</v>
      </c>
      <c r="E29">
        <v>0.75273000000000001</v>
      </c>
      <c r="G29" s="2"/>
      <c r="H29" s="2"/>
    </row>
    <row r="30" spans="1:8">
      <c r="A30" t="s">
        <v>33</v>
      </c>
      <c r="B30" t="s">
        <v>64</v>
      </c>
      <c r="C30" t="s">
        <v>84</v>
      </c>
      <c r="D30">
        <v>1.913</v>
      </c>
      <c r="E30">
        <v>0.75283999999999995</v>
      </c>
      <c r="G30" s="2"/>
      <c r="H30" s="2"/>
    </row>
    <row r="31" spans="1:8">
      <c r="A31" t="s">
        <v>34</v>
      </c>
      <c r="B31" t="s">
        <v>64</v>
      </c>
      <c r="C31" t="s">
        <v>84</v>
      </c>
      <c r="D31">
        <v>1.8935999999999999</v>
      </c>
      <c r="E31">
        <v>0.74019000000000001</v>
      </c>
      <c r="G31" s="2"/>
      <c r="H31" s="2"/>
    </row>
    <row r="32" spans="1:8">
      <c r="A32" t="s">
        <v>35</v>
      </c>
      <c r="B32" t="s">
        <v>64</v>
      </c>
      <c r="C32" t="s">
        <v>85</v>
      </c>
      <c r="D32">
        <v>1.8972</v>
      </c>
      <c r="E32">
        <v>0.74190999999999996</v>
      </c>
      <c r="G32" s="2"/>
      <c r="H32" s="2"/>
    </row>
    <row r="33" spans="1:8">
      <c r="A33" t="s">
        <v>36</v>
      </c>
      <c r="B33" t="s">
        <v>64</v>
      </c>
      <c r="C33" t="s">
        <v>84</v>
      </c>
      <c r="D33">
        <v>1.9048</v>
      </c>
      <c r="E33">
        <v>0.74739</v>
      </c>
      <c r="G33" s="2"/>
      <c r="H33" s="2"/>
    </row>
    <row r="34" spans="1:8">
      <c r="A34" t="s">
        <v>37</v>
      </c>
      <c r="B34" t="s">
        <v>65</v>
      </c>
      <c r="C34" t="s">
        <v>84</v>
      </c>
      <c r="D34">
        <v>1.9531000000000001</v>
      </c>
      <c r="E34">
        <v>0.77566999999999997</v>
      </c>
      <c r="G34" s="2"/>
      <c r="H34" s="2"/>
    </row>
    <row r="35" spans="1:8">
      <c r="A35" t="s">
        <v>38</v>
      </c>
      <c r="B35" t="s">
        <v>64</v>
      </c>
      <c r="C35" t="s">
        <v>85</v>
      </c>
      <c r="D35">
        <v>1.8969</v>
      </c>
      <c r="E35">
        <v>0.74339</v>
      </c>
      <c r="G35" s="2"/>
      <c r="H35" s="2"/>
    </row>
    <row r="36" spans="1:8">
      <c r="A36" t="s">
        <v>40</v>
      </c>
      <c r="B36" t="s">
        <v>65</v>
      </c>
      <c r="C36" t="s">
        <v>83</v>
      </c>
      <c r="D36">
        <v>1.9167000000000001</v>
      </c>
      <c r="E36">
        <v>0.76819000000000004</v>
      </c>
      <c r="G36" s="2"/>
      <c r="H36" s="2"/>
    </row>
    <row r="37" spans="1:8">
      <c r="A37" t="s">
        <v>42</v>
      </c>
      <c r="B37" t="s">
        <v>64</v>
      </c>
      <c r="C37" t="s">
        <v>83</v>
      </c>
      <c r="D37">
        <v>1.9175</v>
      </c>
      <c r="E37">
        <v>0.76826000000000005</v>
      </c>
      <c r="G37" s="2"/>
      <c r="H37" s="2"/>
    </row>
    <row r="38" spans="1:8">
      <c r="A38" t="s">
        <v>43</v>
      </c>
      <c r="B38" t="s">
        <v>65</v>
      </c>
      <c r="C38" t="s">
        <v>83</v>
      </c>
      <c r="D38">
        <v>1.9176</v>
      </c>
      <c r="E38">
        <v>0.76800000000000002</v>
      </c>
      <c r="G38" s="2"/>
      <c r="H38" s="2"/>
    </row>
    <row r="39" spans="1:8">
      <c r="A39" t="s">
        <v>44</v>
      </c>
      <c r="B39" t="s">
        <v>64</v>
      </c>
      <c r="C39" t="s">
        <v>83</v>
      </c>
      <c r="D39">
        <v>1.919</v>
      </c>
      <c r="E39">
        <v>0.76890000000000003</v>
      </c>
      <c r="G39" s="2"/>
      <c r="H39" s="2"/>
    </row>
    <row r="40" spans="1:8">
      <c r="A40" t="s">
        <v>45</v>
      </c>
      <c r="B40" t="s">
        <v>65</v>
      </c>
      <c r="C40" t="s">
        <v>83</v>
      </c>
      <c r="D40">
        <v>1.9169</v>
      </c>
      <c r="E40">
        <v>0.76795000000000002</v>
      </c>
      <c r="G40" s="2"/>
      <c r="H40" s="2"/>
    </row>
    <row r="41" spans="1:8">
      <c r="A41" t="s">
        <v>46</v>
      </c>
      <c r="B41" t="s">
        <v>64</v>
      </c>
      <c r="C41" t="s">
        <v>83</v>
      </c>
      <c r="D41">
        <v>1.9176</v>
      </c>
      <c r="E41">
        <v>0.76824999999999999</v>
      </c>
      <c r="G41" s="2"/>
      <c r="H41" s="2"/>
    </row>
    <row r="42" spans="1:8">
      <c r="A42" t="s">
        <v>47</v>
      </c>
      <c r="B42" t="s">
        <v>65</v>
      </c>
      <c r="C42" t="s">
        <v>83</v>
      </c>
      <c r="D42">
        <v>1.9185000000000001</v>
      </c>
      <c r="E42">
        <v>0.76824999999999999</v>
      </c>
      <c r="G42" s="2"/>
      <c r="H42" s="2"/>
    </row>
    <row r="43" spans="1:8">
      <c r="A43" t="s">
        <v>48</v>
      </c>
      <c r="B43" t="s">
        <v>64</v>
      </c>
      <c r="C43" t="s">
        <v>83</v>
      </c>
      <c r="D43">
        <v>1.9172</v>
      </c>
      <c r="E43">
        <v>0.76795999999999998</v>
      </c>
      <c r="G43" s="2"/>
      <c r="H43" s="2"/>
    </row>
    <row r="44" spans="1:8">
      <c r="A44" t="s">
        <v>49</v>
      </c>
      <c r="B44" t="s">
        <v>65</v>
      </c>
      <c r="C44" t="s">
        <v>83</v>
      </c>
      <c r="D44">
        <v>1.9187000000000001</v>
      </c>
      <c r="E44">
        <v>0.76858000000000004</v>
      </c>
      <c r="G44" s="2"/>
      <c r="H44" s="2"/>
    </row>
    <row r="45" spans="1:8">
      <c r="A45" t="s">
        <v>50</v>
      </c>
      <c r="B45" t="s">
        <v>64</v>
      </c>
      <c r="C45" t="s">
        <v>83</v>
      </c>
      <c r="D45">
        <v>1.9177</v>
      </c>
      <c r="E45">
        <v>0.76800000000000002</v>
      </c>
      <c r="G45" s="2"/>
      <c r="H45" s="2"/>
    </row>
    <row r="46" spans="1:8">
      <c r="A46" t="s">
        <v>51</v>
      </c>
      <c r="B46" t="s">
        <v>65</v>
      </c>
      <c r="C46" t="s">
        <v>83</v>
      </c>
      <c r="D46">
        <v>1.9188000000000001</v>
      </c>
      <c r="E46">
        <v>0.76897000000000004</v>
      </c>
      <c r="G46" s="2"/>
      <c r="H46" s="2"/>
    </row>
    <row r="47" spans="1:8">
      <c r="A47" t="s">
        <v>52</v>
      </c>
      <c r="B47" t="s">
        <v>64</v>
      </c>
      <c r="C47" t="s">
        <v>83</v>
      </c>
      <c r="D47">
        <v>1.9181999999999999</v>
      </c>
      <c r="E47">
        <v>0.76837999999999995</v>
      </c>
      <c r="G47" s="2"/>
      <c r="H47" s="2"/>
    </row>
    <row r="48" spans="1:8">
      <c r="A48" t="s">
        <v>54</v>
      </c>
      <c r="B48" t="s">
        <v>65</v>
      </c>
      <c r="C48" t="s">
        <v>83</v>
      </c>
      <c r="D48">
        <v>1.9187000000000001</v>
      </c>
      <c r="E48">
        <v>0.76866999999999996</v>
      </c>
      <c r="G48" s="2"/>
      <c r="H48" s="2"/>
    </row>
    <row r="49" spans="1:8">
      <c r="A49" t="s">
        <v>55</v>
      </c>
      <c r="B49" t="s">
        <v>64</v>
      </c>
      <c r="C49" t="s">
        <v>83</v>
      </c>
      <c r="D49">
        <v>1.9185000000000001</v>
      </c>
      <c r="E49">
        <v>0.76849999999999996</v>
      </c>
      <c r="G49" s="2"/>
      <c r="H49" s="2"/>
    </row>
    <row r="50" spans="1:8">
      <c r="A50" t="s">
        <v>56</v>
      </c>
      <c r="B50" t="s">
        <v>65</v>
      </c>
      <c r="C50" t="s">
        <v>83</v>
      </c>
      <c r="D50">
        <v>1.9187000000000001</v>
      </c>
      <c r="E50">
        <v>0.76844000000000001</v>
      </c>
      <c r="G50" s="2"/>
      <c r="H50" s="2"/>
    </row>
    <row r="51" spans="1:8">
      <c r="A51" t="s">
        <v>57</v>
      </c>
      <c r="B51" t="s">
        <v>64</v>
      </c>
      <c r="C51" t="s">
        <v>83</v>
      </c>
      <c r="D51">
        <v>1.9198</v>
      </c>
      <c r="E51">
        <v>0.76900000000000002</v>
      </c>
      <c r="G51" s="2"/>
      <c r="H51" s="2"/>
    </row>
    <row r="52" spans="1:8">
      <c r="A52" t="s">
        <v>58</v>
      </c>
      <c r="B52" t="s">
        <v>64</v>
      </c>
      <c r="C52" t="s">
        <v>83</v>
      </c>
      <c r="D52">
        <v>1.9212</v>
      </c>
      <c r="E52">
        <v>0.76954999999999996</v>
      </c>
      <c r="G52" s="2"/>
      <c r="H52" s="2"/>
    </row>
    <row r="53" spans="1:8">
      <c r="A53" t="s">
        <v>59</v>
      </c>
      <c r="B53" t="s">
        <v>65</v>
      </c>
      <c r="C53" t="s">
        <v>83</v>
      </c>
      <c r="D53">
        <v>1.9192</v>
      </c>
      <c r="E53">
        <v>0.76849000000000001</v>
      </c>
      <c r="G53" s="2"/>
      <c r="H53" s="2"/>
    </row>
    <row r="54" spans="1:8">
      <c r="A54" t="s">
        <v>60</v>
      </c>
      <c r="B54" t="s">
        <v>65</v>
      </c>
      <c r="C54" t="s">
        <v>83</v>
      </c>
      <c r="D54">
        <v>1.9152</v>
      </c>
      <c r="E54">
        <v>0.76683000000000001</v>
      </c>
      <c r="G54" s="2"/>
      <c r="H54" s="2"/>
    </row>
    <row r="55" spans="1:8">
      <c r="A55" t="s">
        <v>61</v>
      </c>
      <c r="B55" t="s">
        <v>64</v>
      </c>
      <c r="C55" t="s">
        <v>84</v>
      </c>
      <c r="D55">
        <v>1.9034</v>
      </c>
      <c r="E55">
        <v>0.74695</v>
      </c>
      <c r="G55" s="2"/>
      <c r="H55" s="2"/>
    </row>
    <row r="56" spans="1:8">
      <c r="A56" t="s">
        <v>62</v>
      </c>
      <c r="B56" t="s">
        <v>65</v>
      </c>
      <c r="C56" t="s">
        <v>83</v>
      </c>
      <c r="D56">
        <v>1.9177999999999999</v>
      </c>
      <c r="E56">
        <v>0.76926000000000005</v>
      </c>
      <c r="G56" s="2"/>
      <c r="H56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BE6A7-D506-401F-841B-8563D2CFF9C1}">
  <dimension ref="A1:E30"/>
  <sheetViews>
    <sheetView workbookViewId="0">
      <selection activeCell="A2" sqref="A2"/>
    </sheetView>
  </sheetViews>
  <sheetFormatPr defaultRowHeight="15"/>
  <cols>
    <col min="1" max="1" width="14" customWidth="1"/>
    <col min="2" max="2" width="9.5703125" bestFit="1" customWidth="1"/>
    <col min="3" max="3" width="11.42578125" bestFit="1" customWidth="1"/>
    <col min="4" max="4" width="11.85546875" bestFit="1" customWidth="1"/>
    <col min="5" max="5" width="16" bestFit="1" customWidth="1"/>
    <col min="6" max="6" width="12" bestFit="1" customWidth="1"/>
    <col min="7" max="7" width="14.42578125" bestFit="1" customWidth="1"/>
    <col min="8" max="8" width="12" bestFit="1" customWidth="1"/>
  </cols>
  <sheetData>
    <row r="1" spans="1:5">
      <c r="A1" t="s">
        <v>173</v>
      </c>
    </row>
    <row r="4" spans="1:5">
      <c r="E4" t="s">
        <v>109</v>
      </c>
    </row>
    <row r="5" spans="1:5" s="1" customFormat="1" ht="30">
      <c r="A5" s="1" t="s">
        <v>79</v>
      </c>
      <c r="B5" s="1" t="s">
        <v>63</v>
      </c>
      <c r="C5" s="1" t="s">
        <v>77</v>
      </c>
      <c r="D5" s="1" t="s">
        <v>78</v>
      </c>
      <c r="E5" s="1" t="s">
        <v>82</v>
      </c>
    </row>
    <row r="6" spans="1:5">
      <c r="A6" t="s">
        <v>9</v>
      </c>
      <c r="B6" t="s">
        <v>65</v>
      </c>
      <c r="C6">
        <v>37.85868</v>
      </c>
      <c r="D6">
        <v>-90.507549999999995</v>
      </c>
      <c r="E6" t="s">
        <v>83</v>
      </c>
    </row>
    <row r="7" spans="1:5">
      <c r="A7" t="s">
        <v>14</v>
      </c>
      <c r="B7" t="s">
        <v>65</v>
      </c>
      <c r="C7">
        <v>37.956867000000003</v>
      </c>
      <c r="D7">
        <v>-90.541638000000006</v>
      </c>
      <c r="E7" t="s">
        <v>83</v>
      </c>
    </row>
    <row r="8" spans="1:5">
      <c r="A8" t="s">
        <v>15</v>
      </c>
      <c r="B8" t="s">
        <v>65</v>
      </c>
      <c r="C8">
        <v>37.892187999999997</v>
      </c>
      <c r="D8">
        <v>-90.500165999999993</v>
      </c>
      <c r="E8" t="s">
        <v>83</v>
      </c>
    </row>
    <row r="9" spans="1:5">
      <c r="A9" t="s">
        <v>16</v>
      </c>
      <c r="B9" t="s">
        <v>65</v>
      </c>
      <c r="C9">
        <v>37.875109000000002</v>
      </c>
      <c r="D9">
        <v>-90.550473999999994</v>
      </c>
      <c r="E9" t="s">
        <v>83</v>
      </c>
    </row>
    <row r="10" spans="1:5">
      <c r="A10" t="s">
        <v>18</v>
      </c>
      <c r="B10" t="s">
        <v>65</v>
      </c>
      <c r="C10">
        <v>37.868585000000003</v>
      </c>
      <c r="D10">
        <v>-90.652700999999993</v>
      </c>
      <c r="E10" t="s">
        <v>84</v>
      </c>
    </row>
    <row r="11" spans="1:5">
      <c r="A11" t="s">
        <v>19</v>
      </c>
      <c r="B11" t="s">
        <v>65</v>
      </c>
      <c r="C11">
        <v>37.882249999999999</v>
      </c>
      <c r="D11">
        <v>-90.631754999999998</v>
      </c>
      <c r="E11" t="s">
        <v>85</v>
      </c>
    </row>
    <row r="12" spans="1:5">
      <c r="A12" t="s">
        <v>22</v>
      </c>
      <c r="B12" t="s">
        <v>65</v>
      </c>
      <c r="C12">
        <v>37.889620000000001</v>
      </c>
      <c r="D12">
        <v>-90.49812</v>
      </c>
      <c r="E12" t="s">
        <v>83</v>
      </c>
    </row>
    <row r="13" spans="1:5">
      <c r="A13" t="s">
        <v>23</v>
      </c>
      <c r="B13" t="s">
        <v>65</v>
      </c>
      <c r="C13">
        <v>38.006706999999999</v>
      </c>
      <c r="D13">
        <v>-90.623728</v>
      </c>
      <c r="E13" t="s">
        <v>83</v>
      </c>
    </row>
    <row r="14" spans="1:5">
      <c r="A14" t="s">
        <v>24</v>
      </c>
      <c r="B14" t="s">
        <v>65</v>
      </c>
      <c r="C14">
        <v>38.117713000000002</v>
      </c>
      <c r="D14">
        <v>-90.676575</v>
      </c>
      <c r="E14" t="s">
        <v>83</v>
      </c>
    </row>
    <row r="15" spans="1:5">
      <c r="A15" t="s">
        <v>26</v>
      </c>
      <c r="B15" t="s">
        <v>65</v>
      </c>
      <c r="C15">
        <v>38.078724999999999</v>
      </c>
      <c r="D15">
        <v>-90.645919000000006</v>
      </c>
      <c r="E15" t="s">
        <v>83</v>
      </c>
    </row>
    <row r="16" spans="1:5">
      <c r="A16" t="s">
        <v>27</v>
      </c>
      <c r="B16" t="s">
        <v>65</v>
      </c>
      <c r="C16">
        <v>38.087018</v>
      </c>
      <c r="D16">
        <v>-90.681967</v>
      </c>
      <c r="E16" t="s">
        <v>83</v>
      </c>
    </row>
    <row r="17" spans="1:5">
      <c r="A17" t="s">
        <v>29</v>
      </c>
      <c r="B17" t="s">
        <v>65</v>
      </c>
      <c r="C17">
        <v>38.095675999999997</v>
      </c>
      <c r="D17">
        <v>-90.711315999999997</v>
      </c>
      <c r="E17" t="s">
        <v>85</v>
      </c>
    </row>
    <row r="18" spans="1:5">
      <c r="A18" t="s">
        <v>31</v>
      </c>
      <c r="B18" t="s">
        <v>65</v>
      </c>
      <c r="C18">
        <v>38.096587999999997</v>
      </c>
      <c r="D18">
        <v>-90.745151000000007</v>
      </c>
      <c r="E18" t="s">
        <v>86</v>
      </c>
    </row>
    <row r="19" spans="1:5">
      <c r="A19" t="s">
        <v>37</v>
      </c>
      <c r="B19" t="s">
        <v>65</v>
      </c>
      <c r="C19">
        <v>38.183356000000003</v>
      </c>
      <c r="D19">
        <v>-90.755391000000003</v>
      </c>
      <c r="E19" t="s">
        <v>84</v>
      </c>
    </row>
    <row r="20" spans="1:5">
      <c r="A20" t="s">
        <v>40</v>
      </c>
      <c r="B20" t="s">
        <v>65</v>
      </c>
      <c r="C20">
        <v>38.212629</v>
      </c>
      <c r="D20">
        <v>-90.706086999999997</v>
      </c>
      <c r="E20" t="s">
        <v>83</v>
      </c>
    </row>
    <row r="21" spans="1:5">
      <c r="A21" t="s">
        <v>43</v>
      </c>
      <c r="B21" t="s">
        <v>65</v>
      </c>
      <c r="C21">
        <v>38.273907999999999</v>
      </c>
      <c r="D21">
        <v>-90.652189000000007</v>
      </c>
      <c r="E21" t="s">
        <v>83</v>
      </c>
    </row>
    <row r="22" spans="1:5">
      <c r="A22" t="s">
        <v>45</v>
      </c>
      <c r="B22" t="s">
        <v>65</v>
      </c>
      <c r="C22">
        <v>38.325760000000002</v>
      </c>
      <c r="D22">
        <v>-90.641287000000005</v>
      </c>
      <c r="E22" t="s">
        <v>83</v>
      </c>
    </row>
    <row r="23" spans="1:5">
      <c r="A23" t="s">
        <v>47</v>
      </c>
      <c r="B23" t="s">
        <v>65</v>
      </c>
      <c r="C23">
        <v>38.349817999999999</v>
      </c>
      <c r="D23">
        <v>-90.643660999999994</v>
      </c>
      <c r="E23" t="s">
        <v>83</v>
      </c>
    </row>
    <row r="24" spans="1:5">
      <c r="A24" t="s">
        <v>49</v>
      </c>
      <c r="B24" t="s">
        <v>65</v>
      </c>
      <c r="C24">
        <v>38.390838000000002</v>
      </c>
      <c r="D24">
        <v>-90.638628999999995</v>
      </c>
      <c r="E24" t="s">
        <v>83</v>
      </c>
    </row>
    <row r="25" spans="1:5">
      <c r="A25" t="s">
        <v>51</v>
      </c>
      <c r="B25" t="s">
        <v>65</v>
      </c>
      <c r="C25">
        <v>38.421559999999999</v>
      </c>
      <c r="D25">
        <v>-90.588560000000001</v>
      </c>
      <c r="E25" t="s">
        <v>83</v>
      </c>
    </row>
    <row r="26" spans="1:5">
      <c r="A26" t="s">
        <v>54</v>
      </c>
      <c r="B26" t="s">
        <v>65</v>
      </c>
      <c r="C26">
        <v>38.438087000000003</v>
      </c>
      <c r="D26">
        <v>-90.583336000000003</v>
      </c>
      <c r="E26" t="s">
        <v>83</v>
      </c>
    </row>
    <row r="27" spans="1:5">
      <c r="A27" t="s">
        <v>56</v>
      </c>
      <c r="B27" t="s">
        <v>65</v>
      </c>
      <c r="C27">
        <v>38.468122999999999</v>
      </c>
      <c r="D27">
        <v>-90.624178999999998</v>
      </c>
      <c r="E27" t="s">
        <v>83</v>
      </c>
    </row>
    <row r="28" spans="1:5">
      <c r="A28" t="s">
        <v>59</v>
      </c>
      <c r="B28" t="s">
        <v>65</v>
      </c>
      <c r="C28">
        <v>38.477654999999999</v>
      </c>
      <c r="D28">
        <v>-90.604437000000004</v>
      </c>
      <c r="E28" t="s">
        <v>83</v>
      </c>
    </row>
    <row r="29" spans="1:5">
      <c r="A29" t="s">
        <v>60</v>
      </c>
      <c r="B29" t="s">
        <v>65</v>
      </c>
      <c r="C29">
        <v>37.839295</v>
      </c>
      <c r="D29">
        <v>-90.527621999999994</v>
      </c>
      <c r="E29" t="s">
        <v>83</v>
      </c>
    </row>
    <row r="30" spans="1:5">
      <c r="A30" t="s">
        <v>62</v>
      </c>
      <c r="B30" t="s">
        <v>65</v>
      </c>
      <c r="C30">
        <v>38.091951999999999</v>
      </c>
      <c r="D30">
        <v>-90.680496000000005</v>
      </c>
      <c r="E30" t="s">
        <v>83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CCC61-E5A4-4AA4-8670-84D18DBEB0EB}">
  <dimension ref="A1:E30"/>
  <sheetViews>
    <sheetView workbookViewId="0">
      <selection activeCell="A2" sqref="A2"/>
    </sheetView>
  </sheetViews>
  <sheetFormatPr defaultRowHeight="15"/>
  <cols>
    <col min="1" max="1" width="14" customWidth="1"/>
    <col min="2" max="2" width="9.5703125" bestFit="1" customWidth="1"/>
    <col min="3" max="3" width="11.42578125" bestFit="1" customWidth="1"/>
    <col min="4" max="4" width="11.85546875" bestFit="1" customWidth="1"/>
    <col min="5" max="5" width="16" bestFit="1" customWidth="1"/>
    <col min="6" max="8" width="12" bestFit="1" customWidth="1"/>
    <col min="9" max="9" width="14.42578125" bestFit="1" customWidth="1"/>
    <col min="10" max="10" width="12" bestFit="1" customWidth="1"/>
  </cols>
  <sheetData>
    <row r="1" spans="1:5">
      <c r="A1" t="s">
        <v>174</v>
      </c>
    </row>
    <row r="5" spans="1:5" s="1" customFormat="1" ht="30">
      <c r="A5" s="1" t="s">
        <v>79</v>
      </c>
      <c r="B5" s="1" t="s">
        <v>63</v>
      </c>
      <c r="C5" s="1" t="s">
        <v>77</v>
      </c>
      <c r="D5" s="1" t="s">
        <v>78</v>
      </c>
      <c r="E5" s="1" t="s">
        <v>82</v>
      </c>
    </row>
    <row r="6" spans="1:5">
      <c r="A6" t="s">
        <v>7</v>
      </c>
      <c r="B6" t="s">
        <v>64</v>
      </c>
      <c r="C6">
        <v>37.863321999999997</v>
      </c>
      <c r="D6">
        <v>-90.599496000000002</v>
      </c>
      <c r="E6" t="s">
        <v>83</v>
      </c>
    </row>
    <row r="7" spans="1:5">
      <c r="A7" t="s">
        <v>8</v>
      </c>
      <c r="B7" t="s">
        <v>64</v>
      </c>
      <c r="C7">
        <v>37.871805000000002</v>
      </c>
      <c r="D7">
        <v>-90.552403999999996</v>
      </c>
      <c r="E7" t="s">
        <v>83</v>
      </c>
    </row>
    <row r="8" spans="1:5">
      <c r="A8" t="s">
        <v>10</v>
      </c>
      <c r="B8" t="s">
        <v>64</v>
      </c>
      <c r="C8">
        <v>37.839281999999997</v>
      </c>
      <c r="D8">
        <v>-90.527505000000005</v>
      </c>
      <c r="E8" t="s">
        <v>83</v>
      </c>
    </row>
    <row r="9" spans="1:5">
      <c r="A9" t="s">
        <v>11</v>
      </c>
      <c r="B9" t="s">
        <v>64</v>
      </c>
      <c r="C9">
        <v>37.841866000000003</v>
      </c>
      <c r="D9">
        <v>-90.534754000000007</v>
      </c>
      <c r="E9" t="s">
        <v>83</v>
      </c>
    </row>
    <row r="10" spans="1:5">
      <c r="A10" t="s">
        <v>12</v>
      </c>
      <c r="B10" t="s">
        <v>64</v>
      </c>
      <c r="C10">
        <v>37.817898</v>
      </c>
      <c r="D10">
        <v>-90.510204999999999</v>
      </c>
      <c r="E10" t="s">
        <v>83</v>
      </c>
    </row>
    <row r="11" spans="1:5">
      <c r="A11" t="s">
        <v>13</v>
      </c>
      <c r="B11" t="s">
        <v>64</v>
      </c>
      <c r="C11">
        <v>37.934078</v>
      </c>
      <c r="D11">
        <v>-90.537953000000002</v>
      </c>
      <c r="E11" t="s">
        <v>83</v>
      </c>
    </row>
    <row r="12" spans="1:5">
      <c r="A12" t="s">
        <v>20</v>
      </c>
      <c r="B12" t="s">
        <v>64</v>
      </c>
      <c r="C12">
        <v>37.814920000000001</v>
      </c>
      <c r="D12">
        <v>-90.589271999999994</v>
      </c>
      <c r="E12" t="s">
        <v>84</v>
      </c>
    </row>
    <row r="13" spans="1:5">
      <c r="A13" t="s">
        <v>25</v>
      </c>
      <c r="B13" t="s">
        <v>64</v>
      </c>
      <c r="C13">
        <v>38.117885999999999</v>
      </c>
      <c r="D13">
        <v>-90.675960000000003</v>
      </c>
      <c r="E13" t="s">
        <v>83</v>
      </c>
    </row>
    <row r="14" spans="1:5">
      <c r="A14" t="s">
        <v>28</v>
      </c>
      <c r="B14" t="s">
        <v>64</v>
      </c>
      <c r="C14">
        <v>38.060135000000002</v>
      </c>
      <c r="D14">
        <v>-90.672612000000001</v>
      </c>
      <c r="E14" t="s">
        <v>84</v>
      </c>
    </row>
    <row r="15" spans="1:5">
      <c r="A15" t="s">
        <v>32</v>
      </c>
      <c r="B15" t="s">
        <v>64</v>
      </c>
      <c r="C15">
        <v>37.941042000000003</v>
      </c>
      <c r="D15">
        <v>-90.740166000000002</v>
      </c>
      <c r="E15" t="s">
        <v>84</v>
      </c>
    </row>
    <row r="16" spans="1:5">
      <c r="A16" t="s">
        <v>33</v>
      </c>
      <c r="B16" t="s">
        <v>64</v>
      </c>
      <c r="C16">
        <v>38.118369000000001</v>
      </c>
      <c r="D16">
        <v>-90.753821000000002</v>
      </c>
      <c r="E16" t="s">
        <v>84</v>
      </c>
    </row>
    <row r="17" spans="1:5">
      <c r="A17" t="s">
        <v>34</v>
      </c>
      <c r="B17" t="s">
        <v>64</v>
      </c>
      <c r="C17">
        <v>38.073661000000001</v>
      </c>
      <c r="D17">
        <v>-90.731517999999994</v>
      </c>
      <c r="E17" t="s">
        <v>84</v>
      </c>
    </row>
    <row r="18" spans="1:5">
      <c r="A18" t="s">
        <v>35</v>
      </c>
      <c r="B18" t="s">
        <v>64</v>
      </c>
      <c r="C18">
        <v>38.054715999999999</v>
      </c>
      <c r="D18">
        <v>-90.674458999999999</v>
      </c>
      <c r="E18" t="s">
        <v>85</v>
      </c>
    </row>
    <row r="19" spans="1:5">
      <c r="A19" t="s">
        <v>36</v>
      </c>
      <c r="B19" t="s">
        <v>64</v>
      </c>
      <c r="C19">
        <v>38.018310999999997</v>
      </c>
      <c r="D19">
        <v>-90.610326999999998</v>
      </c>
      <c r="E19" t="s">
        <v>84</v>
      </c>
    </row>
    <row r="20" spans="1:5">
      <c r="A20" t="s">
        <v>38</v>
      </c>
      <c r="B20" t="s">
        <v>64</v>
      </c>
      <c r="C20">
        <v>38.172611000000003</v>
      </c>
      <c r="D20">
        <v>-90.810323999999994</v>
      </c>
      <c r="E20" t="s">
        <v>85</v>
      </c>
    </row>
    <row r="21" spans="1:5">
      <c r="A21" t="s">
        <v>42</v>
      </c>
      <c r="B21" t="s">
        <v>64</v>
      </c>
      <c r="C21">
        <v>38.212823</v>
      </c>
      <c r="D21">
        <v>-90.706069999999997</v>
      </c>
      <c r="E21" t="s">
        <v>83</v>
      </c>
    </row>
    <row r="22" spans="1:5">
      <c r="A22" t="s">
        <v>44</v>
      </c>
      <c r="B22" t="s">
        <v>64</v>
      </c>
      <c r="C22">
        <v>38.274611999999998</v>
      </c>
      <c r="D22">
        <v>-90.652060000000006</v>
      </c>
      <c r="E22" t="s">
        <v>83</v>
      </c>
    </row>
    <row r="23" spans="1:5">
      <c r="A23" t="s">
        <v>46</v>
      </c>
      <c r="B23" t="s">
        <v>64</v>
      </c>
      <c r="C23">
        <v>38.325760000000002</v>
      </c>
      <c r="D23">
        <v>-90.641287000000005</v>
      </c>
      <c r="E23" t="s">
        <v>83</v>
      </c>
    </row>
    <row r="24" spans="1:5">
      <c r="A24" t="s">
        <v>48</v>
      </c>
      <c r="B24" t="s">
        <v>64</v>
      </c>
      <c r="C24">
        <v>38.349089999999997</v>
      </c>
      <c r="D24">
        <v>-90.644119000000003</v>
      </c>
      <c r="E24" t="s">
        <v>83</v>
      </c>
    </row>
    <row r="25" spans="1:5">
      <c r="A25" t="s">
        <v>50</v>
      </c>
      <c r="B25" t="s">
        <v>64</v>
      </c>
      <c r="C25">
        <v>38.390822999999997</v>
      </c>
      <c r="D25">
        <v>-90.638541000000004</v>
      </c>
      <c r="E25" t="s">
        <v>83</v>
      </c>
    </row>
    <row r="26" spans="1:5">
      <c r="A26" t="s">
        <v>52</v>
      </c>
      <c r="B26" t="s">
        <v>64</v>
      </c>
      <c r="C26">
        <v>38.421439999999997</v>
      </c>
      <c r="D26">
        <v>-90.588994</v>
      </c>
      <c r="E26" t="s">
        <v>83</v>
      </c>
    </row>
    <row r="27" spans="1:5">
      <c r="A27" t="s">
        <v>55</v>
      </c>
      <c r="B27" t="s">
        <v>64</v>
      </c>
      <c r="C27">
        <v>38.438198999999997</v>
      </c>
      <c r="D27">
        <v>-90.583308000000002</v>
      </c>
      <c r="E27" t="s">
        <v>83</v>
      </c>
    </row>
    <row r="28" spans="1:5">
      <c r="A28" t="s">
        <v>57</v>
      </c>
      <c r="B28" t="s">
        <v>64</v>
      </c>
      <c r="C28">
        <v>38.468797000000002</v>
      </c>
      <c r="D28">
        <v>-90.623850000000004</v>
      </c>
      <c r="E28" t="s">
        <v>83</v>
      </c>
    </row>
    <row r="29" spans="1:5">
      <c r="A29" t="s">
        <v>58</v>
      </c>
      <c r="B29" t="s">
        <v>64</v>
      </c>
      <c r="C29">
        <v>38.478718000000001</v>
      </c>
      <c r="D29">
        <v>-90.602050000000006</v>
      </c>
      <c r="E29" t="s">
        <v>83</v>
      </c>
    </row>
    <row r="30" spans="1:5">
      <c r="A30" t="s">
        <v>61</v>
      </c>
      <c r="B30" t="s">
        <v>64</v>
      </c>
      <c r="C30">
        <v>38.019243000000003</v>
      </c>
      <c r="D30">
        <v>-90.610192999999995</v>
      </c>
      <c r="E30" t="s">
        <v>84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C56D2-79AA-410C-AEF6-E88742876B08}">
  <dimension ref="A1:I38"/>
  <sheetViews>
    <sheetView workbookViewId="0">
      <selection activeCell="L38" sqref="L38"/>
    </sheetView>
  </sheetViews>
  <sheetFormatPr defaultRowHeight="15"/>
  <sheetData>
    <row r="1" spans="1:9">
      <c r="A1" t="s">
        <v>178</v>
      </c>
    </row>
    <row r="5" spans="1:9" ht="15.75" thickBot="1"/>
    <row r="6" spans="1:9" ht="26.25" thickBot="1">
      <c r="A6" s="3" t="s">
        <v>110</v>
      </c>
      <c r="B6" s="4" t="s">
        <v>111</v>
      </c>
      <c r="C6" s="4" t="s">
        <v>113</v>
      </c>
      <c r="D6" s="4" t="s">
        <v>114</v>
      </c>
      <c r="F6" s="3" t="s">
        <v>110</v>
      </c>
      <c r="G6" s="4" t="s">
        <v>111</v>
      </c>
      <c r="H6" s="4" t="s">
        <v>113</v>
      </c>
      <c r="I6" s="4" t="s">
        <v>114</v>
      </c>
    </row>
    <row r="7" spans="1:9" ht="15.75" thickBot="1">
      <c r="A7" s="5" t="s">
        <v>115</v>
      </c>
      <c r="B7" s="6">
        <v>3009</v>
      </c>
      <c r="C7" s="6" t="s">
        <v>116</v>
      </c>
      <c r="D7" s="6">
        <v>2</v>
      </c>
      <c r="F7" s="5" t="s">
        <v>117</v>
      </c>
      <c r="G7" s="6">
        <v>131</v>
      </c>
      <c r="H7" s="6">
        <v>45</v>
      </c>
      <c r="I7" s="6">
        <v>1</v>
      </c>
    </row>
    <row r="8" spans="1:9" ht="15.75" thickBot="1">
      <c r="A8" s="8" t="s">
        <v>118</v>
      </c>
      <c r="B8" s="9">
        <v>7742</v>
      </c>
      <c r="C8" s="9">
        <v>68</v>
      </c>
      <c r="D8" s="9">
        <v>2</v>
      </c>
      <c r="F8" s="8" t="s">
        <v>119</v>
      </c>
      <c r="G8" s="9">
        <v>369</v>
      </c>
      <c r="H8" s="9">
        <v>40</v>
      </c>
      <c r="I8" s="9">
        <v>1</v>
      </c>
    </row>
    <row r="9" spans="1:9" ht="15.75" thickBot="1">
      <c r="A9" s="5" t="s">
        <v>120</v>
      </c>
      <c r="B9" s="6">
        <v>1892</v>
      </c>
      <c r="C9" s="6">
        <v>83</v>
      </c>
      <c r="D9" s="6">
        <v>4</v>
      </c>
      <c r="F9" s="5" t="s">
        <v>121</v>
      </c>
      <c r="G9" s="6">
        <v>51</v>
      </c>
      <c r="H9" s="6">
        <v>70</v>
      </c>
      <c r="I9" s="6">
        <v>0</v>
      </c>
    </row>
    <row r="10" spans="1:9" ht="15.75" thickBot="1">
      <c r="A10" s="8" t="s">
        <v>122</v>
      </c>
      <c r="B10" s="9">
        <v>1954</v>
      </c>
      <c r="C10" s="9" t="s">
        <v>116</v>
      </c>
      <c r="D10" s="9">
        <v>1</v>
      </c>
      <c r="F10" s="8" t="s">
        <v>123</v>
      </c>
      <c r="G10" s="9">
        <v>122</v>
      </c>
      <c r="H10" s="9">
        <v>38</v>
      </c>
      <c r="I10" s="9">
        <v>1</v>
      </c>
    </row>
    <row r="11" spans="1:9" ht="15.75" thickBot="1">
      <c r="A11" s="5" t="s">
        <v>124</v>
      </c>
      <c r="B11" s="6">
        <v>9790</v>
      </c>
      <c r="C11" s="6">
        <v>76</v>
      </c>
      <c r="D11" s="6">
        <v>2</v>
      </c>
      <c r="F11" s="5" t="s">
        <v>125</v>
      </c>
      <c r="G11" s="6">
        <v>112</v>
      </c>
      <c r="H11" s="6">
        <v>40</v>
      </c>
      <c r="I11" s="6">
        <v>1</v>
      </c>
    </row>
    <row r="12" spans="1:9" ht="15.75" thickBot="1">
      <c r="A12" s="8" t="s">
        <v>126</v>
      </c>
      <c r="B12" s="9">
        <v>351</v>
      </c>
      <c r="C12" s="9">
        <v>95</v>
      </c>
      <c r="D12" s="9">
        <v>1</v>
      </c>
      <c r="F12" s="8" t="s">
        <v>127</v>
      </c>
      <c r="G12" s="9">
        <v>995</v>
      </c>
      <c r="H12" s="9">
        <v>92</v>
      </c>
      <c r="I12" s="9">
        <v>5</v>
      </c>
    </row>
    <row r="13" spans="1:9" ht="15.75" thickBot="1">
      <c r="A13" s="5" t="s">
        <v>128</v>
      </c>
      <c r="B13" s="6">
        <v>1105</v>
      </c>
      <c r="C13" s="6">
        <v>81</v>
      </c>
      <c r="D13" s="6">
        <v>0</v>
      </c>
      <c r="F13" s="5" t="s">
        <v>129</v>
      </c>
      <c r="G13" s="6">
        <v>912</v>
      </c>
      <c r="H13" s="6">
        <v>100</v>
      </c>
      <c r="I13" s="6">
        <v>1</v>
      </c>
    </row>
    <row r="14" spans="1:9" ht="15.75" thickBot="1">
      <c r="A14" s="8" t="s">
        <v>130</v>
      </c>
      <c r="B14" s="9">
        <v>1845</v>
      </c>
      <c r="C14" s="9">
        <v>100</v>
      </c>
      <c r="D14" s="9" t="s">
        <v>131</v>
      </c>
      <c r="F14" s="8" t="s">
        <v>132</v>
      </c>
      <c r="G14" s="9">
        <v>990</v>
      </c>
      <c r="H14" s="9" t="s">
        <v>116</v>
      </c>
      <c r="I14" s="9">
        <v>0</v>
      </c>
    </row>
    <row r="15" spans="1:9" ht="15.75" thickBot="1">
      <c r="A15" s="5" t="s">
        <v>133</v>
      </c>
      <c r="B15" s="6">
        <v>7192</v>
      </c>
      <c r="C15" s="6">
        <v>87</v>
      </c>
      <c r="D15" s="6">
        <v>5</v>
      </c>
      <c r="F15" s="5" t="s">
        <v>134</v>
      </c>
      <c r="G15" s="6">
        <v>444</v>
      </c>
      <c r="H15" s="6">
        <v>92</v>
      </c>
      <c r="I15" s="6">
        <v>1</v>
      </c>
    </row>
    <row r="16" spans="1:9" ht="15.75" thickBot="1">
      <c r="A16" s="8" t="s">
        <v>135</v>
      </c>
      <c r="B16" s="9">
        <v>12380</v>
      </c>
      <c r="C16" s="9">
        <v>48</v>
      </c>
      <c r="D16" s="9">
        <v>1</v>
      </c>
      <c r="F16" s="8" t="s">
        <v>136</v>
      </c>
      <c r="G16" s="9">
        <v>1077</v>
      </c>
      <c r="H16" s="9">
        <v>93</v>
      </c>
      <c r="I16" s="9">
        <v>5</v>
      </c>
    </row>
    <row r="17" spans="1:9" ht="15.75" thickBot="1">
      <c r="A17" s="5" t="s">
        <v>137</v>
      </c>
      <c r="B17" s="6">
        <v>11990</v>
      </c>
      <c r="C17" s="6">
        <v>34</v>
      </c>
      <c r="D17" s="6">
        <v>1</v>
      </c>
      <c r="F17" s="5" t="s">
        <v>138</v>
      </c>
      <c r="G17" s="6">
        <v>1155</v>
      </c>
      <c r="H17" s="6">
        <v>92</v>
      </c>
      <c r="I17" s="6">
        <v>3</v>
      </c>
    </row>
    <row r="18" spans="1:9" ht="15.75" thickBot="1">
      <c r="A18" s="8" t="s">
        <v>139</v>
      </c>
      <c r="B18" s="9">
        <v>57</v>
      </c>
      <c r="C18" s="9">
        <v>34</v>
      </c>
      <c r="D18" s="9">
        <v>0</v>
      </c>
      <c r="F18" s="8" t="s">
        <v>140</v>
      </c>
      <c r="G18" s="9">
        <v>1042</v>
      </c>
      <c r="H18" s="9">
        <v>92</v>
      </c>
      <c r="I18" s="9">
        <v>1</v>
      </c>
    </row>
    <row r="19" spans="1:9" ht="15.75" thickBot="1">
      <c r="A19" s="5" t="s">
        <v>141</v>
      </c>
      <c r="B19" s="6">
        <v>45</v>
      </c>
      <c r="C19" s="6">
        <v>69</v>
      </c>
      <c r="D19" s="6">
        <v>2</v>
      </c>
      <c r="F19" s="5" t="s">
        <v>142</v>
      </c>
      <c r="G19" s="6">
        <v>275</v>
      </c>
      <c r="H19" s="6">
        <v>89</v>
      </c>
      <c r="I19" s="6">
        <v>3</v>
      </c>
    </row>
    <row r="20" spans="1:9" ht="15.75" thickBot="1">
      <c r="A20" s="8" t="s">
        <v>143</v>
      </c>
      <c r="B20" s="9">
        <v>64</v>
      </c>
      <c r="C20" s="9">
        <v>66</v>
      </c>
      <c r="D20" s="9">
        <v>1</v>
      </c>
      <c r="F20" s="8" t="s">
        <v>144</v>
      </c>
      <c r="G20" s="9">
        <v>1078</v>
      </c>
      <c r="H20" s="9">
        <v>93</v>
      </c>
      <c r="I20" s="9">
        <v>0</v>
      </c>
    </row>
    <row r="21" spans="1:9" ht="15.75" thickBot="1">
      <c r="A21" s="5" t="s">
        <v>145</v>
      </c>
      <c r="B21" s="6">
        <v>65</v>
      </c>
      <c r="C21" s="6">
        <v>66</v>
      </c>
      <c r="D21" s="6">
        <v>2</v>
      </c>
      <c r="F21" s="5" t="s">
        <v>146</v>
      </c>
      <c r="G21" s="6">
        <v>428</v>
      </c>
      <c r="H21" s="6">
        <v>89</v>
      </c>
      <c r="I21" s="6">
        <v>1</v>
      </c>
    </row>
    <row r="22" spans="1:9" ht="15.75" thickBot="1">
      <c r="A22" s="8" t="s">
        <v>147</v>
      </c>
      <c r="B22" s="9">
        <v>2356</v>
      </c>
      <c r="C22" s="9">
        <v>93</v>
      </c>
      <c r="D22" s="9">
        <v>10</v>
      </c>
      <c r="F22" s="8" t="s">
        <v>148</v>
      </c>
      <c r="G22" s="9">
        <v>601</v>
      </c>
      <c r="H22" s="9">
        <v>85</v>
      </c>
      <c r="I22" s="9">
        <v>1</v>
      </c>
    </row>
    <row r="23" spans="1:9" ht="15.75" thickBot="1">
      <c r="A23" s="5" t="s">
        <v>149</v>
      </c>
      <c r="B23" s="6">
        <v>471</v>
      </c>
      <c r="C23" s="6">
        <v>91</v>
      </c>
      <c r="D23" s="6">
        <v>8</v>
      </c>
      <c r="F23" s="5" t="s">
        <v>150</v>
      </c>
      <c r="G23" s="6">
        <v>355</v>
      </c>
      <c r="H23" s="6">
        <v>85</v>
      </c>
      <c r="I23" s="6">
        <v>6</v>
      </c>
    </row>
    <row r="24" spans="1:9" ht="15.75" thickBot="1">
      <c r="A24" s="8" t="s">
        <v>151</v>
      </c>
      <c r="B24" s="9">
        <v>751</v>
      </c>
      <c r="C24" s="9">
        <v>96</v>
      </c>
      <c r="D24" s="9">
        <v>2</v>
      </c>
      <c r="F24" s="8" t="s">
        <v>152</v>
      </c>
      <c r="G24" s="9">
        <v>322</v>
      </c>
      <c r="H24" s="9">
        <v>95</v>
      </c>
      <c r="I24" s="9">
        <v>6</v>
      </c>
    </row>
    <row r="25" spans="1:9" ht="15.75" thickBot="1">
      <c r="A25" s="5" t="s">
        <v>153</v>
      </c>
      <c r="B25" s="6">
        <v>1245</v>
      </c>
      <c r="C25" s="6">
        <v>99</v>
      </c>
      <c r="D25" s="6">
        <v>2</v>
      </c>
      <c r="F25" s="5" t="s">
        <v>154</v>
      </c>
      <c r="G25" s="6">
        <v>293</v>
      </c>
      <c r="H25" s="6">
        <v>94</v>
      </c>
      <c r="I25" s="6">
        <v>1</v>
      </c>
    </row>
    <row r="26" spans="1:9" ht="15.75" thickBot="1">
      <c r="A26" s="8" t="s">
        <v>155</v>
      </c>
      <c r="B26" s="9">
        <v>1297</v>
      </c>
      <c r="C26" s="9">
        <v>97</v>
      </c>
      <c r="D26" s="9">
        <v>1</v>
      </c>
      <c r="F26" s="8" t="s">
        <v>156</v>
      </c>
      <c r="G26" s="9">
        <v>334</v>
      </c>
      <c r="H26" s="9">
        <v>94</v>
      </c>
      <c r="I26" s="9">
        <v>1</v>
      </c>
    </row>
    <row r="27" spans="1:9" ht="15.75" thickBot="1">
      <c r="A27" s="5" t="s">
        <v>157</v>
      </c>
      <c r="B27" s="6">
        <v>917</v>
      </c>
      <c r="C27" s="6">
        <v>95</v>
      </c>
      <c r="D27" s="6">
        <v>1</v>
      </c>
      <c r="F27" s="5" t="s">
        <v>158</v>
      </c>
      <c r="G27" s="6">
        <v>388</v>
      </c>
      <c r="H27" s="6">
        <v>93</v>
      </c>
      <c r="I27" s="6">
        <v>2</v>
      </c>
    </row>
    <row r="28" spans="1:9" ht="15.75" thickBot="1">
      <c r="A28" s="8" t="s">
        <v>159</v>
      </c>
      <c r="B28" s="9">
        <v>1479</v>
      </c>
      <c r="C28" s="9">
        <v>52</v>
      </c>
      <c r="D28" s="9">
        <v>4</v>
      </c>
      <c r="F28" s="8" t="s">
        <v>160</v>
      </c>
      <c r="G28" s="9">
        <v>413</v>
      </c>
      <c r="H28" s="9">
        <v>92</v>
      </c>
      <c r="I28" s="9">
        <v>0</v>
      </c>
    </row>
    <row r="29" spans="1:9" ht="15.75" thickBot="1">
      <c r="A29" s="5" t="s">
        <v>161</v>
      </c>
      <c r="B29" s="6">
        <v>169</v>
      </c>
      <c r="C29" s="6">
        <v>84</v>
      </c>
      <c r="D29" s="6">
        <v>1</v>
      </c>
      <c r="F29" s="5" t="s">
        <v>162</v>
      </c>
      <c r="G29" s="6">
        <v>621</v>
      </c>
      <c r="H29" s="6">
        <v>87</v>
      </c>
      <c r="I29" s="6">
        <v>2</v>
      </c>
    </row>
    <row r="30" spans="1:9" ht="15.75" thickBot="1">
      <c r="A30" s="8" t="s">
        <v>163</v>
      </c>
      <c r="B30" s="9">
        <v>168</v>
      </c>
      <c r="C30" s="9">
        <v>82</v>
      </c>
      <c r="D30" s="9">
        <v>3</v>
      </c>
      <c r="F30" s="8" t="s">
        <v>164</v>
      </c>
      <c r="G30" s="9">
        <v>386</v>
      </c>
      <c r="H30" s="9">
        <v>91</v>
      </c>
      <c r="I30" s="9">
        <v>1</v>
      </c>
    </row>
    <row r="31" spans="1:9" ht="15.75" thickBot="1">
      <c r="A31" s="5" t="s">
        <v>165</v>
      </c>
      <c r="B31" s="6">
        <v>35</v>
      </c>
      <c r="C31" s="6">
        <v>80</v>
      </c>
      <c r="D31" s="6">
        <v>3</v>
      </c>
      <c r="F31" s="5" t="s">
        <v>166</v>
      </c>
      <c r="G31" s="6">
        <v>299</v>
      </c>
      <c r="H31" s="6">
        <v>84</v>
      </c>
      <c r="I31" s="6">
        <v>0</v>
      </c>
    </row>
    <row r="32" spans="1:9" ht="15.75" thickBot="1">
      <c r="A32" s="8" t="s">
        <v>167</v>
      </c>
      <c r="B32" s="9">
        <v>460</v>
      </c>
      <c r="C32" s="9">
        <v>41</v>
      </c>
      <c r="D32" s="9">
        <v>0</v>
      </c>
      <c r="F32" s="8" t="s">
        <v>168</v>
      </c>
      <c r="G32" s="9">
        <v>37560</v>
      </c>
      <c r="H32" s="9">
        <v>24</v>
      </c>
      <c r="I32" s="9">
        <v>0</v>
      </c>
    </row>
    <row r="33" spans="1:9" ht="15.75" thickBot="1">
      <c r="A33" s="5" t="s">
        <v>169</v>
      </c>
      <c r="B33" s="6">
        <v>144</v>
      </c>
      <c r="C33" s="6">
        <v>42</v>
      </c>
      <c r="D33" s="6">
        <v>2</v>
      </c>
      <c r="F33" s="5" t="s">
        <v>170</v>
      </c>
      <c r="G33" s="6">
        <v>1252</v>
      </c>
      <c r="H33" s="6">
        <v>33</v>
      </c>
      <c r="I33" s="6">
        <v>1</v>
      </c>
    </row>
    <row r="34" spans="1:9" ht="15.75" thickBot="1">
      <c r="A34" s="8" t="s">
        <v>171</v>
      </c>
      <c r="B34" s="9">
        <v>1162</v>
      </c>
      <c r="C34" s="9">
        <v>67</v>
      </c>
      <c r="D34" s="9">
        <v>0</v>
      </c>
      <c r="F34" s="8" t="s">
        <v>172</v>
      </c>
      <c r="G34" s="9">
        <v>4496</v>
      </c>
      <c r="H34" s="9">
        <v>84</v>
      </c>
      <c r="I34" s="9">
        <v>1</v>
      </c>
    </row>
    <row r="36" spans="1:9" ht="17.25">
      <c r="A36" s="11" t="s">
        <v>175</v>
      </c>
    </row>
    <row r="37" spans="1:9">
      <c r="A37" s="12" t="s">
        <v>176</v>
      </c>
    </row>
    <row r="38" spans="1:9">
      <c r="A38" s="12" t="s">
        <v>177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EFA6453452C540B7E3AC7287FD473B" ma:contentTypeVersion="17" ma:contentTypeDescription="Create a new document." ma:contentTypeScope="" ma:versionID="ea9e71148e9ad8b6831ff29645abee1c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078c7c1c-a7b7-4fe0-84d1-5e620c8519d2" xmlns:ns7="e7d7eb2f-8a9e-462b-8d09-697cf6fea767" targetNamespace="http://schemas.microsoft.com/office/2006/metadata/properties" ma:root="true" ma:fieldsID="57aa292a4ccde5a021fe1b13c4ab16d8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078c7c1c-a7b7-4fe0-84d1-5e620c8519d2"/>
    <xsd:import namespace="e7d7eb2f-8a9e-462b-8d09-697cf6fea767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Records_x0020_Status" minOccurs="0"/>
                <xsd:element ref="ns6:Records_x0020_Date" minOccurs="0"/>
                <xsd:element ref="ns7:MediaServiceMetadata" minOccurs="0"/>
                <xsd:element ref="ns7:MediaServiceFastMetadata" minOccurs="0"/>
                <xsd:element ref="ns6:SharedWithUsers" minOccurs="0"/>
                <xsd:element ref="ns6:SharedWithDetails" minOccurs="0"/>
                <xsd:element ref="ns6:SharingHintHash" minOccurs="0"/>
                <xsd:element ref="ns7:MediaServiceAutoTags" minOccurs="0"/>
                <xsd:element ref="ns7:MediaServiceOCR" minOccurs="0"/>
                <xsd:element ref="ns7:MediaServiceDateTaken" minOccurs="0"/>
                <xsd:element ref="ns7:MediaServiceGenerationTime" minOccurs="0"/>
                <xsd:element ref="ns7:MediaServiceEventHashCode" minOccurs="0"/>
                <xsd:element ref="ns7:MediaServiceAutoKeyPoints" minOccurs="0"/>
                <xsd:element ref="ns7:MediaServiceKeyPoints" minOccurs="0"/>
                <xsd:element ref="ns7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3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8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9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10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11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15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7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8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20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22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24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5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6" nillable="true" ma:displayName="Taxonomy Catch All Column1" ma:hidden="true" ma:list="{c9b97e7f-361f-405e-9a7b-e0a74d533b66}" ma:internalName="TaxCatchAllLabel" ma:readOnly="true" ma:showField="CatchAllDataLabel" ma:web="078c7c1c-a7b7-4fe0-84d1-5e620c8519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7" nillable="true" ma:displayName="Taxonomy Catch All Column" ma:hidden="true" ma:list="{c9b97e7f-361f-405e-9a7b-e0a74d533b66}" ma:internalName="TaxCatchAll" ma:showField="CatchAllData" ma:web="078c7c1c-a7b7-4fe0-84d1-5e620c8519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12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9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21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8c7c1c-a7b7-4fe0-84d1-5e620c8519d2" elementFormDefault="qualified">
    <xsd:import namespace="http://schemas.microsoft.com/office/2006/documentManagement/types"/>
    <xsd:import namespace="http://schemas.microsoft.com/office/infopath/2007/PartnerControls"/>
    <xsd:element name="Records_x0020_Status" ma:index="28" nillable="true" ma:displayName="Records Status" ma:default="Pending" ma:internalName="Records_x0020_Status">
      <xsd:simpleType>
        <xsd:restriction base="dms:Text"/>
      </xsd:simpleType>
    </xsd:element>
    <xsd:element name="Records_x0020_Date" ma:index="29" nillable="true" ma:displayName="Records Date" ma:hidden="true" ma:internalName="Records_x0020_Date">
      <xsd:simpleType>
        <xsd:restriction base="dms:DateTime"/>
      </xsd:simple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4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7eb2f-8a9e-462b-8d09-697cf6fea7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3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4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Records_x0020_Date xmlns="078c7c1c-a7b7-4fe0-84d1-5e620c8519d2" xsi:nil="true"/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2020-12-03T18:44:34+00:00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Records_x0020_Status xmlns="078c7c1c-a7b7-4fe0-84d1-5e620c8519d2">Pending</Records_x0020_Status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Props1.xml><?xml version="1.0" encoding="utf-8"?>
<ds:datastoreItem xmlns:ds="http://schemas.openxmlformats.org/officeDocument/2006/customXml" ds:itemID="{1E9EBC70-0418-4226-8D74-FBAE070148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078c7c1c-a7b7-4fe0-84d1-5e620c8519d2"/>
    <ds:schemaRef ds:uri="e7d7eb2f-8a9e-462b-8d09-697cf6fea7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F40B0C-6B67-4E47-ABF3-A3F6B5EFB6C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4F9E6E2-D347-4845-A66D-DD624EA5F48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20CC4DA-4E37-4CA5-834D-FDB08D40594A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http://schemas.microsoft.com/sharepoint/v3"/>
    <ds:schemaRef ds:uri="4ffa91fb-a0ff-4ac5-b2db-65c790d184a4"/>
    <ds:schemaRef ds:uri="078c7c1c-a7b7-4fe0-84d1-5e620c8519d2"/>
    <ds:schemaRef ds:uri="http://schemas.microsoft.com/sharepoint.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Fig. 1</vt:lpstr>
      <vt:lpstr>Fig. 2</vt:lpstr>
      <vt:lpstr>Fig. 3</vt:lpstr>
      <vt:lpstr>Fig. 4</vt:lpstr>
      <vt:lpstr>Fig. 5</vt:lpstr>
      <vt:lpstr>Fig. 6</vt:lpstr>
      <vt:lpstr>Fig. 7</vt:lpstr>
      <vt:lpstr>Fig. 8</vt:lpstr>
      <vt:lpstr>Table 1.</vt:lpstr>
      <vt:lpstr>Table S1</vt:lpstr>
      <vt:lpstr>Table S2</vt:lpstr>
      <vt:lpstr>Table S3</vt:lpstr>
      <vt:lpstr>Table S4</vt:lpstr>
      <vt:lpstr>Table 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Noerpel, Matt</dc:creator>
  <cp:lastModifiedBy>Noerpel, Matt</cp:lastModifiedBy>
  <dcterms:created xsi:type="dcterms:W3CDTF">2020-12-03T18:32:05Z</dcterms:created>
  <dcterms:modified xsi:type="dcterms:W3CDTF">2020-12-03T20:49:40Z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0x0101006BEFA6453452C540B7E3AC7287FD473B</vt:lpwstr>
  </property>
</Properties>
</file>