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epa-my.sharepoint.com/personal/johnson_markg_epa_gov/Documents/Profile/Documents/Nanoparticles Project/Micronized Cu Study/Micronized Cu Paper/"/>
    </mc:Choice>
  </mc:AlternateContent>
  <xr:revisionPtr revIDLastSave="0" documentId="8_{3F13C00D-EFED-4671-A415-276BB383B658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Fig4_Pg18_means_ByLoc" sheetId="1" r:id="rId1"/>
  </sheets>
  <definedNames>
    <definedName name="Fig4_Pg18_means_ByLoc">Fig4_Pg18_means_ByLoc!$A$1:$L$45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2" i="1" l="1"/>
  <c r="AF12" i="1"/>
  <c r="AE12" i="1"/>
  <c r="AD12" i="1"/>
  <c r="AC12" i="1"/>
  <c r="AB12" i="1"/>
  <c r="AA12" i="1"/>
  <c r="Z12" i="1"/>
  <c r="AG13" i="1"/>
  <c r="AG11" i="1"/>
  <c r="AF13" i="1"/>
  <c r="AE13" i="1"/>
  <c r="AD13" i="1"/>
  <c r="AC13" i="1"/>
  <c r="AB13" i="1"/>
  <c r="AA13" i="1"/>
  <c r="AF11" i="1"/>
  <c r="AE11" i="1"/>
  <c r="AD11" i="1"/>
  <c r="AC11" i="1"/>
  <c r="AB11" i="1"/>
  <c r="AA11" i="1"/>
  <c r="Z13" i="1"/>
  <c r="Z11" i="1"/>
</calcChain>
</file>

<file path=xl/sharedStrings.xml><?xml version="1.0" encoding="utf-8"?>
<sst xmlns="http://schemas.openxmlformats.org/spreadsheetml/2006/main" count="210" uniqueCount="32">
  <si>
    <t>Location</t>
  </si>
  <si>
    <t>Effect</t>
  </si>
  <si>
    <t>method</t>
  </si>
  <si>
    <t>Day</t>
  </si>
  <si>
    <t>Estimate</t>
  </si>
  <si>
    <t>StdErr</t>
  </si>
  <si>
    <t>DF</t>
  </si>
  <si>
    <t>tValue</t>
  </si>
  <si>
    <t>Probt</t>
  </si>
  <si>
    <t>Alpha</t>
  </si>
  <si>
    <t>Lower</t>
  </si>
  <si>
    <t>Upper</t>
  </si>
  <si>
    <t>Subsurface</t>
  </si>
  <si>
    <t>method*Day</t>
  </si>
  <si>
    <t>1_unfiltered</t>
  </si>
  <si>
    <t>2_45_um_filtered</t>
  </si>
  <si>
    <t>3_10_Kd_filtered</t>
  </si>
  <si>
    <t>Surface</t>
  </si>
  <si>
    <t>Sample Date</t>
  </si>
  <si>
    <t>Label</t>
  </si>
  <si>
    <t>Source</t>
  </si>
  <si>
    <t>S-Treated</t>
  </si>
  <si>
    <t>S-Treated-SE</t>
  </si>
  <si>
    <t>Unfiltered/digested</t>
  </si>
  <si>
    <r>
      <t xml:space="preserve">0.45 </t>
    </r>
    <r>
      <rPr>
        <sz val="11"/>
        <color theme="1"/>
        <rFont val="Calibri"/>
        <family val="2"/>
      </rPr>
      <t>µ</t>
    </r>
    <r>
      <rPr>
        <sz val="10"/>
        <color theme="1"/>
        <rFont val="Calibri"/>
        <family val="2"/>
      </rPr>
      <t>m/digested</t>
    </r>
  </si>
  <si>
    <t>10 kDa/digested</t>
  </si>
  <si>
    <t>Total</t>
  </si>
  <si>
    <t>10 kDa</t>
  </si>
  <si>
    <t>% of total passing 0.45</t>
  </si>
  <si>
    <t>% of 0.45 passing 10 kDa</t>
  </si>
  <si>
    <t>Row Mean</t>
  </si>
  <si>
    <t>% of total passing 10kDa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</si>
</sst>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workbookViewId="0">
      <selection activeCell="V49" sqref="V49"/>
    </sheetView>
  </sheetViews>
  <sheetFormatPr defaultRowHeight="15" x14ac:dyDescent="0.25"/>
  <cols>
    <col min="1" max="1" width="10.7109375" bestFit="1" customWidth="1"/>
    <col min="2" max="2" width="12.28515625" bestFit="1" customWidth="1"/>
    <col min="3" max="3" width="16.7109375" bestFit="1" customWidth="1"/>
    <col min="4" max="4" width="4.28515625" bestFit="1" customWidth="1"/>
    <col min="5" max="6" width="12" bestFit="1" customWidth="1"/>
    <col min="7" max="7" width="3.28515625" bestFit="1" customWidth="1"/>
    <col min="8" max="9" width="12" bestFit="1" customWidth="1"/>
    <col min="10" max="10" width="6.140625" bestFit="1" customWidth="1"/>
    <col min="11" max="11" width="12.7109375" bestFit="1" customWidth="1"/>
    <col min="12" max="12" width="12" bestFit="1" customWidth="1"/>
    <col min="15" max="15" width="12.140625" bestFit="1" customWidth="1"/>
    <col min="16" max="16" width="4.28515625" bestFit="1" customWidth="1"/>
    <col min="17" max="17" width="19" bestFit="1" customWidth="1"/>
    <col min="18" max="18" width="7.5703125" bestFit="1" customWidth="1"/>
    <col min="19" max="19" width="9.7109375" bestFit="1" customWidth="1"/>
    <col min="20" max="20" width="12.425781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33" x14ac:dyDescent="0.25">
      <c r="A2" t="s">
        <v>12</v>
      </c>
      <c r="B2" t="s">
        <v>13</v>
      </c>
      <c r="C2" t="s">
        <v>14</v>
      </c>
      <c r="D2">
        <v>4</v>
      </c>
      <c r="E2">
        <v>4.9666666666666668</v>
      </c>
      <c r="F2">
        <v>1.5172719260803551</v>
      </c>
      <c r="G2">
        <v>82</v>
      </c>
      <c r="H2">
        <v>3.2734189444190842</v>
      </c>
      <c r="I2">
        <v>1.5567951476675361E-3</v>
      </c>
      <c r="J2">
        <v>0.05</v>
      </c>
      <c r="K2">
        <v>1.9483294678926661</v>
      </c>
      <c r="L2">
        <v>7.9850038654406674</v>
      </c>
    </row>
    <row r="3" spans="1:33" x14ac:dyDescent="0.25">
      <c r="A3" t="s">
        <v>12</v>
      </c>
      <c r="B3" t="s">
        <v>13</v>
      </c>
      <c r="C3" t="s">
        <v>14</v>
      </c>
      <c r="D3">
        <v>7</v>
      </c>
      <c r="E3">
        <v>8.4</v>
      </c>
      <c r="F3">
        <v>1.3139960324345319</v>
      </c>
      <c r="G3">
        <v>82</v>
      </c>
      <c r="H3">
        <v>6.3927133664450535</v>
      </c>
      <c r="I3">
        <v>9.3856560913716609E-9</v>
      </c>
      <c r="J3">
        <v>0.05</v>
      </c>
      <c r="K3">
        <v>5.7860433086741558</v>
      </c>
      <c r="L3">
        <v>11.013956691325845</v>
      </c>
    </row>
    <row r="4" spans="1:33" x14ac:dyDescent="0.25">
      <c r="A4" t="s">
        <v>12</v>
      </c>
      <c r="B4" t="s">
        <v>13</v>
      </c>
      <c r="C4" t="s">
        <v>14</v>
      </c>
      <c r="D4">
        <v>14</v>
      </c>
      <c r="E4">
        <v>3.45</v>
      </c>
      <c r="F4">
        <v>1.3139960324345323</v>
      </c>
      <c r="G4">
        <v>82</v>
      </c>
      <c r="H4">
        <v>2.6255787040756462</v>
      </c>
      <c r="I4">
        <v>1.0317684958761749E-2</v>
      </c>
      <c r="J4">
        <v>0.05</v>
      </c>
      <c r="K4">
        <v>0.83604330867415522</v>
      </c>
      <c r="L4">
        <v>6.0639566913258456</v>
      </c>
      <c r="O4" s="1" t="s">
        <v>18</v>
      </c>
      <c r="P4" s="1" t="s">
        <v>3</v>
      </c>
      <c r="Q4" s="1" t="s">
        <v>19</v>
      </c>
      <c r="R4" s="1" t="s">
        <v>20</v>
      </c>
      <c r="S4" s="1" t="s">
        <v>21</v>
      </c>
      <c r="T4" s="1" t="s">
        <v>22</v>
      </c>
    </row>
    <row r="5" spans="1:33" x14ac:dyDescent="0.25">
      <c r="A5" t="s">
        <v>12</v>
      </c>
      <c r="B5" t="s">
        <v>13</v>
      </c>
      <c r="C5" t="s">
        <v>14</v>
      </c>
      <c r="D5">
        <v>21</v>
      </c>
      <c r="E5">
        <v>3.0999999999999996</v>
      </c>
      <c r="F5">
        <v>1.3139960324345319</v>
      </c>
      <c r="G5">
        <v>82</v>
      </c>
      <c r="H5">
        <v>2.3592156471404362</v>
      </c>
      <c r="I5">
        <v>2.0691630957869633E-2</v>
      </c>
      <c r="J5">
        <v>0.05</v>
      </c>
      <c r="K5">
        <v>0.48604330867415557</v>
      </c>
      <c r="L5">
        <v>5.7139566913258442</v>
      </c>
      <c r="O5" s="2">
        <v>41774</v>
      </c>
      <c r="P5" s="1">
        <v>0</v>
      </c>
      <c r="Q5" s="1" t="s">
        <v>23</v>
      </c>
      <c r="R5" s="1" t="s">
        <v>17</v>
      </c>
      <c r="S5" s="3">
        <v>1.3250000000000002</v>
      </c>
      <c r="T5" s="3">
        <v>0.36600318759996237</v>
      </c>
    </row>
    <row r="6" spans="1:33" x14ac:dyDescent="0.25">
      <c r="A6" t="s">
        <v>12</v>
      </c>
      <c r="B6" t="s">
        <v>13</v>
      </c>
      <c r="C6" t="s">
        <v>14</v>
      </c>
      <c r="D6">
        <v>35</v>
      </c>
      <c r="E6">
        <v>3.7249999999999992</v>
      </c>
      <c r="F6">
        <v>1.3139960324345317</v>
      </c>
      <c r="G6">
        <v>82</v>
      </c>
      <c r="H6">
        <v>2.8348639630961694</v>
      </c>
      <c r="I6">
        <v>5.7712288434087012E-3</v>
      </c>
      <c r="J6">
        <v>0.05</v>
      </c>
      <c r="K6">
        <v>1.1110433086741556</v>
      </c>
      <c r="L6">
        <v>6.3389566913258424</v>
      </c>
      <c r="O6" s="2">
        <v>41778</v>
      </c>
      <c r="P6" s="1">
        <v>4</v>
      </c>
      <c r="Q6" s="1" t="s">
        <v>23</v>
      </c>
      <c r="R6" s="1" t="s">
        <v>17</v>
      </c>
      <c r="S6" s="4">
        <v>42.07500000000001</v>
      </c>
      <c r="T6" s="4">
        <v>3.2659928562918465</v>
      </c>
      <c r="Z6" s="1">
        <v>4</v>
      </c>
      <c r="AA6" s="1">
        <v>8</v>
      </c>
      <c r="AB6" s="1">
        <v>15</v>
      </c>
      <c r="AC6" s="1">
        <v>22</v>
      </c>
      <c r="AD6" s="1">
        <v>36</v>
      </c>
      <c r="AE6" s="1">
        <v>56</v>
      </c>
      <c r="AF6" s="1">
        <v>85</v>
      </c>
    </row>
    <row r="7" spans="1:33" x14ac:dyDescent="0.25">
      <c r="A7" t="s">
        <v>12</v>
      </c>
      <c r="B7" t="s">
        <v>13</v>
      </c>
      <c r="C7" t="s">
        <v>14</v>
      </c>
      <c r="D7">
        <v>55</v>
      </c>
      <c r="E7">
        <v>3.5249999999999995</v>
      </c>
      <c r="F7">
        <v>1.3139960324345319</v>
      </c>
      <c r="G7">
        <v>81.999999999999346</v>
      </c>
      <c r="H7">
        <v>2.6826565019903343</v>
      </c>
      <c r="I7">
        <v>8.8317141399642026E-3</v>
      </c>
      <c r="J7">
        <v>0.05</v>
      </c>
      <c r="K7">
        <v>0.91104330867415584</v>
      </c>
      <c r="L7">
        <v>6.1389566913258431</v>
      </c>
      <c r="O7" s="2">
        <v>41782</v>
      </c>
      <c r="P7" s="1">
        <v>8</v>
      </c>
      <c r="Q7" s="1" t="s">
        <v>23</v>
      </c>
      <c r="R7" s="1" t="s">
        <v>17</v>
      </c>
      <c r="S7" s="4">
        <v>36.075000000000003</v>
      </c>
      <c r="T7" s="4">
        <v>3.2659928562918474</v>
      </c>
      <c r="Y7" s="6" t="s">
        <v>26</v>
      </c>
      <c r="Z7" s="6">
        <v>42.07500000000001</v>
      </c>
      <c r="AA7" s="6">
        <v>36.075000000000003</v>
      </c>
      <c r="AB7" s="6">
        <v>25.025000000000006</v>
      </c>
      <c r="AC7" s="6">
        <v>24.725000000000001</v>
      </c>
      <c r="AD7" s="6">
        <v>26.625000000000011</v>
      </c>
      <c r="AE7" s="6">
        <v>35.299999999999997</v>
      </c>
      <c r="AF7" s="6">
        <v>38.64999999999992</v>
      </c>
    </row>
    <row r="8" spans="1:33" x14ac:dyDescent="0.25">
      <c r="A8" t="s">
        <v>12</v>
      </c>
      <c r="B8" t="s">
        <v>13</v>
      </c>
      <c r="C8" t="s">
        <v>14</v>
      </c>
      <c r="D8">
        <v>85</v>
      </c>
      <c r="E8">
        <v>3.3750000000000071</v>
      </c>
      <c r="F8">
        <v>1.3139960324345317</v>
      </c>
      <c r="G8">
        <v>82</v>
      </c>
      <c r="H8">
        <v>2.5685009061609647</v>
      </c>
      <c r="I8">
        <v>1.2026777264929784E-2</v>
      </c>
      <c r="J8">
        <v>0.05</v>
      </c>
      <c r="K8">
        <v>0.76104330867416348</v>
      </c>
      <c r="L8">
        <v>5.9889566913258507</v>
      </c>
      <c r="O8" s="2">
        <v>41789</v>
      </c>
      <c r="P8" s="1">
        <v>15</v>
      </c>
      <c r="Q8" s="1" t="s">
        <v>23</v>
      </c>
      <c r="R8" s="1" t="s">
        <v>17</v>
      </c>
      <c r="S8" s="4">
        <v>25.025000000000006</v>
      </c>
      <c r="T8" s="4">
        <v>3.2659928562918474</v>
      </c>
      <c r="Y8" s="6">
        <v>0.45</v>
      </c>
      <c r="Z8" s="6">
        <v>35.75</v>
      </c>
      <c r="AA8" s="6">
        <v>29.074999999999996</v>
      </c>
      <c r="AB8" s="6">
        <v>22.974999999999994</v>
      </c>
      <c r="AC8" s="6">
        <v>19.875</v>
      </c>
      <c r="AD8" s="6">
        <v>18.075000000000003</v>
      </c>
      <c r="AE8" s="6">
        <v>18.474999999999998</v>
      </c>
      <c r="AF8" s="6">
        <v>9.8500000000000085</v>
      </c>
    </row>
    <row r="9" spans="1:33" x14ac:dyDescent="0.25">
      <c r="A9" t="s">
        <v>12</v>
      </c>
      <c r="B9" t="s">
        <v>13</v>
      </c>
      <c r="C9" t="s">
        <v>15</v>
      </c>
      <c r="D9">
        <v>4</v>
      </c>
      <c r="E9">
        <v>2.666666666666667</v>
      </c>
      <c r="F9">
        <v>1.5172719260803553</v>
      </c>
      <c r="G9">
        <v>82</v>
      </c>
      <c r="H9">
        <v>1.7575403728424612</v>
      </c>
      <c r="I9">
        <v>8.2557854601228109E-2</v>
      </c>
      <c r="J9">
        <v>0.05</v>
      </c>
      <c r="K9">
        <v>-0.35167053210733412</v>
      </c>
      <c r="L9">
        <v>5.6850038654406685</v>
      </c>
      <c r="O9" s="2">
        <v>41796</v>
      </c>
      <c r="P9" s="1">
        <v>22</v>
      </c>
      <c r="Q9" s="1" t="s">
        <v>23</v>
      </c>
      <c r="R9" s="1" t="s">
        <v>17</v>
      </c>
      <c r="S9" s="4">
        <v>24.725000000000001</v>
      </c>
      <c r="T9" s="4">
        <v>3.2659928562918497</v>
      </c>
      <c r="Y9" s="6" t="s">
        <v>27</v>
      </c>
      <c r="Z9" s="6">
        <v>22.1</v>
      </c>
      <c r="AA9" s="6">
        <v>16.924999999999994</v>
      </c>
      <c r="AB9" s="6">
        <v>8.6499999999999932</v>
      </c>
      <c r="AC9" s="6">
        <v>14.074999999999996</v>
      </c>
      <c r="AD9" s="6">
        <v>11.049999999999986</v>
      </c>
      <c r="AE9" s="6">
        <v>11.400000000000004</v>
      </c>
      <c r="AF9" s="6">
        <v>6.4750000000001</v>
      </c>
    </row>
    <row r="10" spans="1:33" x14ac:dyDescent="0.25">
      <c r="A10" t="s">
        <v>12</v>
      </c>
      <c r="B10" t="s">
        <v>13</v>
      </c>
      <c r="C10" t="s">
        <v>15</v>
      </c>
      <c r="D10">
        <v>7</v>
      </c>
      <c r="E10">
        <v>4.9749999999999996</v>
      </c>
      <c r="F10">
        <v>1.3139960324345323</v>
      </c>
      <c r="G10">
        <v>81.999999999999886</v>
      </c>
      <c r="H10">
        <v>3.7861605950076345</v>
      </c>
      <c r="I10">
        <v>2.9029420831835087E-4</v>
      </c>
      <c r="J10">
        <v>0.05</v>
      </c>
      <c r="K10">
        <v>2.3610433086741498</v>
      </c>
      <c r="L10">
        <v>7.5889566913258495</v>
      </c>
      <c r="O10" s="2">
        <v>41810</v>
      </c>
      <c r="P10" s="1">
        <v>36</v>
      </c>
      <c r="Q10" s="1" t="s">
        <v>23</v>
      </c>
      <c r="R10" s="1" t="s">
        <v>17</v>
      </c>
      <c r="S10" s="4">
        <v>26.625000000000011</v>
      </c>
      <c r="T10" s="4">
        <v>3.2659928562918497</v>
      </c>
      <c r="AG10" t="s">
        <v>30</v>
      </c>
    </row>
    <row r="11" spans="1:33" x14ac:dyDescent="0.25">
      <c r="A11" t="s">
        <v>12</v>
      </c>
      <c r="B11" t="s">
        <v>13</v>
      </c>
      <c r="C11" t="s">
        <v>15</v>
      </c>
      <c r="D11">
        <v>14</v>
      </c>
      <c r="E11">
        <v>4.4000000000000012</v>
      </c>
      <c r="F11">
        <v>1.3139960324345328</v>
      </c>
      <c r="G11">
        <v>82</v>
      </c>
      <c r="H11">
        <v>3.34856414432836</v>
      </c>
      <c r="I11">
        <v>1.2288437896020696E-3</v>
      </c>
      <c r="J11">
        <v>0.05</v>
      </c>
      <c r="K11">
        <v>1.7860433086741554</v>
      </c>
      <c r="L11">
        <v>7.0139566913258466</v>
      </c>
      <c r="O11" s="2">
        <v>41830</v>
      </c>
      <c r="P11" s="1">
        <v>56</v>
      </c>
      <c r="Q11" s="1" t="s">
        <v>23</v>
      </c>
      <c r="R11" s="1" t="s">
        <v>17</v>
      </c>
      <c r="S11" s="4">
        <v>35.299999999999997</v>
      </c>
      <c r="T11" s="4">
        <v>3.7712437095029907</v>
      </c>
      <c r="Y11" s="8" t="s">
        <v>28</v>
      </c>
      <c r="Z11" s="7">
        <f>(Z8/Z7)*100</f>
        <v>84.967320261437891</v>
      </c>
      <c r="AA11" s="7">
        <f t="shared" ref="AA11:AF11" si="0">(AA8/AA7)*100</f>
        <v>80.595980595980578</v>
      </c>
      <c r="AB11" s="7">
        <f t="shared" si="0"/>
        <v>91.808191808191765</v>
      </c>
      <c r="AC11" s="7">
        <f t="shared" si="0"/>
        <v>80.384226491405457</v>
      </c>
      <c r="AD11" s="7">
        <f t="shared" si="0"/>
        <v>67.887323943661954</v>
      </c>
      <c r="AE11" s="7">
        <f t="shared" si="0"/>
        <v>52.3371104815864</v>
      </c>
      <c r="AF11" s="7">
        <f t="shared" si="0"/>
        <v>25.485122897800849</v>
      </c>
      <c r="AG11" s="7">
        <f>AVERAGE(Z11:AF11)</f>
        <v>69.066468068580704</v>
      </c>
    </row>
    <row r="12" spans="1:33" x14ac:dyDescent="0.25">
      <c r="A12" t="s">
        <v>12</v>
      </c>
      <c r="B12" t="s">
        <v>13</v>
      </c>
      <c r="C12" t="s">
        <v>15</v>
      </c>
      <c r="D12">
        <v>21</v>
      </c>
      <c r="E12">
        <v>2.9749999999999996</v>
      </c>
      <c r="F12">
        <v>1.3139960324345317</v>
      </c>
      <c r="G12">
        <v>82</v>
      </c>
      <c r="H12">
        <v>2.2640859839492897</v>
      </c>
      <c r="I12">
        <v>2.6209140950561371E-2</v>
      </c>
      <c r="J12">
        <v>0.05</v>
      </c>
      <c r="K12">
        <v>0.36104330867415602</v>
      </c>
      <c r="L12">
        <v>5.5889566913258433</v>
      </c>
      <c r="O12" s="2">
        <v>41859</v>
      </c>
      <c r="P12" s="1">
        <v>85</v>
      </c>
      <c r="Q12" s="1" t="s">
        <v>23</v>
      </c>
      <c r="R12" s="1" t="s">
        <v>17</v>
      </c>
      <c r="S12" s="4">
        <v>38.64999999999992</v>
      </c>
      <c r="T12" s="4">
        <v>3.2659928562918474</v>
      </c>
      <c r="Y12" s="8" t="s">
        <v>31</v>
      </c>
      <c r="Z12" s="7">
        <f>(Z9/Z7)*100</f>
        <v>52.525252525252519</v>
      </c>
      <c r="AA12" s="7">
        <f t="shared" ref="AA12:AF12" si="1">(AA9/AA7)*100</f>
        <v>46.916146916146893</v>
      </c>
      <c r="AB12" s="7">
        <f t="shared" si="1"/>
        <v>34.565434565434536</v>
      </c>
      <c r="AC12" s="7">
        <f t="shared" si="1"/>
        <v>56.926188068756304</v>
      </c>
      <c r="AD12" s="7">
        <f t="shared" si="1"/>
        <v>41.502347417840305</v>
      </c>
      <c r="AE12" s="7">
        <f t="shared" si="1"/>
        <v>32.294617563739394</v>
      </c>
      <c r="AF12" s="7">
        <f t="shared" si="1"/>
        <v>16.752910737387097</v>
      </c>
      <c r="AG12" s="7">
        <f>AVERAGE(Z12:AF12)</f>
        <v>40.21184254207958</v>
      </c>
    </row>
    <row r="13" spans="1:33" x14ac:dyDescent="0.25">
      <c r="A13" t="s">
        <v>12</v>
      </c>
      <c r="B13" t="s">
        <v>13</v>
      </c>
      <c r="C13" t="s">
        <v>15</v>
      </c>
      <c r="D13">
        <v>35</v>
      </c>
      <c r="E13">
        <v>2.8749999999999996</v>
      </c>
      <c r="F13">
        <v>1.3139960324345319</v>
      </c>
      <c r="G13">
        <v>82</v>
      </c>
      <c r="H13">
        <v>2.1879822533963722</v>
      </c>
      <c r="I13">
        <v>3.1516882170644855E-2</v>
      </c>
      <c r="J13">
        <v>0.05</v>
      </c>
      <c r="K13">
        <v>0.26104330867415548</v>
      </c>
      <c r="L13">
        <v>5.4889566913258436</v>
      </c>
      <c r="Y13" s="8" t="s">
        <v>29</v>
      </c>
      <c r="Z13" s="7">
        <f t="shared" ref="Z13:AF13" si="2">(Z9/Z8)*100</f>
        <v>61.818181818181827</v>
      </c>
      <c r="AA13" s="7">
        <f t="shared" si="2"/>
        <v>58.211521926053301</v>
      </c>
      <c r="AB13" s="7">
        <f t="shared" si="2"/>
        <v>37.649619151251343</v>
      </c>
      <c r="AC13" s="7">
        <f t="shared" si="2"/>
        <v>70.817610062893053</v>
      </c>
      <c r="AD13" s="7">
        <f t="shared" si="2"/>
        <v>61.134163208851923</v>
      </c>
      <c r="AE13" s="7">
        <f t="shared" si="2"/>
        <v>61.705006765899896</v>
      </c>
      <c r="AF13" s="7">
        <f t="shared" si="2"/>
        <v>65.736040609138016</v>
      </c>
      <c r="AG13" s="7">
        <f>AVERAGE(Z13:AF13)</f>
        <v>59.581734791752758</v>
      </c>
    </row>
    <row r="14" spans="1:33" x14ac:dyDescent="0.25">
      <c r="A14" t="s">
        <v>12</v>
      </c>
      <c r="B14" t="s">
        <v>13</v>
      </c>
      <c r="C14" t="s">
        <v>15</v>
      </c>
      <c r="D14">
        <v>55</v>
      </c>
      <c r="E14">
        <v>6.5499999999999989</v>
      </c>
      <c r="F14">
        <v>1.3139960324345319</v>
      </c>
      <c r="G14">
        <v>81.999999999999872</v>
      </c>
      <c r="H14">
        <v>4.9847943512160828</v>
      </c>
      <c r="I14">
        <v>3.4016436312461907E-6</v>
      </c>
      <c r="J14">
        <v>0.05</v>
      </c>
      <c r="K14">
        <v>3.9360433086741535</v>
      </c>
      <c r="L14">
        <v>9.1639566913258435</v>
      </c>
      <c r="O14" s="1" t="s">
        <v>18</v>
      </c>
      <c r="P14" s="1" t="s">
        <v>3</v>
      </c>
      <c r="Q14" s="1" t="s">
        <v>19</v>
      </c>
      <c r="R14" s="1" t="s">
        <v>20</v>
      </c>
      <c r="S14" s="1" t="s">
        <v>21</v>
      </c>
      <c r="T14" s="1" t="s">
        <v>22</v>
      </c>
    </row>
    <row r="15" spans="1:33" x14ac:dyDescent="0.25">
      <c r="A15" t="s">
        <v>12</v>
      </c>
      <c r="B15" t="s">
        <v>13</v>
      </c>
      <c r="C15" t="s">
        <v>15</v>
      </c>
      <c r="D15">
        <v>85</v>
      </c>
      <c r="E15">
        <v>2.5750000000000046</v>
      </c>
      <c r="F15">
        <v>1.3139960324345314</v>
      </c>
      <c r="G15">
        <v>82</v>
      </c>
      <c r="H15">
        <v>1.9596710617376247</v>
      </c>
      <c r="I15">
        <v>5.3431579243919503E-2</v>
      </c>
      <c r="J15">
        <v>0.05</v>
      </c>
      <c r="K15">
        <v>-3.895669132583901E-2</v>
      </c>
      <c r="L15">
        <v>5.1889566913258482</v>
      </c>
      <c r="O15" s="2">
        <v>41774</v>
      </c>
      <c r="P15" s="1">
        <v>0</v>
      </c>
      <c r="Q15" s="1" t="s">
        <v>24</v>
      </c>
      <c r="R15" s="1" t="s">
        <v>17</v>
      </c>
      <c r="S15" s="4">
        <v>1.8125</v>
      </c>
      <c r="T15" s="4">
        <v>0.26269833776913526</v>
      </c>
    </row>
    <row r="16" spans="1:33" x14ac:dyDescent="0.25">
      <c r="A16" t="s">
        <v>12</v>
      </c>
      <c r="B16" t="s">
        <v>13</v>
      </c>
      <c r="C16" t="s">
        <v>16</v>
      </c>
      <c r="D16">
        <v>4</v>
      </c>
      <c r="E16">
        <v>5.4142857142857146</v>
      </c>
      <c r="F16">
        <v>1.3139960324345319</v>
      </c>
      <c r="G16">
        <v>82</v>
      </c>
      <c r="H16">
        <v>4.1204734113650945</v>
      </c>
      <c r="I16">
        <v>8.9864024491067884E-5</v>
      </c>
      <c r="J16">
        <v>0.05</v>
      </c>
      <c r="K16">
        <v>2.8003290229598705</v>
      </c>
      <c r="L16">
        <v>8.0282424056115591</v>
      </c>
      <c r="O16" s="2">
        <v>41778</v>
      </c>
      <c r="P16" s="1">
        <v>4</v>
      </c>
      <c r="Q16" s="1" t="s">
        <v>24</v>
      </c>
      <c r="R16" s="1" t="s">
        <v>17</v>
      </c>
      <c r="S16" s="4">
        <v>35.75</v>
      </c>
      <c r="T16" s="4">
        <v>3.2659928562918488</v>
      </c>
    </row>
    <row r="17" spans="1:20" x14ac:dyDescent="0.25">
      <c r="A17" t="s">
        <v>12</v>
      </c>
      <c r="B17" t="s">
        <v>13</v>
      </c>
      <c r="C17" t="s">
        <v>16</v>
      </c>
      <c r="D17">
        <v>7</v>
      </c>
      <c r="E17">
        <v>5.6500000000000021</v>
      </c>
      <c r="F17">
        <v>1.3139960324345321</v>
      </c>
      <c r="G17">
        <v>82</v>
      </c>
      <c r="H17">
        <v>4.2998607762398287</v>
      </c>
      <c r="I17">
        <v>4.6808104278040639E-5</v>
      </c>
      <c r="J17">
        <v>0.05</v>
      </c>
      <c r="K17">
        <v>3.0360433086741576</v>
      </c>
      <c r="L17">
        <v>8.2639566913258466</v>
      </c>
      <c r="O17" s="2">
        <v>41782</v>
      </c>
      <c r="P17" s="1">
        <v>8</v>
      </c>
      <c r="Q17" s="1" t="s">
        <v>24</v>
      </c>
      <c r="R17" s="1" t="s">
        <v>17</v>
      </c>
      <c r="S17" s="4">
        <v>29.074999999999996</v>
      </c>
      <c r="T17" s="4">
        <v>3.2659928562918488</v>
      </c>
    </row>
    <row r="18" spans="1:20" x14ac:dyDescent="0.25">
      <c r="A18" t="s">
        <v>12</v>
      </c>
      <c r="B18" t="s">
        <v>13</v>
      </c>
      <c r="C18" t="s">
        <v>16</v>
      </c>
      <c r="D18">
        <v>14</v>
      </c>
      <c r="E18">
        <v>1.6999999999999988</v>
      </c>
      <c r="F18">
        <v>1.3139960324345321</v>
      </c>
      <c r="G18">
        <v>82</v>
      </c>
      <c r="H18">
        <v>1.2937634193995931</v>
      </c>
      <c r="I18">
        <v>0.19937949509472264</v>
      </c>
      <c r="J18">
        <v>0.05</v>
      </c>
      <c r="K18">
        <v>-0.91395669132584567</v>
      </c>
      <c r="L18">
        <v>4.3139566913258438</v>
      </c>
      <c r="O18" s="2">
        <v>41789</v>
      </c>
      <c r="P18" s="1">
        <v>15</v>
      </c>
      <c r="Q18" s="1" t="s">
        <v>24</v>
      </c>
      <c r="R18" s="1" t="s">
        <v>17</v>
      </c>
      <c r="S18" s="4">
        <v>22.974999999999994</v>
      </c>
      <c r="T18" s="4">
        <v>3.2659928562918497</v>
      </c>
    </row>
    <row r="19" spans="1:20" x14ac:dyDescent="0.25">
      <c r="A19" t="s">
        <v>12</v>
      </c>
      <c r="B19" t="s">
        <v>13</v>
      </c>
      <c r="C19" t="s">
        <v>16</v>
      </c>
      <c r="D19">
        <v>21</v>
      </c>
      <c r="E19">
        <v>6.9500000000000011</v>
      </c>
      <c r="F19">
        <v>1.3139960324345317</v>
      </c>
      <c r="G19">
        <v>82</v>
      </c>
      <c r="H19">
        <v>5.2892092734277538</v>
      </c>
      <c r="I19">
        <v>1.0002801625324064E-6</v>
      </c>
      <c r="J19">
        <v>0.05</v>
      </c>
      <c r="K19">
        <v>4.3360433086741574</v>
      </c>
      <c r="L19">
        <v>9.5639566913258456</v>
      </c>
      <c r="O19" s="2">
        <v>41796</v>
      </c>
      <c r="P19" s="1">
        <v>22</v>
      </c>
      <c r="Q19" s="1" t="s">
        <v>24</v>
      </c>
      <c r="R19" s="1" t="s">
        <v>17</v>
      </c>
      <c r="S19" s="4">
        <v>19.875</v>
      </c>
      <c r="T19" s="4">
        <v>3.2659928562918488</v>
      </c>
    </row>
    <row r="20" spans="1:20" x14ac:dyDescent="0.25">
      <c r="A20" t="s">
        <v>12</v>
      </c>
      <c r="B20" t="s">
        <v>13</v>
      </c>
      <c r="C20" t="s">
        <v>16</v>
      </c>
      <c r="D20">
        <v>35</v>
      </c>
      <c r="E20">
        <v>4.3500000000000005</v>
      </c>
      <c r="F20">
        <v>1.3139960324345321</v>
      </c>
      <c r="G20">
        <v>82</v>
      </c>
      <c r="H20">
        <v>3.3105122790519026</v>
      </c>
      <c r="I20">
        <v>1.3858123203089219E-3</v>
      </c>
      <c r="J20">
        <v>0.05</v>
      </c>
      <c r="K20">
        <v>1.736043308674156</v>
      </c>
      <c r="L20">
        <v>6.963956691325845</v>
      </c>
      <c r="O20" s="2">
        <v>41810</v>
      </c>
      <c r="P20" s="1">
        <v>36</v>
      </c>
      <c r="Q20" s="1" t="s">
        <v>24</v>
      </c>
      <c r="R20" s="1" t="s">
        <v>17</v>
      </c>
      <c r="S20" s="4">
        <v>18.075000000000003</v>
      </c>
      <c r="T20" s="4">
        <v>3.265992856291851</v>
      </c>
    </row>
    <row r="21" spans="1:20" x14ac:dyDescent="0.25">
      <c r="A21" t="s">
        <v>12</v>
      </c>
      <c r="B21" t="s">
        <v>13</v>
      </c>
      <c r="C21" t="s">
        <v>16</v>
      </c>
      <c r="D21">
        <v>55</v>
      </c>
      <c r="E21">
        <v>3.3250000000000011</v>
      </c>
      <c r="F21">
        <v>1.3139960324345319</v>
      </c>
      <c r="G21">
        <v>82</v>
      </c>
      <c r="H21">
        <v>2.5304490408845011</v>
      </c>
      <c r="I21">
        <v>1.3304057085872123E-2</v>
      </c>
      <c r="J21">
        <v>0.05</v>
      </c>
      <c r="K21">
        <v>0.71104330867415699</v>
      </c>
      <c r="L21">
        <v>5.9389566913258456</v>
      </c>
      <c r="O21" s="2">
        <v>41830</v>
      </c>
      <c r="P21" s="1">
        <v>56</v>
      </c>
      <c r="Q21" s="1" t="s">
        <v>24</v>
      </c>
      <c r="R21" s="1" t="s">
        <v>17</v>
      </c>
      <c r="S21" s="4">
        <v>18.474999999999998</v>
      </c>
      <c r="T21" s="4">
        <v>3.2659928562918497</v>
      </c>
    </row>
    <row r="22" spans="1:20" x14ac:dyDescent="0.25">
      <c r="A22" t="s">
        <v>12</v>
      </c>
      <c r="B22" t="s">
        <v>13</v>
      </c>
      <c r="C22" t="s">
        <v>16</v>
      </c>
      <c r="D22">
        <v>85</v>
      </c>
      <c r="E22">
        <v>1.8999999999999955</v>
      </c>
      <c r="F22">
        <v>1.3139960324345363</v>
      </c>
      <c r="G22">
        <v>82</v>
      </c>
      <c r="H22">
        <v>1.4459708805054203</v>
      </c>
      <c r="I22">
        <v>0.15199677777719789</v>
      </c>
      <c r="J22">
        <v>0.05</v>
      </c>
      <c r="K22">
        <v>-0.71395669132585748</v>
      </c>
      <c r="L22">
        <v>4.5139566913258484</v>
      </c>
      <c r="O22" s="2">
        <v>41859</v>
      </c>
      <c r="P22" s="1">
        <v>85</v>
      </c>
      <c r="Q22" s="1" t="s">
        <v>24</v>
      </c>
      <c r="R22" s="1" t="s">
        <v>17</v>
      </c>
      <c r="S22" s="4">
        <v>9.8500000000000085</v>
      </c>
      <c r="T22" s="4">
        <v>3.2659928562918501</v>
      </c>
    </row>
    <row r="24" spans="1:20" x14ac:dyDescent="0.25">
      <c r="O24" s="1" t="s">
        <v>18</v>
      </c>
      <c r="P24" s="1" t="s">
        <v>3</v>
      </c>
      <c r="Q24" s="1" t="s">
        <v>19</v>
      </c>
      <c r="R24" s="1" t="s">
        <v>20</v>
      </c>
      <c r="S24" s="1" t="s">
        <v>21</v>
      </c>
      <c r="T24" s="1" t="s">
        <v>22</v>
      </c>
    </row>
    <row r="25" spans="1:20" x14ac:dyDescent="0.25">
      <c r="A25" t="s">
        <v>17</v>
      </c>
      <c r="B25" t="s">
        <v>13</v>
      </c>
      <c r="C25" t="s">
        <v>14</v>
      </c>
      <c r="D25">
        <v>4</v>
      </c>
      <c r="E25">
        <v>42.07500000000001</v>
      </c>
      <c r="F25">
        <v>3.2659928562918465</v>
      </c>
      <c r="G25">
        <v>82.999999999999901</v>
      </c>
      <c r="H25">
        <v>12.882759348032151</v>
      </c>
      <c r="I25">
        <v>1.6927784345258449E-21</v>
      </c>
      <c r="J25">
        <v>0.05</v>
      </c>
      <c r="K25">
        <v>35.579071566496147</v>
      </c>
      <c r="L25">
        <v>48.570928433503873</v>
      </c>
      <c r="O25" s="2">
        <v>41774</v>
      </c>
      <c r="P25" s="1">
        <v>0</v>
      </c>
      <c r="Q25" s="5" t="s">
        <v>25</v>
      </c>
      <c r="R25" s="1" t="s">
        <v>17</v>
      </c>
      <c r="S25" s="4">
        <v>4.7142857142857153</v>
      </c>
      <c r="T25" s="4">
        <v>0.83808170984752584</v>
      </c>
    </row>
    <row r="26" spans="1:20" x14ac:dyDescent="0.25">
      <c r="A26" t="s">
        <v>17</v>
      </c>
      <c r="B26" t="s">
        <v>13</v>
      </c>
      <c r="C26" t="s">
        <v>14</v>
      </c>
      <c r="D26">
        <v>7</v>
      </c>
      <c r="E26">
        <v>36.075000000000003</v>
      </c>
      <c r="F26">
        <v>3.2659928562918474</v>
      </c>
      <c r="G26">
        <v>82.999999999998508</v>
      </c>
      <c r="H26">
        <v>11.045645715514192</v>
      </c>
      <c r="I26">
        <v>5.6725384276370705E-18</v>
      </c>
      <c r="J26">
        <v>0.05</v>
      </c>
      <c r="K26">
        <v>29.579071566496118</v>
      </c>
      <c r="L26">
        <v>42.570928433503887</v>
      </c>
      <c r="O26" s="2">
        <v>41778</v>
      </c>
      <c r="P26" s="1">
        <v>4</v>
      </c>
      <c r="Q26" s="5" t="s">
        <v>25</v>
      </c>
      <c r="R26" s="1" t="s">
        <v>17</v>
      </c>
      <c r="S26" s="4">
        <v>22.1</v>
      </c>
      <c r="T26" s="4">
        <v>3.2659928562918497</v>
      </c>
    </row>
    <row r="27" spans="1:20" x14ac:dyDescent="0.25">
      <c r="A27" t="s">
        <v>17</v>
      </c>
      <c r="B27" t="s">
        <v>13</v>
      </c>
      <c r="C27" t="s">
        <v>14</v>
      </c>
      <c r="D27">
        <v>14</v>
      </c>
      <c r="E27">
        <v>25.025000000000006</v>
      </c>
      <c r="F27">
        <v>3.2659928562918474</v>
      </c>
      <c r="G27">
        <v>82.999999999999417</v>
      </c>
      <c r="H27">
        <v>7.6622947756269628</v>
      </c>
      <c r="I27">
        <v>3.0479455085285484E-11</v>
      </c>
      <c r="J27">
        <v>0.05</v>
      </c>
      <c r="K27">
        <v>18.529071566496118</v>
      </c>
      <c r="L27">
        <v>31.520928433503894</v>
      </c>
      <c r="O27" s="2">
        <v>41782</v>
      </c>
      <c r="P27" s="1">
        <v>8</v>
      </c>
      <c r="Q27" s="5" t="s">
        <v>25</v>
      </c>
      <c r="R27" s="1" t="s">
        <v>17</v>
      </c>
      <c r="S27" s="4">
        <v>16.924999999999994</v>
      </c>
      <c r="T27" s="4">
        <v>3.2659928562918492</v>
      </c>
    </row>
    <row r="28" spans="1:20" x14ac:dyDescent="0.25">
      <c r="A28" t="s">
        <v>17</v>
      </c>
      <c r="B28" t="s">
        <v>13</v>
      </c>
      <c r="C28" t="s">
        <v>14</v>
      </c>
      <c r="D28">
        <v>21</v>
      </c>
      <c r="E28">
        <v>24.725000000000001</v>
      </c>
      <c r="F28">
        <v>3.2659928562918497</v>
      </c>
      <c r="G28">
        <v>83</v>
      </c>
      <c r="H28">
        <v>7.5704390940010589</v>
      </c>
      <c r="I28">
        <v>4.6319896628688388E-11</v>
      </c>
      <c r="J28">
        <v>0.05</v>
      </c>
      <c r="K28">
        <v>18.229071566496103</v>
      </c>
      <c r="L28">
        <v>31.2209284335039</v>
      </c>
      <c r="O28" s="2">
        <v>41789</v>
      </c>
      <c r="P28" s="1">
        <v>15</v>
      </c>
      <c r="Q28" s="5" t="s">
        <v>25</v>
      </c>
      <c r="R28" s="1" t="s">
        <v>17</v>
      </c>
      <c r="S28" s="4">
        <v>8.6499999999999932</v>
      </c>
      <c r="T28" s="4">
        <v>3.2659928562918505</v>
      </c>
    </row>
    <row r="29" spans="1:20" x14ac:dyDescent="0.25">
      <c r="A29" t="s">
        <v>17</v>
      </c>
      <c r="B29" t="s">
        <v>13</v>
      </c>
      <c r="C29" t="s">
        <v>14</v>
      </c>
      <c r="D29">
        <v>35</v>
      </c>
      <c r="E29">
        <v>26.625000000000011</v>
      </c>
      <c r="F29">
        <v>3.2659928562918497</v>
      </c>
      <c r="G29">
        <v>82.999999999999829</v>
      </c>
      <c r="H29">
        <v>8.1521917442984133</v>
      </c>
      <c r="I29">
        <v>3.2365225328025159E-12</v>
      </c>
      <c r="J29">
        <v>0.05</v>
      </c>
      <c r="K29">
        <v>20.129071566496137</v>
      </c>
      <c r="L29">
        <v>33.120928433503884</v>
      </c>
      <c r="O29" s="2">
        <v>41796</v>
      </c>
      <c r="P29" s="1">
        <v>22</v>
      </c>
      <c r="Q29" s="5" t="s">
        <v>25</v>
      </c>
      <c r="R29" s="1" t="s">
        <v>17</v>
      </c>
      <c r="S29" s="4">
        <v>14.074999999999996</v>
      </c>
      <c r="T29" s="4">
        <v>3.2659928562918501</v>
      </c>
    </row>
    <row r="30" spans="1:20" x14ac:dyDescent="0.25">
      <c r="A30" t="s">
        <v>17</v>
      </c>
      <c r="B30" t="s">
        <v>13</v>
      </c>
      <c r="C30" t="s">
        <v>14</v>
      </c>
      <c r="D30">
        <v>55</v>
      </c>
      <c r="E30">
        <v>35.299999999999997</v>
      </c>
      <c r="F30">
        <v>3.7712437095029907</v>
      </c>
      <c r="G30">
        <v>82.999999999999417</v>
      </c>
      <c r="H30">
        <v>9.3603072935989484</v>
      </c>
      <c r="I30">
        <v>1.2418975742279679E-14</v>
      </c>
      <c r="J30">
        <v>0.05</v>
      </c>
      <c r="K30">
        <v>27.799147940559962</v>
      </c>
      <c r="L30">
        <v>42.800852059440032</v>
      </c>
      <c r="O30" s="2">
        <v>41810</v>
      </c>
      <c r="P30" s="1">
        <v>36</v>
      </c>
      <c r="Q30" s="5" t="s">
        <v>25</v>
      </c>
      <c r="R30" s="1" t="s">
        <v>17</v>
      </c>
      <c r="S30" s="4">
        <v>11.049999999999986</v>
      </c>
      <c r="T30" s="4">
        <v>3.2659928562918501</v>
      </c>
    </row>
    <row r="31" spans="1:20" x14ac:dyDescent="0.25">
      <c r="A31" t="s">
        <v>17</v>
      </c>
      <c r="B31" t="s">
        <v>13</v>
      </c>
      <c r="C31" t="s">
        <v>14</v>
      </c>
      <c r="D31">
        <v>85</v>
      </c>
      <c r="E31">
        <v>38.64999999999992</v>
      </c>
      <c r="F31">
        <v>3.2659928562918474</v>
      </c>
      <c r="G31">
        <v>82.999999999999773</v>
      </c>
      <c r="H31">
        <v>11.834073649469788</v>
      </c>
      <c r="I31">
        <v>1.6695715298458609E-19</v>
      </c>
      <c r="J31">
        <v>0.05</v>
      </c>
      <c r="K31">
        <v>32.154071566496036</v>
      </c>
      <c r="L31">
        <v>45.145928433503805</v>
      </c>
      <c r="O31" s="2">
        <v>41830</v>
      </c>
      <c r="P31" s="1">
        <v>56</v>
      </c>
      <c r="Q31" s="5" t="s">
        <v>25</v>
      </c>
      <c r="R31" s="1" t="s">
        <v>17</v>
      </c>
      <c r="S31" s="4">
        <v>11.400000000000004</v>
      </c>
      <c r="T31" s="4">
        <v>3.2659928562918501</v>
      </c>
    </row>
    <row r="32" spans="1:20" x14ac:dyDescent="0.25">
      <c r="A32" t="s">
        <v>17</v>
      </c>
      <c r="B32" t="s">
        <v>13</v>
      </c>
      <c r="C32" t="s">
        <v>15</v>
      </c>
      <c r="D32">
        <v>4</v>
      </c>
      <c r="E32">
        <v>35.75</v>
      </c>
      <c r="F32">
        <v>3.2659928562918488</v>
      </c>
      <c r="G32">
        <v>82.999999999998664</v>
      </c>
      <c r="H32">
        <v>10.946135393752797</v>
      </c>
      <c r="I32">
        <v>8.8867997252720649E-18</v>
      </c>
      <c r="J32">
        <v>0.05</v>
      </c>
      <c r="K32">
        <v>29.254071566496108</v>
      </c>
      <c r="L32">
        <v>42.245928433503892</v>
      </c>
      <c r="O32" s="2">
        <v>41859</v>
      </c>
      <c r="P32" s="1">
        <v>85</v>
      </c>
      <c r="Q32" s="5" t="s">
        <v>25</v>
      </c>
      <c r="R32" s="1" t="s">
        <v>17</v>
      </c>
      <c r="S32" s="4">
        <v>6.4750000000001</v>
      </c>
      <c r="T32" s="4">
        <v>3.2659928562918275</v>
      </c>
    </row>
    <row r="33" spans="1:12" x14ac:dyDescent="0.25">
      <c r="A33" t="s">
        <v>17</v>
      </c>
      <c r="B33" t="s">
        <v>13</v>
      </c>
      <c r="C33" t="s">
        <v>15</v>
      </c>
      <c r="D33">
        <v>7</v>
      </c>
      <c r="E33">
        <v>29.074999999999996</v>
      </c>
      <c r="F33">
        <v>3.2659928562918488</v>
      </c>
      <c r="G33">
        <v>82.999999999999204</v>
      </c>
      <c r="H33">
        <v>8.9023464775765753</v>
      </c>
      <c r="I33">
        <v>1.0241474932934039E-13</v>
      </c>
      <c r="J33">
        <v>0.05</v>
      </c>
      <c r="K33">
        <v>22.579071566496133</v>
      </c>
      <c r="L33">
        <v>35.570928433503859</v>
      </c>
    </row>
    <row r="34" spans="1:12" x14ac:dyDescent="0.25">
      <c r="A34" t="s">
        <v>17</v>
      </c>
      <c r="B34" t="s">
        <v>13</v>
      </c>
      <c r="C34" t="s">
        <v>15</v>
      </c>
      <c r="D34">
        <v>14</v>
      </c>
      <c r="E34">
        <v>22.974999999999994</v>
      </c>
      <c r="F34">
        <v>3.2659928562918497</v>
      </c>
      <c r="G34">
        <v>82.999999999997542</v>
      </c>
      <c r="H34">
        <v>7.0346142845166542</v>
      </c>
      <c r="I34">
        <v>5.2294835206972359E-10</v>
      </c>
      <c r="J34">
        <v>0.05</v>
      </c>
      <c r="K34">
        <v>16.479071566496103</v>
      </c>
      <c r="L34">
        <v>29.470928433503886</v>
      </c>
    </row>
    <row r="35" spans="1:12" x14ac:dyDescent="0.25">
      <c r="A35" t="s">
        <v>17</v>
      </c>
      <c r="B35" t="s">
        <v>13</v>
      </c>
      <c r="C35" t="s">
        <v>15</v>
      </c>
      <c r="D35">
        <v>21</v>
      </c>
      <c r="E35">
        <v>19.875</v>
      </c>
      <c r="F35">
        <v>3.2659928562918488</v>
      </c>
      <c r="G35">
        <v>83</v>
      </c>
      <c r="H35">
        <v>6.0854389077157158</v>
      </c>
      <c r="I35">
        <v>3.4394106726191777E-8</v>
      </c>
      <c r="J35">
        <v>0.05</v>
      </c>
      <c r="K35">
        <v>13.379071566496105</v>
      </c>
      <c r="L35">
        <v>26.370928433503895</v>
      </c>
    </row>
    <row r="36" spans="1:12" x14ac:dyDescent="0.25">
      <c r="A36" t="s">
        <v>17</v>
      </c>
      <c r="B36" t="s">
        <v>13</v>
      </c>
      <c r="C36" t="s">
        <v>15</v>
      </c>
      <c r="D36">
        <v>35</v>
      </c>
      <c r="E36">
        <v>18.075000000000003</v>
      </c>
      <c r="F36">
        <v>3.265992856291851</v>
      </c>
      <c r="G36">
        <v>82.999999999997499</v>
      </c>
      <c r="H36">
        <v>5.5343048179603276</v>
      </c>
      <c r="I36">
        <v>3.5635411162001009E-7</v>
      </c>
      <c r="J36">
        <v>0.05</v>
      </c>
      <c r="K36">
        <v>11.579071566496118</v>
      </c>
      <c r="L36">
        <v>24.570928433503887</v>
      </c>
    </row>
    <row r="37" spans="1:12" x14ac:dyDescent="0.25">
      <c r="A37" t="s">
        <v>17</v>
      </c>
      <c r="B37" t="s">
        <v>13</v>
      </c>
      <c r="C37" t="s">
        <v>15</v>
      </c>
      <c r="D37">
        <v>55</v>
      </c>
      <c r="E37">
        <v>18.474999999999998</v>
      </c>
      <c r="F37">
        <v>3.2659928562918497</v>
      </c>
      <c r="G37">
        <v>82.999999999999076</v>
      </c>
      <c r="H37">
        <v>5.6567790601281915</v>
      </c>
      <c r="I37">
        <v>2.1349979909418473E-7</v>
      </c>
      <c r="J37">
        <v>0.05</v>
      </c>
      <c r="K37">
        <v>11.97907156649612</v>
      </c>
      <c r="L37">
        <v>24.970928433503875</v>
      </c>
    </row>
    <row r="38" spans="1:12" x14ac:dyDescent="0.25">
      <c r="A38" t="s">
        <v>17</v>
      </c>
      <c r="B38" t="s">
        <v>13</v>
      </c>
      <c r="C38" t="s">
        <v>15</v>
      </c>
      <c r="D38">
        <v>85</v>
      </c>
      <c r="E38">
        <v>9.8500000000000085</v>
      </c>
      <c r="F38">
        <v>3.2659928562918501</v>
      </c>
      <c r="G38">
        <v>82.999999999999133</v>
      </c>
      <c r="H38">
        <v>3.0159282133836394</v>
      </c>
      <c r="I38">
        <v>3.3993156238670327E-3</v>
      </c>
      <c r="J38">
        <v>0.05</v>
      </c>
      <c r="K38">
        <v>3.3540715664961187</v>
      </c>
      <c r="L38">
        <v>16.3459284335039</v>
      </c>
    </row>
    <row r="39" spans="1:12" x14ac:dyDescent="0.25">
      <c r="A39" t="s">
        <v>17</v>
      </c>
      <c r="B39" t="s">
        <v>13</v>
      </c>
      <c r="C39" t="s">
        <v>16</v>
      </c>
      <c r="D39">
        <v>4</v>
      </c>
      <c r="E39">
        <v>22.1</v>
      </c>
      <c r="F39">
        <v>3.2659928562918497</v>
      </c>
      <c r="G39">
        <v>83</v>
      </c>
      <c r="H39">
        <v>6.7667018797744554</v>
      </c>
      <c r="I39">
        <v>1.7326325989176838E-9</v>
      </c>
      <c r="J39">
        <v>0.05</v>
      </c>
      <c r="K39">
        <v>15.604071566496103</v>
      </c>
      <c r="L39">
        <v>28.5959284335039</v>
      </c>
    </row>
    <row r="40" spans="1:12" x14ac:dyDescent="0.25">
      <c r="A40" t="s">
        <v>17</v>
      </c>
      <c r="B40" t="s">
        <v>13</v>
      </c>
      <c r="C40" t="s">
        <v>16</v>
      </c>
      <c r="D40">
        <v>7</v>
      </c>
      <c r="E40">
        <v>16.924999999999994</v>
      </c>
      <c r="F40">
        <v>3.2659928562918492</v>
      </c>
      <c r="G40">
        <v>83</v>
      </c>
      <c r="H40">
        <v>5.1821913717277202</v>
      </c>
      <c r="I40">
        <v>1.5139136857437085E-6</v>
      </c>
      <c r="J40">
        <v>0.05</v>
      </c>
      <c r="K40">
        <v>10.429071566496097</v>
      </c>
      <c r="L40">
        <v>23.420928433503889</v>
      </c>
    </row>
    <row r="41" spans="1:12" x14ac:dyDescent="0.25">
      <c r="A41" t="s">
        <v>17</v>
      </c>
      <c r="B41" t="s">
        <v>13</v>
      </c>
      <c r="C41" t="s">
        <v>16</v>
      </c>
      <c r="D41">
        <v>14</v>
      </c>
      <c r="E41">
        <v>8.6499999999999932</v>
      </c>
      <c r="F41">
        <v>3.2659928562918505</v>
      </c>
      <c r="G41">
        <v>82.999999999999943</v>
      </c>
      <c r="H41">
        <v>2.6485054868800439</v>
      </c>
      <c r="I41">
        <v>9.6753655304136314E-3</v>
      </c>
      <c r="J41">
        <v>0.05</v>
      </c>
      <c r="K41">
        <v>2.1540715664961123</v>
      </c>
      <c r="L41">
        <v>15.145928433503874</v>
      </c>
    </row>
    <row r="42" spans="1:12" x14ac:dyDescent="0.25">
      <c r="A42" t="s">
        <v>17</v>
      </c>
      <c r="B42" t="s">
        <v>13</v>
      </c>
      <c r="C42" t="s">
        <v>16</v>
      </c>
      <c r="D42">
        <v>21</v>
      </c>
      <c r="E42">
        <v>14.074999999999996</v>
      </c>
      <c r="F42">
        <v>3.2659928562918501</v>
      </c>
      <c r="G42">
        <v>82.999999999999829</v>
      </c>
      <c r="H42">
        <v>4.3095623962816925</v>
      </c>
      <c r="I42">
        <v>4.4683973221647747E-5</v>
      </c>
      <c r="J42">
        <v>0.05</v>
      </c>
      <c r="K42">
        <v>7.5790715664961201</v>
      </c>
      <c r="L42">
        <v>20.570928433503873</v>
      </c>
    </row>
    <row r="43" spans="1:12" x14ac:dyDescent="0.25">
      <c r="A43" t="s">
        <v>17</v>
      </c>
      <c r="B43" t="s">
        <v>13</v>
      </c>
      <c r="C43" t="s">
        <v>16</v>
      </c>
      <c r="D43">
        <v>35</v>
      </c>
      <c r="E43">
        <v>11.049999999999986</v>
      </c>
      <c r="F43">
        <v>3.2659928562918501</v>
      </c>
      <c r="G43">
        <v>82.999999999999744</v>
      </c>
      <c r="H43">
        <v>3.3833509398872228</v>
      </c>
      <c r="I43">
        <v>1.0948923346230082E-3</v>
      </c>
      <c r="J43">
        <v>0.05</v>
      </c>
      <c r="K43">
        <v>4.5540715664960976</v>
      </c>
      <c r="L43">
        <v>17.545928433503875</v>
      </c>
    </row>
    <row r="44" spans="1:12" x14ac:dyDescent="0.25">
      <c r="A44" t="s">
        <v>17</v>
      </c>
      <c r="B44" t="s">
        <v>13</v>
      </c>
      <c r="C44" t="s">
        <v>16</v>
      </c>
      <c r="D44">
        <v>55</v>
      </c>
      <c r="E44">
        <v>11.400000000000004</v>
      </c>
      <c r="F44">
        <v>3.2659928562918501</v>
      </c>
      <c r="G44">
        <v>83</v>
      </c>
      <c r="H44">
        <v>3.4905159017841085</v>
      </c>
      <c r="I44">
        <v>7.7471267133953528E-4</v>
      </c>
      <c r="J44">
        <v>0.05</v>
      </c>
      <c r="K44">
        <v>4.9040715664961052</v>
      </c>
      <c r="L44">
        <v>17.895928433503904</v>
      </c>
    </row>
    <row r="45" spans="1:12" x14ac:dyDescent="0.25">
      <c r="A45" t="s">
        <v>17</v>
      </c>
      <c r="B45" t="s">
        <v>13</v>
      </c>
      <c r="C45" t="s">
        <v>16</v>
      </c>
      <c r="D45">
        <v>85</v>
      </c>
      <c r="E45">
        <v>6.4750000000001</v>
      </c>
      <c r="F45">
        <v>3.2659928562918275</v>
      </c>
      <c r="G45">
        <v>83</v>
      </c>
      <c r="H45">
        <v>1.9825517950923335</v>
      </c>
      <c r="I45">
        <v>5.0725661195322735E-2</v>
      </c>
      <c r="J45">
        <v>0.05</v>
      </c>
      <c r="K45">
        <v>-2.0928433503754285E-2</v>
      </c>
      <c r="L45">
        <v>12.970928433503953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Fig4_Pg18_means_ByLoc</vt:lpstr>
      <vt:lpstr>Fig4_Pg18_means_ByLoc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Johnson, Mark</cp:lastModifiedBy>
  <dcterms:created xsi:type="dcterms:W3CDTF">2011-02-11T15:45:55Z</dcterms:created>
  <dcterms:modified xsi:type="dcterms:W3CDTF">2022-03-25T23:44:10Z</dcterms:modified>
</cp:coreProperties>
</file>