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L:\lab\GI\Bayou Chico\DNV Analysis\For Science Hub\"/>
    </mc:Choice>
  </mc:AlternateContent>
  <xr:revisionPtr revIDLastSave="0" documentId="13_ncr:1_{67EE2458-C396-497D-8A1C-814F892F0943}" xr6:coauthVersionLast="41" xr6:coauthVersionMax="41" xr10:uidLastSave="{00000000-0000-0000-0000-000000000000}"/>
  <bookViews>
    <workbookView xWindow="-120" yWindow="-120" windowWidth="19440" windowHeight="15000" activeTab="3" xr2:uid="{00000000-000D-0000-FFFF-FFFF00000000}"/>
  </bookViews>
  <sheets>
    <sheet name="Data Dictionary" sheetId="6" r:id="rId1"/>
    <sheet name="EPA" sheetId="5" r:id="rId2"/>
    <sheet name="SGS AXYS Groundwater" sheetId="7" r:id="rId3"/>
    <sheet name="Attachment A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0" i="5" l="1"/>
  <c r="F62" i="5"/>
  <c r="F74" i="5"/>
  <c r="F56" i="5"/>
  <c r="F44" i="5"/>
  <c r="F38" i="5"/>
  <c r="F32" i="5"/>
  <c r="F26" i="5"/>
  <c r="F20" i="5"/>
</calcChain>
</file>

<file path=xl/sharedStrings.xml><?xml version="1.0" encoding="utf-8"?>
<sst xmlns="http://schemas.openxmlformats.org/spreadsheetml/2006/main" count="737" uniqueCount="286">
  <si>
    <t>Analytical Results</t>
  </si>
  <si>
    <t>3363 West Park Place</t>
  </si>
  <si>
    <t>Pensacola, FL 32505</t>
  </si>
  <si>
    <t>Client:</t>
  </si>
  <si>
    <t>Sampling Date:</t>
  </si>
  <si>
    <t>Batch ID:</t>
  </si>
  <si>
    <t>Method</t>
  </si>
  <si>
    <t>Analysis</t>
  </si>
  <si>
    <t>Analyst</t>
  </si>
  <si>
    <t>Units</t>
  </si>
  <si>
    <t>Ph: (850) 595-1873, Fx: (850) 595-4579</t>
  </si>
  <si>
    <t>Qualifier</t>
  </si>
  <si>
    <t>Sample Location:</t>
  </si>
  <si>
    <t>Results:</t>
  </si>
  <si>
    <t>B - Based on colony counts outside the method specified range.</t>
  </si>
  <si>
    <t>C - See case narrative (comments)</t>
  </si>
  <si>
    <t>Received by WQL:</t>
  </si>
  <si>
    <t>Sampler(s):</t>
  </si>
  <si>
    <t>Sample ID</t>
  </si>
  <si>
    <t>Lab ID</t>
  </si>
  <si>
    <t>Attachment A: Data Qualifier Codes: Symbol and meaning</t>
  </si>
  <si>
    <t>A - Value reported is the arithmetic mean (average) of two or more determinations.</t>
  </si>
  <si>
    <t>D - Measurement was made in the field using approved analytical methods.  Used except where code specifies a field measurement (e.g., “Field pH”).</t>
  </si>
  <si>
    <t>H - Value based on field kit determination; results may not be accurate.  Field screening test not recognized by FDEP as equivalent to laboratory methods.</t>
  </si>
  <si>
    <t>I - The reported value is ≥  the Limit of Detection,  but less than the Practical Quantitation Limit (Limit of Quantitation), and has less certainty</t>
  </si>
  <si>
    <t>J2 - Value is qualified by failed sample matrix quality control sample (i.e. duplicate, matrix spike)</t>
  </si>
  <si>
    <t>J4 - Value is qualified due to improper laboratory practice.</t>
  </si>
  <si>
    <t>J5 - Value is qualified due to improper field procedure.</t>
  </si>
  <si>
    <t xml:space="preserve">J6 - Analysis was performed without NELAC accreditation. </t>
  </si>
  <si>
    <t>K - Off-scale low.  Actual value is less than the value given.</t>
  </si>
  <si>
    <t>L - Off-scale high.  Actual value is known to be greater than the value given.</t>
  </si>
  <si>
    <t>M - Presence of material is verified but not quantified; the actual value is less than the value given.  The reported value Limit of Quantitation.</t>
  </si>
  <si>
    <t>N - Presumptive evidence of presence of material (i.e. identified based on mass spectral library search; presence not confirmed by alternative procedures).</t>
  </si>
  <si>
    <t>O - Sample taken but analysis lost, invalidated, or not performed.</t>
  </si>
  <si>
    <t>Q - Sample held beyond method-specified holding time.</t>
  </si>
  <si>
    <t>U - Compound was analyzed for but not detected.</t>
  </si>
  <si>
    <t>Verified - This sample result was verified.</t>
  </si>
  <si>
    <t>Y - The laboratory analysis was from a sample preserved by an alternative, non-standard preservation procedure. Hold-time has not been assessed for this preservation procedure. The data may not be accurate.</t>
  </si>
  <si>
    <t>Z - Colonies on plate too numerous to count. Result = (&gt;60 CFU/lowest volume used x 100 mL).</t>
  </si>
  <si>
    <t>? - Data are rejected and should not be used.</t>
  </si>
  <si>
    <r>
      <t>J3 - Analyte detected in blank</t>
    </r>
    <r>
      <rPr>
        <b/>
        <sz val="11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other than the method blank</t>
    </r>
    <r>
      <rPr>
        <sz val="11"/>
        <rFont val="Calibri"/>
        <family val="2"/>
        <scheme val="minor"/>
      </rPr>
      <t xml:space="preserve"> (i.e. Field Blank) at or above the Limit of Detection </t>
    </r>
    <r>
      <rPr>
        <b/>
        <i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 &gt; 1/10th the concentration in the sample.</t>
    </r>
  </si>
  <si>
    <r>
      <t xml:space="preserve">V - Analyte detected in method blank ≥ Limit of Detection </t>
    </r>
    <r>
      <rPr>
        <b/>
        <i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 &gt; 1/10th the concentration in the sample.</t>
    </r>
  </si>
  <si>
    <t>Matrix/ Sample Type:</t>
  </si>
  <si>
    <t>Water/Grab</t>
  </si>
  <si>
    <t>NELAP ID# E91116</t>
  </si>
  <si>
    <t xml:space="preserve">Result </t>
  </si>
  <si>
    <t>TKN</t>
  </si>
  <si>
    <t>TN</t>
  </si>
  <si>
    <r>
      <t>NO</t>
    </r>
    <r>
      <rPr>
        <vertAlign val="subscript"/>
        <sz val="11"/>
        <color indexed="8"/>
        <rFont val="Calibri"/>
        <family val="2"/>
      </rPr>
      <t>x</t>
    </r>
  </si>
  <si>
    <t>EPA 111B/  EPA 351.2</t>
  </si>
  <si>
    <t>EPA 126B/  EPA 353.2</t>
  </si>
  <si>
    <r>
      <t>NO</t>
    </r>
    <r>
      <rPr>
        <vertAlign val="subscript"/>
        <sz val="11"/>
        <color indexed="8"/>
        <rFont val="Calibri"/>
        <family val="2"/>
      </rPr>
      <t>x</t>
    </r>
    <r>
      <rPr>
        <sz val="11"/>
        <color indexed="8"/>
        <rFont val="Calibri"/>
        <family val="2"/>
      </rPr>
      <t xml:space="preserve"> + TKN</t>
    </r>
  </si>
  <si>
    <t>mg N/L</t>
  </si>
  <si>
    <t>µg/L</t>
  </si>
  <si>
    <t>RL/PQL</t>
  </si>
  <si>
    <t>MDL</t>
  </si>
  <si>
    <t>ARM</t>
  </si>
  <si>
    <t>U</t>
  </si>
  <si>
    <t>I</t>
  </si>
  <si>
    <t>Reviewed By:</t>
  </si>
  <si>
    <t>J1 - Value is qualified by failed analytical quality control check standard (i.e. CCV, CCB, LCS, LCSD)</t>
  </si>
  <si>
    <t>&lt;0.032</t>
  </si>
  <si>
    <t>&lt;0.116</t>
  </si>
  <si>
    <t>NH3</t>
  </si>
  <si>
    <t>&lt;0.050</t>
  </si>
  <si>
    <t>EPA 129B/ EPA 365.1-2</t>
  </si>
  <si>
    <t>Field Sample ID</t>
  </si>
  <si>
    <t>RD</t>
  </si>
  <si>
    <t>190507_COC1</t>
  </si>
  <si>
    <t>Mandalay GW</t>
  </si>
  <si>
    <t>TKP</t>
  </si>
  <si>
    <t>EPA 365.4</t>
  </si>
  <si>
    <t>Mandalay SW</t>
  </si>
  <si>
    <t>Juanita GW</t>
  </si>
  <si>
    <t>Juanita SW</t>
  </si>
  <si>
    <t>Prieto GW</t>
  </si>
  <si>
    <t>Prieto SW</t>
  </si>
  <si>
    <t>Danbury GW</t>
  </si>
  <si>
    <t>Danbury SW</t>
  </si>
  <si>
    <t>Lab Blank</t>
  </si>
  <si>
    <t>Maggie's Ditch SW</t>
  </si>
  <si>
    <t>&lt;0.034</t>
  </si>
  <si>
    <t>USEPA GED</t>
  </si>
  <si>
    <t>Bayou Chico Watershed</t>
  </si>
  <si>
    <t>4/30/19, 5/1/19, 5/3/19</t>
  </si>
  <si>
    <t>CD 6/20/19, 7/3/19</t>
  </si>
  <si>
    <r>
      <t>U, J</t>
    </r>
    <r>
      <rPr>
        <vertAlign val="superscript"/>
        <sz val="11"/>
        <color indexed="8"/>
        <rFont val="Calibri"/>
        <family val="2"/>
      </rPr>
      <t>1</t>
    </r>
  </si>
  <si>
    <r>
      <t>U,J</t>
    </r>
    <r>
      <rPr>
        <vertAlign val="superscript"/>
        <sz val="11"/>
        <color indexed="8"/>
        <rFont val="Calibri"/>
        <family val="2"/>
      </rPr>
      <t>1</t>
    </r>
  </si>
  <si>
    <r>
      <t>J</t>
    </r>
    <r>
      <rPr>
        <vertAlign val="superscript"/>
        <sz val="11"/>
        <color indexed="8"/>
        <rFont val="Calibri"/>
        <family val="2"/>
      </rPr>
      <t>1</t>
    </r>
  </si>
  <si>
    <r>
      <t>I, J</t>
    </r>
    <r>
      <rPr>
        <vertAlign val="superscript"/>
        <sz val="11"/>
        <color indexed="8"/>
        <rFont val="Calibri"/>
        <family val="2"/>
      </rPr>
      <t>1</t>
    </r>
  </si>
  <si>
    <r>
      <t>J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= The ECWQL is not NELAC certified for NH3 </t>
    </r>
  </si>
  <si>
    <r>
      <t>J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= The matris spike (MS) for preparation batch 190522_KDW failed to meet control limits due to matrix interference. </t>
    </r>
  </si>
  <si>
    <t>The RPD for the Matrix spike (MS)/Matrix Spike Duplicate (MSD) for preparation batch 190522_KDW failed to meet acceptance criteria due to matrix interference.</t>
  </si>
  <si>
    <r>
      <t>I, J</t>
    </r>
    <r>
      <rPr>
        <vertAlign val="superscript"/>
        <sz val="11"/>
        <color indexed="8"/>
        <rFont val="Calibri"/>
        <family val="2"/>
      </rPr>
      <t>2</t>
    </r>
  </si>
  <si>
    <r>
      <t>U, J</t>
    </r>
    <r>
      <rPr>
        <vertAlign val="superscript"/>
        <sz val="11"/>
        <color indexed="8"/>
        <rFont val="Calibri"/>
        <family val="2"/>
      </rPr>
      <t>2</t>
    </r>
  </si>
  <si>
    <r>
      <t>J</t>
    </r>
    <r>
      <rPr>
        <vertAlign val="superscript"/>
        <sz val="11"/>
        <color indexed="8"/>
        <rFont val="Calibri"/>
        <family val="2"/>
      </rPr>
      <t>2</t>
    </r>
  </si>
  <si>
    <t>Variable</t>
  </si>
  <si>
    <t>Definition</t>
  </si>
  <si>
    <t>Worksheet: EPA</t>
  </si>
  <si>
    <t>Sample ID Data Tracking Number</t>
  </si>
  <si>
    <t>Station Name</t>
  </si>
  <si>
    <t>data tracking number</t>
  </si>
  <si>
    <t>type of analysis performed</t>
  </si>
  <si>
    <t>method used</t>
  </si>
  <si>
    <t>result of test</t>
  </si>
  <si>
    <t>units results are reported in</t>
  </si>
  <si>
    <t>Contractor Analyst Name</t>
  </si>
  <si>
    <t>See Attachment A for definitions of qualifiers</t>
  </si>
  <si>
    <t>Mandalay A</t>
  </si>
  <si>
    <t>Mandalay B</t>
  </si>
  <si>
    <t>Juanita</t>
  </si>
  <si>
    <t>Prieto A</t>
  </si>
  <si>
    <t>Prieto B</t>
  </si>
  <si>
    <t>Danbury</t>
  </si>
  <si>
    <t>Maggie's Ditch</t>
  </si>
  <si>
    <t>Analyte (ng/L)</t>
  </si>
  <si>
    <t>Sucralose</t>
  </si>
  <si>
    <t>&lt;  7.8</t>
  </si>
  <si>
    <t>&lt;  9.01</t>
  </si>
  <si>
    <t>&lt;  8.14</t>
  </si>
  <si>
    <t>Acetaminophen</t>
  </si>
  <si>
    <t>&lt;  15.8</t>
  </si>
  <si>
    <t>&lt;  15.9</t>
  </si>
  <si>
    <t>&lt;  15.4</t>
  </si>
  <si>
    <t>&lt;  15.3</t>
  </si>
  <si>
    <t>&lt;  15</t>
  </si>
  <si>
    <t>Azithromycin</t>
  </si>
  <si>
    <t>&lt;  1.58</t>
  </si>
  <si>
    <t>&lt;  1.59</t>
  </si>
  <si>
    <t xml:space="preserve">NQ </t>
  </si>
  <si>
    <t>&lt;  1.53</t>
  </si>
  <si>
    <t>&lt;  1.5</t>
  </si>
  <si>
    <t>&lt;  1.6</t>
  </si>
  <si>
    <t>&lt;  1.54</t>
  </si>
  <si>
    <t>Caffeine</t>
  </si>
  <si>
    <t>B 80.6</t>
  </si>
  <si>
    <t>B 120</t>
  </si>
  <si>
    <t>B 112</t>
  </si>
  <si>
    <t>B 31.9</t>
  </si>
  <si>
    <t>B 127</t>
  </si>
  <si>
    <t>B 72.2</t>
  </si>
  <si>
    <t>Carbadox</t>
  </si>
  <si>
    <t>&lt;  1.56</t>
  </si>
  <si>
    <t>Carbamazepine</t>
  </si>
  <si>
    <t>Cefotaxime</t>
  </si>
  <si>
    <t>Ciprofloxacin</t>
  </si>
  <si>
    <t>&lt;  14.1</t>
  </si>
  <si>
    <t>Clarithromycin</t>
  </si>
  <si>
    <t>Clinafloxacin</t>
  </si>
  <si>
    <t>&lt;  11.1</t>
  </si>
  <si>
    <t>Cloxacillin</t>
  </si>
  <si>
    <t>&lt;  H 3.17</t>
  </si>
  <si>
    <t>&lt;  H 3.06</t>
  </si>
  <si>
    <t>&lt;  H 2.99</t>
  </si>
  <si>
    <t>&lt;  H 3.12</t>
  </si>
  <si>
    <t>&lt;  H 3.08</t>
  </si>
  <si>
    <t>Dehydronifedipine</t>
  </si>
  <si>
    <t>&lt;  0.633</t>
  </si>
  <si>
    <t>&lt;  0.634</t>
  </si>
  <si>
    <t>&lt;  0.612</t>
  </si>
  <si>
    <t>&lt;  0.598</t>
  </si>
  <si>
    <t>&lt;  0.95</t>
  </si>
  <si>
    <t>&lt;  1.09</t>
  </si>
  <si>
    <t>Diphenhydramine</t>
  </si>
  <si>
    <t>&lt;  0.623</t>
  </si>
  <si>
    <t>&lt;  0.616</t>
  </si>
  <si>
    <t>Diltiazem</t>
  </si>
  <si>
    <t>&lt;  0.317</t>
  </si>
  <si>
    <t>&lt;  0.306</t>
  </si>
  <si>
    <t>&lt;  0.299</t>
  </si>
  <si>
    <t>&lt;  0.312</t>
  </si>
  <si>
    <t>&lt;  0.308</t>
  </si>
  <si>
    <t>Digoxin</t>
  </si>
  <si>
    <t>&lt;  6.33</t>
  </si>
  <si>
    <t>&lt;  6.34</t>
  </si>
  <si>
    <t>&lt;  6.12</t>
  </si>
  <si>
    <t>&lt;  5.98</t>
  </si>
  <si>
    <t>&lt;  6.23</t>
  </si>
  <si>
    <t>&lt;  7.11</t>
  </si>
  <si>
    <t>Digoxigenin</t>
  </si>
  <si>
    <t>&lt;  29.6</t>
  </si>
  <si>
    <t>&lt;  25.7</t>
  </si>
  <si>
    <t>&lt;  37.6</t>
  </si>
  <si>
    <t>&lt;  44.9</t>
  </si>
  <si>
    <t>&lt;  98.9</t>
  </si>
  <si>
    <t>&lt;  49.3</t>
  </si>
  <si>
    <t>Enrofloxacin</t>
  </si>
  <si>
    <t>&lt;  3.08</t>
  </si>
  <si>
    <t>Erythromycin-H2O</t>
  </si>
  <si>
    <t>&lt;  2.43</t>
  </si>
  <si>
    <t>&lt;  2.35</t>
  </si>
  <si>
    <t>&lt;  2.29</t>
  </si>
  <si>
    <t>&lt;  2.39</t>
  </si>
  <si>
    <t>&lt;  2.36</t>
  </si>
  <si>
    <t>Flumequine</t>
  </si>
  <si>
    <t>&lt;  2.41</t>
  </si>
  <si>
    <t>&lt;  3.22</t>
  </si>
  <si>
    <t>&lt;  1.64</t>
  </si>
  <si>
    <t>Fluoxetine</t>
  </si>
  <si>
    <t>&lt;  5.28</t>
  </si>
  <si>
    <t>&lt;  H 41.1</t>
  </si>
  <si>
    <t>&lt;  5.1</t>
  </si>
  <si>
    <t>&lt;  4.99</t>
  </si>
  <si>
    <t>&lt;  5.19</t>
  </si>
  <si>
    <t>&lt;  5.14</t>
  </si>
  <si>
    <t>Lincomycin</t>
  </si>
  <si>
    <t>&lt;  3.17</t>
  </si>
  <si>
    <t>&lt;  3.06</t>
  </si>
  <si>
    <t>&lt;  2.99</t>
  </si>
  <si>
    <t>&lt;  3.12</t>
  </si>
  <si>
    <t>Lomefloxacin</t>
  </si>
  <si>
    <t>&lt;  3.81</t>
  </si>
  <si>
    <t>Miconazole</t>
  </si>
  <si>
    <t>&lt;  1.69</t>
  </si>
  <si>
    <t>Norfloxacin</t>
  </si>
  <si>
    <t>&lt;  29.8</t>
  </si>
  <si>
    <t>Norgestimate</t>
  </si>
  <si>
    <t>&lt;  6.47</t>
  </si>
  <si>
    <t>&lt;  3.68</t>
  </si>
  <si>
    <t>Ofloxacin</t>
  </si>
  <si>
    <t>Ormetoprim</t>
  </si>
  <si>
    <t>Oxacillin</t>
  </si>
  <si>
    <t>Oxolinic Acid</t>
  </si>
  <si>
    <t>&lt;  0.949</t>
  </si>
  <si>
    <t>&lt;  0.813</t>
  </si>
  <si>
    <t>&lt;  0.83</t>
  </si>
  <si>
    <t>&lt;  1.16</t>
  </si>
  <si>
    <t>&lt;  1.72</t>
  </si>
  <si>
    <t>Penicillin G</t>
  </si>
  <si>
    <t>Penicillin V</t>
  </si>
  <si>
    <t>Roxithromycin</t>
  </si>
  <si>
    <t>&lt;  0.332</t>
  </si>
  <si>
    <t>&lt;  0.631</t>
  </si>
  <si>
    <t>&lt;  0.368</t>
  </si>
  <si>
    <t>Sarafloxacin</t>
  </si>
  <si>
    <t>Sulfachloropyridazine</t>
  </si>
  <si>
    <t>Sulfadiazine</t>
  </si>
  <si>
    <t>Sulfadimethoxine</t>
  </si>
  <si>
    <t>&lt;  0.643</t>
  </si>
  <si>
    <t>&lt;  0.448</t>
  </si>
  <si>
    <t>&lt;  0.981</t>
  </si>
  <si>
    <t>&lt;  0.456</t>
  </si>
  <si>
    <t>Sulfamerazine</t>
  </si>
  <si>
    <t>&lt;  1.2</t>
  </si>
  <si>
    <t>&lt;  0.844</t>
  </si>
  <si>
    <t>Sulfamethazine</t>
  </si>
  <si>
    <t>&lt;  0.647</t>
  </si>
  <si>
    <t>&lt;  0.827</t>
  </si>
  <si>
    <t>&lt;  0.85</t>
  </si>
  <si>
    <t>&lt;  0.933</t>
  </si>
  <si>
    <t>&lt;  1.41</t>
  </si>
  <si>
    <t>&lt;  8.82</t>
  </si>
  <si>
    <t>&lt;  2.13</t>
  </si>
  <si>
    <t>Sulfamethizole</t>
  </si>
  <si>
    <t>Sulfamethoxazole</t>
  </si>
  <si>
    <t>Sulfanilamide</t>
  </si>
  <si>
    <t>&lt;  15.6</t>
  </si>
  <si>
    <t>Sulfathiazole</t>
  </si>
  <si>
    <t>Thiabendazole</t>
  </si>
  <si>
    <t>&lt;  H 6.47</t>
  </si>
  <si>
    <t>Trimethoprim</t>
  </si>
  <si>
    <t>&lt;  3.13</t>
  </si>
  <si>
    <t>&lt;  2.55</t>
  </si>
  <si>
    <t>Tylosin</t>
  </si>
  <si>
    <t>&lt;  6.16</t>
  </si>
  <si>
    <t>&lt;  7.67</t>
  </si>
  <si>
    <t>Virginiamycin M1</t>
  </si>
  <si>
    <t>&lt;  5.3</t>
  </si>
  <si>
    <t>1,7-Dimethylxanthine</t>
  </si>
  <si>
    <t>&lt;  63.3</t>
  </si>
  <si>
    <t>&lt;  61.2</t>
  </si>
  <si>
    <t>Analyte</t>
  </si>
  <si>
    <t>Analyte tested</t>
  </si>
  <si>
    <t>Value (ng/L) of Analyte Tested for Site Name</t>
  </si>
  <si>
    <t>NOTE: Data analyzed by SGS ASYS analytical.  Number were pulled and checked from their report;  See Flag Definitions for different symbols on SGS ASYS Worksheet</t>
  </si>
  <si>
    <t>FLAG</t>
  </si>
  <si>
    <t>DEFINITION</t>
  </si>
  <si>
    <t>&lt;</t>
  </si>
  <si>
    <t>not detected at RL</t>
  </si>
  <si>
    <t>B</t>
  </si>
  <si>
    <t>analyte found in the associated blank and concentration in sample is less than 10X the concentration in the associated blank</t>
  </si>
  <si>
    <t>H</t>
  </si>
  <si>
    <t>concentration is estimated</t>
  </si>
  <si>
    <t>NQ</t>
  </si>
  <si>
    <t>data not quantifiable</t>
  </si>
  <si>
    <t>Worksheet SGS AXYS Groundwater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</si>
</sst>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;@"/>
    <numFmt numFmtId="165" formatCode="0.000"/>
    <numFmt numFmtId="166" formatCode="m/d/yy;@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/>
      <sz val="11"/>
      <color indexed="8"/>
      <name val="Calibri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vertAlign val="subscript"/>
      <sz val="11"/>
      <color indexed="8"/>
      <name val="Calibri"/>
      <family val="2"/>
    </font>
    <font>
      <sz val="11"/>
      <name val="Calibri"/>
      <family val="2"/>
    </font>
    <font>
      <vertAlign val="superscript"/>
      <sz val="11"/>
      <color indexed="8"/>
      <name val="Calibri"/>
      <family val="2"/>
    </font>
    <font>
      <vertAlign val="superscript"/>
      <sz val="10"/>
      <name val="Arial"/>
      <family val="2"/>
    </font>
    <font>
      <b/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17" fillId="0" borderId="0" xfId="37" applyFont="1" applyAlignment="1">
      <alignment horizontal="center"/>
    </xf>
    <xf numFmtId="0" fontId="2" fillId="0" borderId="0" xfId="37" applyAlignment="1">
      <alignment horizontal="center"/>
    </xf>
    <xf numFmtId="0" fontId="17" fillId="0" borderId="0" xfId="37" applyFont="1"/>
    <xf numFmtId="0" fontId="2" fillId="0" borderId="0" xfId="37"/>
    <xf numFmtId="0" fontId="2" fillId="0" borderId="0" xfId="37" applyAlignment="1">
      <alignment horizontal="left"/>
    </xf>
    <xf numFmtId="164" fontId="2" fillId="0" borderId="0" xfId="37" applyNumberFormat="1" applyAlignment="1">
      <alignment horizontal="left"/>
    </xf>
    <xf numFmtId="0" fontId="2" fillId="0" borderId="0" xfId="37" applyFont="1" applyAlignment="1">
      <alignment horizontal="right"/>
    </xf>
    <xf numFmtId="0" fontId="2" fillId="0" borderId="0" xfId="37" applyFont="1" applyAlignment="1">
      <alignment horizontal="left"/>
    </xf>
    <xf numFmtId="0" fontId="2" fillId="0" borderId="0" xfId="37" applyFont="1" applyBorder="1" applyAlignment="1">
      <alignment horizontal="right" wrapText="1"/>
    </xf>
    <xf numFmtId="0" fontId="19" fillId="0" borderId="0" xfId="37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37" applyFont="1" applyBorder="1" applyAlignment="1">
      <alignment horizontal="center" wrapText="1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 wrapText="1"/>
    </xf>
    <xf numFmtId="0" fontId="2" fillId="0" borderId="0" xfId="37" applyFont="1" applyBorder="1" applyAlignment="1">
      <alignment horizontal="center" wrapText="1"/>
    </xf>
    <xf numFmtId="0" fontId="22" fillId="0" borderId="0" xfId="0" applyFont="1"/>
    <xf numFmtId="0" fontId="17" fillId="0" borderId="0" xfId="37" applyFont="1" applyAlignment="1">
      <alignment horizontal="left"/>
    </xf>
    <xf numFmtId="0" fontId="23" fillId="0" borderId="0" xfId="43" applyFont="1" applyFill="1" applyBorder="1" applyAlignment="1"/>
    <xf numFmtId="0" fontId="2" fillId="0" borderId="0" xfId="37" applyFill="1" applyAlignment="1">
      <alignment horizontal="center"/>
    </xf>
    <xf numFmtId="0" fontId="19" fillId="0" borderId="0" xfId="37" applyFont="1" applyAlignment="1">
      <alignment horizontal="center" wrapText="1"/>
    </xf>
    <xf numFmtId="0" fontId="2" fillId="0" borderId="0" xfId="37" applyFont="1" applyFill="1" applyAlignment="1">
      <alignment horizontal="right"/>
    </xf>
    <xf numFmtId="0" fontId="2" fillId="0" borderId="0" xfId="37" applyFont="1" applyFill="1" applyBorder="1" applyAlignment="1">
      <alignment horizontal="right" wrapText="1"/>
    </xf>
    <xf numFmtId="165" fontId="2" fillId="0" borderId="0" xfId="37" applyNumberFormat="1" applyFont="1" applyAlignment="1">
      <alignment horizontal="right"/>
    </xf>
    <xf numFmtId="165" fontId="2" fillId="0" borderId="0" xfId="37" applyNumberFormat="1" applyFont="1" applyFill="1" applyAlignment="1">
      <alignment horizontal="right"/>
    </xf>
    <xf numFmtId="2" fontId="2" fillId="0" borderId="0" xfId="37" applyNumberFormat="1" applyFont="1" applyFill="1" applyAlignment="1">
      <alignment horizontal="right"/>
    </xf>
    <xf numFmtId="0" fontId="2" fillId="0" borderId="0" xfId="37" applyFont="1" applyFill="1" applyBorder="1" applyAlignment="1">
      <alignment horizontal="center" wrapText="1"/>
    </xf>
    <xf numFmtId="165" fontId="2" fillId="0" borderId="0" xfId="37" applyNumberFormat="1" applyFont="1" applyAlignment="1">
      <alignment horizontal="center" wrapText="1"/>
    </xf>
    <xf numFmtId="166" fontId="2" fillId="0" borderId="0" xfId="37" applyNumberFormat="1"/>
    <xf numFmtId="165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27" fillId="0" borderId="0" xfId="0" applyFont="1" applyAlignment="1">
      <alignment horizontal="right" wrapText="1"/>
    </xf>
    <xf numFmtId="0" fontId="27" fillId="0" borderId="0" xfId="0" applyFont="1"/>
    <xf numFmtId="165" fontId="0" fillId="0" borderId="0" xfId="0" applyNumberFormat="1"/>
    <xf numFmtId="165" fontId="22" fillId="0" borderId="0" xfId="0" applyNumberFormat="1" applyFont="1" applyAlignment="1">
      <alignment horizontal="center"/>
    </xf>
    <xf numFmtId="165" fontId="2" fillId="0" borderId="0" xfId="37" applyNumberFormat="1" applyFont="1" applyBorder="1" applyAlignment="1">
      <alignment horizontal="right" wrapText="1"/>
    </xf>
    <xf numFmtId="0" fontId="27" fillId="0" borderId="0" xfId="0" applyNumberFormat="1" applyFont="1"/>
    <xf numFmtId="0" fontId="0" fillId="0" borderId="0" xfId="0" applyNumberFormat="1" applyAlignment="1">
      <alignment horizontal="center"/>
    </xf>
    <xf numFmtId="0" fontId="0" fillId="0" borderId="0" xfId="0" applyNumberFormat="1"/>
    <xf numFmtId="0" fontId="22" fillId="0" borderId="0" xfId="0" applyFont="1" applyBorder="1" applyAlignment="1">
      <alignment horizontal="left"/>
    </xf>
    <xf numFmtId="0" fontId="2" fillId="0" borderId="0" xfId="37" applyFont="1" applyBorder="1" applyAlignment="1">
      <alignment horizontal="left"/>
    </xf>
    <xf numFmtId="0" fontId="2" fillId="0" borderId="0" xfId="37" applyFont="1" applyBorder="1" applyAlignment="1">
      <alignment horizontal="left" wrapText="1"/>
    </xf>
    <xf numFmtId="0" fontId="2" fillId="0" borderId="0" xfId="37" applyFont="1" applyAlignment="1">
      <alignment horizontal="center"/>
    </xf>
    <xf numFmtId="0" fontId="2" fillId="0" borderId="0" xfId="37" applyFont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24" borderId="0" xfId="0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30" fillId="0" borderId="10" xfId="0" applyFont="1" applyFill="1" applyBorder="1" applyAlignment="1">
      <alignment horizontal="left"/>
    </xf>
    <xf numFmtId="0" fontId="30" fillId="0" borderId="10" xfId="0" applyFont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3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4" fillId="0" borderId="0" xfId="43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4" fillId="0" borderId="0" xfId="43" applyFont="1" applyFill="1" applyBorder="1" applyAlignment="1">
      <alignment wrapText="1"/>
    </xf>
    <xf numFmtId="0" fontId="24" fillId="0" borderId="0" xfId="43" applyFont="1" applyAlignment="1">
      <alignment wrapText="1"/>
    </xf>
  </cellXfs>
  <cellStyles count="5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 xr:uid="{00000000-0005-0000-0000-000025000000}"/>
    <cellStyle name="Normal 2 2" xfId="46" xr:uid="{00000000-0005-0000-0000-000026000000}"/>
    <cellStyle name="Normal 2 2 2" xfId="48" xr:uid="{00000000-0005-0000-0000-000027000000}"/>
    <cellStyle name="Normal 2 2 3" xfId="50" xr:uid="{00000000-0005-0000-0000-000028000000}"/>
    <cellStyle name="Normal 2 2 4" xfId="52" xr:uid="{00000000-0005-0000-0000-000029000000}"/>
    <cellStyle name="Normal 2 3" xfId="47" xr:uid="{00000000-0005-0000-0000-00002A000000}"/>
    <cellStyle name="Normal 2 4" xfId="49" xr:uid="{00000000-0005-0000-0000-00002B000000}"/>
    <cellStyle name="Normal 2 5" xfId="51" xr:uid="{00000000-0005-0000-0000-00002C000000}"/>
    <cellStyle name="Normal 3" xfId="45" xr:uid="{00000000-0005-0000-0000-00002D000000}"/>
    <cellStyle name="Normal 4" xfId="43" xr:uid="{00000000-0005-0000-0000-00002E000000}"/>
    <cellStyle name="Normal_Sheet1" xfId="37" xr:uid="{00000000-0005-0000-0000-00002F000000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59F34-076D-4F9F-9F7D-1D2DCDAE4040}">
  <dimension ref="A2:J34"/>
  <sheetViews>
    <sheetView workbookViewId="0">
      <selection activeCell="G37" sqref="G37"/>
    </sheetView>
  </sheetViews>
  <sheetFormatPr defaultRowHeight="12.75" x14ac:dyDescent="0.2"/>
  <cols>
    <col min="1" max="1" width="15.7109375" style="39" customWidth="1"/>
    <col min="2" max="2" width="46" customWidth="1"/>
  </cols>
  <sheetData>
    <row r="2" spans="1:10" ht="15" x14ac:dyDescent="0.25">
      <c r="A2" s="57" t="s">
        <v>98</v>
      </c>
      <c r="B2" s="57"/>
      <c r="C2" s="10"/>
      <c r="D2" s="10"/>
      <c r="E2" s="10"/>
      <c r="F2" s="10"/>
      <c r="G2" s="10"/>
      <c r="H2" s="10"/>
      <c r="I2" s="10"/>
      <c r="J2" s="10"/>
    </row>
    <row r="3" spans="1:10" x14ac:dyDescent="0.2">
      <c r="B3" s="11"/>
      <c r="C3" s="11"/>
      <c r="D3" s="11"/>
      <c r="E3" s="11"/>
      <c r="F3" s="11"/>
      <c r="G3" s="11"/>
      <c r="H3" s="11"/>
      <c r="I3" s="11"/>
      <c r="J3" s="11"/>
    </row>
    <row r="4" spans="1:10" x14ac:dyDescent="0.2">
      <c r="A4" s="53" t="s">
        <v>96</v>
      </c>
      <c r="B4" s="54" t="s">
        <v>97</v>
      </c>
      <c r="C4" s="11"/>
      <c r="D4" s="11"/>
      <c r="E4" s="11"/>
      <c r="F4" s="11"/>
      <c r="G4" s="11"/>
      <c r="H4" s="11"/>
      <c r="I4" s="11"/>
      <c r="J4" s="11"/>
    </row>
    <row r="5" spans="1:10" ht="15" x14ac:dyDescent="0.25">
      <c r="A5" s="40" t="s">
        <v>18</v>
      </c>
      <c r="B5" s="42" t="s">
        <v>99</v>
      </c>
      <c r="C5" s="42"/>
      <c r="D5" s="42"/>
      <c r="E5" s="42"/>
      <c r="F5" s="10"/>
      <c r="G5" s="10"/>
      <c r="H5" s="10"/>
      <c r="I5" s="10"/>
      <c r="J5" s="10"/>
    </row>
    <row r="6" spans="1:10" ht="15" x14ac:dyDescent="0.25">
      <c r="A6" s="39" t="s">
        <v>66</v>
      </c>
      <c r="B6" s="43" t="s">
        <v>100</v>
      </c>
      <c r="C6" s="43"/>
      <c r="D6" s="43"/>
      <c r="E6" s="43"/>
      <c r="F6" s="20"/>
      <c r="G6" s="20"/>
      <c r="H6" s="20"/>
      <c r="I6" s="20"/>
      <c r="J6" s="20"/>
    </row>
    <row r="7" spans="1:10" ht="15" x14ac:dyDescent="0.25">
      <c r="A7" s="39" t="s">
        <v>19</v>
      </c>
      <c r="B7" s="15" t="s">
        <v>101</v>
      </c>
      <c r="C7" s="15"/>
      <c r="D7" s="15"/>
      <c r="E7" s="15"/>
      <c r="F7" s="12"/>
      <c r="G7" s="12"/>
      <c r="H7" s="12"/>
      <c r="I7" s="12"/>
      <c r="J7" s="12"/>
    </row>
    <row r="8" spans="1:10" ht="15" x14ac:dyDescent="0.25">
      <c r="A8" s="40" t="s">
        <v>7</v>
      </c>
      <c r="B8" s="15" t="s">
        <v>102</v>
      </c>
      <c r="C8" s="15"/>
      <c r="D8" s="15"/>
      <c r="E8" s="15"/>
      <c r="F8" s="12"/>
      <c r="G8" s="12"/>
      <c r="H8" s="12"/>
      <c r="I8" s="12"/>
      <c r="J8" s="12"/>
    </row>
    <row r="9" spans="1:10" ht="15" x14ac:dyDescent="0.25">
      <c r="A9" s="40" t="s">
        <v>6</v>
      </c>
      <c r="B9" s="43" t="s">
        <v>103</v>
      </c>
      <c r="C9" s="43"/>
      <c r="D9" s="43"/>
      <c r="E9" s="43"/>
      <c r="F9" s="20"/>
      <c r="G9" s="20"/>
      <c r="H9" s="20"/>
      <c r="I9" s="20"/>
      <c r="J9" s="20"/>
    </row>
    <row r="10" spans="1:10" ht="15" x14ac:dyDescent="0.25">
      <c r="A10" s="41" t="s">
        <v>45</v>
      </c>
      <c r="B10" s="42" t="s">
        <v>104</v>
      </c>
      <c r="C10" s="42"/>
      <c r="D10" s="42"/>
      <c r="E10" s="42"/>
      <c r="F10" s="10"/>
      <c r="G10" s="10"/>
      <c r="H10" s="10"/>
      <c r="I10" s="10"/>
      <c r="J10" s="10"/>
    </row>
    <row r="11" spans="1:10" ht="15" x14ac:dyDescent="0.25">
      <c r="A11" s="41" t="s">
        <v>9</v>
      </c>
      <c r="B11" s="15" t="s">
        <v>105</v>
      </c>
      <c r="C11" s="15"/>
      <c r="D11" s="15"/>
      <c r="E11" s="15"/>
      <c r="F11" s="12"/>
      <c r="G11" s="12"/>
      <c r="H11" s="12"/>
      <c r="I11" s="12"/>
      <c r="J11" s="12"/>
    </row>
    <row r="12" spans="1:10" ht="15" x14ac:dyDescent="0.25">
      <c r="A12" s="40" t="s">
        <v>8</v>
      </c>
      <c r="B12" s="26" t="s">
        <v>106</v>
      </c>
      <c r="C12" s="16"/>
      <c r="D12" s="16"/>
      <c r="E12" s="16"/>
    </row>
    <row r="13" spans="1:10" ht="15" x14ac:dyDescent="0.25">
      <c r="A13" s="41" t="s">
        <v>11</v>
      </c>
      <c r="B13" s="26" t="s">
        <v>107</v>
      </c>
      <c r="C13" s="16"/>
      <c r="D13" s="16"/>
      <c r="E13" s="16"/>
    </row>
    <row r="18" spans="1:2" ht="15" x14ac:dyDescent="0.25">
      <c r="A18" s="56" t="s">
        <v>285</v>
      </c>
      <c r="B18" s="56"/>
    </row>
    <row r="19" spans="1:2" ht="15" x14ac:dyDescent="0.25">
      <c r="A19" s="49" t="s">
        <v>96</v>
      </c>
      <c r="B19" s="50" t="s">
        <v>97</v>
      </c>
    </row>
    <row r="20" spans="1:2" x14ac:dyDescent="0.2">
      <c r="A20" s="51" t="s">
        <v>271</v>
      </c>
      <c r="B20" t="s">
        <v>272</v>
      </c>
    </row>
    <row r="21" spans="1:2" x14ac:dyDescent="0.2">
      <c r="A21" s="55" t="s">
        <v>108</v>
      </c>
      <c r="B21" s="52" t="s">
        <v>273</v>
      </c>
    </row>
    <row r="22" spans="1:2" x14ac:dyDescent="0.2">
      <c r="A22" s="55" t="s">
        <v>109</v>
      </c>
      <c r="B22" s="52" t="s">
        <v>273</v>
      </c>
    </row>
    <row r="23" spans="1:2" x14ac:dyDescent="0.2">
      <c r="A23" s="55" t="s">
        <v>110</v>
      </c>
      <c r="B23" s="52" t="s">
        <v>273</v>
      </c>
    </row>
    <row r="24" spans="1:2" x14ac:dyDescent="0.2">
      <c r="A24" s="55" t="s">
        <v>111</v>
      </c>
      <c r="B24" s="52" t="s">
        <v>273</v>
      </c>
    </row>
    <row r="25" spans="1:2" x14ac:dyDescent="0.2">
      <c r="A25" s="55" t="s">
        <v>112</v>
      </c>
      <c r="B25" s="52" t="s">
        <v>273</v>
      </c>
    </row>
    <row r="26" spans="1:2" x14ac:dyDescent="0.2">
      <c r="A26" s="55" t="s">
        <v>113</v>
      </c>
      <c r="B26" s="52" t="s">
        <v>273</v>
      </c>
    </row>
    <row r="27" spans="1:2" x14ac:dyDescent="0.2">
      <c r="A27" s="55" t="s">
        <v>114</v>
      </c>
      <c r="B27" s="52" t="s">
        <v>273</v>
      </c>
    </row>
    <row r="28" spans="1:2" x14ac:dyDescent="0.2">
      <c r="A28" s="51"/>
    </row>
    <row r="29" spans="1:2" x14ac:dyDescent="0.2">
      <c r="A29" s="51" t="s">
        <v>274</v>
      </c>
    </row>
    <row r="30" spans="1:2" x14ac:dyDescent="0.2">
      <c r="A30" t="s">
        <v>275</v>
      </c>
      <c r="B30" t="s">
        <v>276</v>
      </c>
    </row>
    <row r="31" spans="1:2" x14ac:dyDescent="0.2">
      <c r="A31" s="46" t="s">
        <v>277</v>
      </c>
      <c r="B31" t="s">
        <v>278</v>
      </c>
    </row>
    <row r="32" spans="1:2" x14ac:dyDescent="0.2">
      <c r="A32" s="46" t="s">
        <v>279</v>
      </c>
      <c r="B32" t="s">
        <v>280</v>
      </c>
    </row>
    <row r="33" spans="1:2" x14ac:dyDescent="0.2">
      <c r="A33" s="46" t="s">
        <v>281</v>
      </c>
      <c r="B33" t="s">
        <v>282</v>
      </c>
    </row>
    <row r="34" spans="1:2" x14ac:dyDescent="0.2">
      <c r="A34" s="46" t="s">
        <v>283</v>
      </c>
      <c r="B34" t="s">
        <v>284</v>
      </c>
    </row>
  </sheetData>
  <mergeCells count="2">
    <mergeCell ref="A18:B18"/>
    <mergeCell ref="A2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9"/>
  <sheetViews>
    <sheetView zoomScaleNormal="100" workbookViewId="0">
      <selection activeCell="A16" sqref="A16:K16"/>
    </sheetView>
  </sheetViews>
  <sheetFormatPr defaultRowHeight="12.75" x14ac:dyDescent="0.2"/>
  <cols>
    <col min="1" max="1" width="20.28515625" customWidth="1"/>
    <col min="2" max="2" width="16.7109375" customWidth="1"/>
    <col min="3" max="3" width="16" customWidth="1"/>
    <col min="4" max="4" width="13.7109375" customWidth="1"/>
    <col min="5" max="5" width="12.7109375" customWidth="1"/>
    <col min="6" max="6" width="12.42578125" style="13" customWidth="1"/>
    <col min="7" max="7" width="11.85546875" customWidth="1"/>
    <col min="8" max="8" width="7.28515625" customWidth="1"/>
    <col min="9" max="9" width="6" customWidth="1"/>
    <col min="10" max="10" width="11.28515625" customWidth="1"/>
    <col min="13" max="13" width="10.5703125" style="13" customWidth="1"/>
    <col min="18" max="18" width="9.140625" customWidth="1"/>
  </cols>
  <sheetData>
    <row r="1" spans="1:15" ht="15" x14ac:dyDescent="0.25">
      <c r="A1" s="17"/>
      <c r="E1" s="1" t="s">
        <v>0</v>
      </c>
    </row>
    <row r="2" spans="1:15" ht="15" x14ac:dyDescent="0.25">
      <c r="A2" s="5"/>
      <c r="E2" s="2" t="s">
        <v>1</v>
      </c>
    </row>
    <row r="3" spans="1:15" ht="15" x14ac:dyDescent="0.25">
      <c r="E3" s="2" t="s">
        <v>2</v>
      </c>
    </row>
    <row r="4" spans="1:15" ht="15" x14ac:dyDescent="0.25">
      <c r="E4" s="2" t="s">
        <v>10</v>
      </c>
    </row>
    <row r="5" spans="1:15" ht="15" x14ac:dyDescent="0.25">
      <c r="E5" s="19" t="s">
        <v>44</v>
      </c>
    </row>
    <row r="6" spans="1:15" ht="15" x14ac:dyDescent="0.25">
      <c r="A6" s="3" t="s">
        <v>3</v>
      </c>
      <c r="B6" s="4"/>
      <c r="C6" s="4" t="s">
        <v>82</v>
      </c>
      <c r="D6" s="4"/>
      <c r="E6" s="2"/>
      <c r="F6" s="2"/>
      <c r="G6" s="4"/>
      <c r="H6" s="4"/>
      <c r="I6" s="4"/>
      <c r="J6" s="4"/>
      <c r="K6" s="4"/>
      <c r="L6" s="4"/>
    </row>
    <row r="7" spans="1:15" ht="15" x14ac:dyDescent="0.25">
      <c r="A7" s="3"/>
      <c r="B7" s="4"/>
      <c r="C7" s="5"/>
      <c r="D7" s="4"/>
      <c r="E7" s="4"/>
      <c r="F7" s="2"/>
      <c r="G7" s="4"/>
      <c r="H7" s="4"/>
      <c r="I7" s="4"/>
      <c r="J7" s="4"/>
      <c r="K7" s="4"/>
      <c r="L7" s="4"/>
    </row>
    <row r="8" spans="1:15" ht="15" x14ac:dyDescent="0.25">
      <c r="A8" s="3" t="s">
        <v>12</v>
      </c>
      <c r="B8" s="4"/>
      <c r="C8" s="8" t="s">
        <v>83</v>
      </c>
      <c r="D8" s="4"/>
      <c r="E8" s="4"/>
      <c r="F8" s="2"/>
      <c r="G8" s="4"/>
      <c r="H8" s="4"/>
      <c r="I8" s="4"/>
      <c r="J8" s="4"/>
      <c r="K8" s="4"/>
      <c r="L8" s="4"/>
    </row>
    <row r="9" spans="1:15" ht="15" x14ac:dyDescent="0.25">
      <c r="A9" s="3" t="s">
        <v>5</v>
      </c>
      <c r="B9" s="4"/>
      <c r="C9" s="8" t="s">
        <v>68</v>
      </c>
      <c r="D9" s="4"/>
      <c r="E9" s="4"/>
      <c r="F9" s="2"/>
      <c r="G9" s="4"/>
      <c r="H9" s="4"/>
      <c r="I9" s="4"/>
      <c r="J9" s="4"/>
      <c r="K9" s="4"/>
      <c r="L9" s="4"/>
    </row>
    <row r="10" spans="1:15" ht="15" x14ac:dyDescent="0.25">
      <c r="A10" s="3" t="s">
        <v>4</v>
      </c>
      <c r="B10" s="4"/>
      <c r="C10" s="6" t="s">
        <v>84</v>
      </c>
      <c r="D10" s="4"/>
      <c r="E10" s="4"/>
      <c r="F10" s="3" t="s">
        <v>59</v>
      </c>
      <c r="G10" s="4" t="s">
        <v>85</v>
      </c>
      <c r="H10" s="4"/>
      <c r="I10" s="4"/>
      <c r="J10" s="28"/>
      <c r="K10" s="4"/>
      <c r="L10" s="4"/>
    </row>
    <row r="11" spans="1:15" ht="15" x14ac:dyDescent="0.25">
      <c r="A11" s="3" t="s">
        <v>16</v>
      </c>
      <c r="B11" s="4"/>
      <c r="C11" s="6">
        <v>43592</v>
      </c>
      <c r="D11" s="4"/>
      <c r="E11" s="4"/>
      <c r="F11" s="2"/>
      <c r="G11" s="4"/>
      <c r="H11" s="4"/>
      <c r="I11" s="4"/>
      <c r="J11" s="4"/>
      <c r="K11" s="4"/>
      <c r="L11" s="4"/>
    </row>
    <row r="12" spans="1:15" ht="15" x14ac:dyDescent="0.25">
      <c r="A12" s="3" t="s">
        <v>17</v>
      </c>
      <c r="B12" s="4"/>
      <c r="C12" s="8" t="s">
        <v>67</v>
      </c>
      <c r="D12" s="4"/>
      <c r="E12" s="4"/>
      <c r="F12" s="2"/>
      <c r="G12" s="4"/>
      <c r="H12" s="4"/>
      <c r="I12" s="4"/>
      <c r="J12" s="4"/>
      <c r="K12" s="4"/>
      <c r="L12" s="4"/>
    </row>
    <row r="13" spans="1:15" ht="15" x14ac:dyDescent="0.25">
      <c r="A13" s="3" t="s">
        <v>42</v>
      </c>
      <c r="B13" s="4"/>
      <c r="C13" s="5" t="s">
        <v>43</v>
      </c>
      <c r="D13" s="4"/>
      <c r="E13" s="4"/>
      <c r="F13" s="2"/>
      <c r="G13" s="4"/>
      <c r="H13" s="4"/>
      <c r="I13" s="4"/>
      <c r="J13" s="4"/>
      <c r="K13" s="4"/>
      <c r="L13" s="4"/>
    </row>
    <row r="14" spans="1:15" ht="15" x14ac:dyDescent="0.25">
      <c r="D14" s="4"/>
      <c r="E14" s="4"/>
      <c r="F14" s="2"/>
      <c r="G14" s="4"/>
      <c r="H14" s="4"/>
      <c r="I14" s="4"/>
      <c r="J14" s="4"/>
      <c r="K14" s="4"/>
      <c r="L14" s="4"/>
    </row>
    <row r="15" spans="1:15" ht="15" x14ac:dyDescent="0.25">
      <c r="A15" s="3" t="s">
        <v>13</v>
      </c>
      <c r="B15" s="4"/>
      <c r="C15" s="4"/>
      <c r="D15" s="4"/>
      <c r="E15" s="4"/>
      <c r="F15" s="2"/>
      <c r="G15" s="4"/>
      <c r="H15" s="4"/>
      <c r="I15" s="4"/>
      <c r="J15" s="4"/>
      <c r="K15" s="4"/>
      <c r="L15" s="4"/>
    </row>
    <row r="16" spans="1:15" ht="15" x14ac:dyDescent="0.25">
      <c r="A16" s="10" t="s">
        <v>18</v>
      </c>
      <c r="B16" s="11" t="s">
        <v>66</v>
      </c>
      <c r="C16" s="11" t="s">
        <v>19</v>
      </c>
      <c r="D16" s="10" t="s">
        <v>7</v>
      </c>
      <c r="E16" s="10" t="s">
        <v>6</v>
      </c>
      <c r="F16" s="20" t="s">
        <v>45</v>
      </c>
      <c r="G16" s="12" t="s">
        <v>9</v>
      </c>
      <c r="H16" s="12" t="s">
        <v>54</v>
      </c>
      <c r="I16" s="20" t="s">
        <v>55</v>
      </c>
      <c r="J16" s="10" t="s">
        <v>8</v>
      </c>
      <c r="K16" s="12" t="s">
        <v>11</v>
      </c>
      <c r="L16" s="4"/>
      <c r="M16" s="14"/>
      <c r="N16" s="16"/>
      <c r="O16" s="16"/>
    </row>
    <row r="17" spans="1:15" ht="30" x14ac:dyDescent="0.25">
      <c r="A17" s="31">
        <v>7308</v>
      </c>
      <c r="B17" s="32" t="s">
        <v>69</v>
      </c>
      <c r="C17" s="36">
        <v>190311</v>
      </c>
      <c r="D17" s="7" t="s">
        <v>63</v>
      </c>
      <c r="E17" s="9" t="s">
        <v>65</v>
      </c>
      <c r="F17" s="27" t="s">
        <v>64</v>
      </c>
      <c r="G17" s="21" t="s">
        <v>52</v>
      </c>
      <c r="H17" s="23">
        <v>0.1</v>
      </c>
      <c r="I17" s="35">
        <v>0.05</v>
      </c>
      <c r="J17" s="15" t="s">
        <v>56</v>
      </c>
      <c r="K17" s="9" t="s">
        <v>86</v>
      </c>
      <c r="L17" s="4"/>
      <c r="M17" s="14"/>
      <c r="N17" s="16"/>
      <c r="O17" s="16"/>
    </row>
    <row r="18" spans="1:15" ht="31.5" x14ac:dyDescent="0.35">
      <c r="A18" s="31"/>
      <c r="B18" s="32"/>
      <c r="C18" s="36"/>
      <c r="D18" s="21" t="s">
        <v>48</v>
      </c>
      <c r="E18" s="22" t="s">
        <v>50</v>
      </c>
      <c r="F18" s="34" t="s">
        <v>61</v>
      </c>
      <c r="G18" s="21" t="s">
        <v>52</v>
      </c>
      <c r="H18" s="21">
        <v>6.3E-2</v>
      </c>
      <c r="I18">
        <v>3.2000000000000001E-2</v>
      </c>
      <c r="J18" s="26" t="s">
        <v>56</v>
      </c>
      <c r="K18" s="22" t="s">
        <v>57</v>
      </c>
      <c r="L18" s="4"/>
      <c r="M18" s="14"/>
      <c r="N18" s="16"/>
      <c r="O18" s="16"/>
    </row>
    <row r="19" spans="1:15" ht="30" x14ac:dyDescent="0.25">
      <c r="C19" s="37"/>
      <c r="D19" s="21" t="s">
        <v>46</v>
      </c>
      <c r="E19" s="22" t="s">
        <v>49</v>
      </c>
      <c r="F19" s="29">
        <v>0.27700000000000002</v>
      </c>
      <c r="G19" s="21" t="s">
        <v>52</v>
      </c>
      <c r="H19" s="24">
        <v>0.2</v>
      </c>
      <c r="I19" s="33">
        <v>0.11600000000000001</v>
      </c>
      <c r="J19" s="26" t="s">
        <v>56</v>
      </c>
      <c r="K19" s="9"/>
      <c r="L19" s="4"/>
      <c r="M19" s="14"/>
      <c r="N19" s="16"/>
      <c r="O19" s="16"/>
    </row>
    <row r="20" spans="1:15" ht="18" x14ac:dyDescent="0.35">
      <c r="C20" s="37"/>
      <c r="D20" s="21" t="s">
        <v>47</v>
      </c>
      <c r="E20" s="22" t="s">
        <v>51</v>
      </c>
      <c r="F20" s="29">
        <f>F19</f>
        <v>0.27700000000000002</v>
      </c>
      <c r="G20" s="21" t="s">
        <v>52</v>
      </c>
      <c r="H20" s="24">
        <v>0.2</v>
      </c>
      <c r="I20" s="33">
        <v>0.11600000000000001</v>
      </c>
      <c r="J20" s="26" t="s">
        <v>56</v>
      </c>
      <c r="K20" s="9"/>
      <c r="L20" s="4"/>
      <c r="M20" s="14"/>
      <c r="N20" s="16"/>
      <c r="O20" s="16"/>
    </row>
    <row r="21" spans="1:15" ht="17.25" x14ac:dyDescent="0.25">
      <c r="C21" s="37"/>
      <c r="D21" s="21" t="s">
        <v>70</v>
      </c>
      <c r="E21" s="22" t="s">
        <v>71</v>
      </c>
      <c r="F21" s="29">
        <v>3.8800000000000001E-2</v>
      </c>
      <c r="G21" s="21" t="s">
        <v>53</v>
      </c>
      <c r="H21" s="24">
        <v>0.05</v>
      </c>
      <c r="I21">
        <v>3.4000000000000002E-2</v>
      </c>
      <c r="J21" s="26" t="s">
        <v>56</v>
      </c>
      <c r="K21" s="9" t="s">
        <v>93</v>
      </c>
      <c r="L21" s="4"/>
      <c r="M21" s="14"/>
      <c r="N21" s="16"/>
      <c r="O21" s="16"/>
    </row>
    <row r="22" spans="1:15" ht="15" x14ac:dyDescent="0.25">
      <c r="C22" s="37"/>
      <c r="D22" s="21"/>
      <c r="E22" s="22"/>
      <c r="F22" s="29"/>
      <c r="G22" s="21"/>
      <c r="H22" s="24"/>
      <c r="I22" s="33"/>
      <c r="J22" s="26"/>
      <c r="K22" s="9"/>
      <c r="L22" s="4"/>
      <c r="M22" s="14"/>
      <c r="N22" s="16"/>
      <c r="O22" s="16"/>
    </row>
    <row r="23" spans="1:15" ht="30" x14ac:dyDescent="0.25">
      <c r="A23" s="31">
        <v>7309</v>
      </c>
      <c r="B23" s="32" t="s">
        <v>72</v>
      </c>
      <c r="C23" s="36">
        <v>190312</v>
      </c>
      <c r="D23" s="7" t="s">
        <v>63</v>
      </c>
      <c r="E23" s="9" t="s">
        <v>65</v>
      </c>
      <c r="F23" s="27" t="s">
        <v>64</v>
      </c>
      <c r="G23" s="21" t="s">
        <v>52</v>
      </c>
      <c r="H23" s="23">
        <v>0.1</v>
      </c>
      <c r="I23" s="35">
        <v>0.05</v>
      </c>
      <c r="J23" s="15" t="s">
        <v>56</v>
      </c>
      <c r="K23" s="9" t="s">
        <v>87</v>
      </c>
      <c r="L23" s="4"/>
      <c r="M23" s="14"/>
      <c r="N23" s="16"/>
      <c r="O23" s="16"/>
    </row>
    <row r="24" spans="1:15" ht="31.5" x14ac:dyDescent="0.35">
      <c r="A24" s="31"/>
      <c r="B24" s="32"/>
      <c r="C24" s="36"/>
      <c r="D24" s="21" t="s">
        <v>48</v>
      </c>
      <c r="E24" s="22" t="s">
        <v>50</v>
      </c>
      <c r="F24" s="34">
        <v>0.11899999999999999</v>
      </c>
      <c r="G24" s="21" t="s">
        <v>52</v>
      </c>
      <c r="H24" s="21">
        <v>6.3E-2</v>
      </c>
      <c r="I24">
        <v>3.2000000000000001E-2</v>
      </c>
      <c r="J24" s="26" t="s">
        <v>56</v>
      </c>
      <c r="K24" s="9"/>
      <c r="L24" s="4"/>
      <c r="M24" s="14"/>
      <c r="N24" s="16"/>
      <c r="O24" s="16"/>
    </row>
    <row r="25" spans="1:15" ht="30" x14ac:dyDescent="0.25">
      <c r="C25" s="37"/>
      <c r="D25" s="21" t="s">
        <v>46</v>
      </c>
      <c r="E25" s="22" t="s">
        <v>49</v>
      </c>
      <c r="F25" s="29">
        <v>0.46</v>
      </c>
      <c r="G25" s="21" t="s">
        <v>52</v>
      </c>
      <c r="H25" s="24">
        <v>0.2</v>
      </c>
      <c r="I25" s="33">
        <v>0.11600000000000001</v>
      </c>
      <c r="J25" s="26" t="s">
        <v>56</v>
      </c>
      <c r="K25" s="9"/>
      <c r="L25" s="4"/>
      <c r="M25" s="14"/>
      <c r="N25" s="16"/>
      <c r="O25" s="16"/>
    </row>
    <row r="26" spans="1:15" ht="18" x14ac:dyDescent="0.35">
      <c r="C26" s="37"/>
      <c r="D26" s="21" t="s">
        <v>47</v>
      </c>
      <c r="E26" s="22" t="s">
        <v>51</v>
      </c>
      <c r="F26" s="29">
        <f>F24+F25</f>
        <v>0.57899999999999996</v>
      </c>
      <c r="G26" s="21" t="s">
        <v>52</v>
      </c>
      <c r="H26" s="24">
        <v>0.2</v>
      </c>
      <c r="I26" s="33">
        <v>0.11600000000000001</v>
      </c>
      <c r="J26" s="26" t="s">
        <v>56</v>
      </c>
      <c r="K26" s="9"/>
      <c r="L26" s="4"/>
      <c r="M26" s="14"/>
      <c r="N26" s="16"/>
      <c r="O26" s="16"/>
    </row>
    <row r="27" spans="1:15" ht="17.25" x14ac:dyDescent="0.25">
      <c r="C27" s="37"/>
      <c r="D27" s="21" t="s">
        <v>70</v>
      </c>
      <c r="E27" s="22" t="s">
        <v>71</v>
      </c>
      <c r="F27" s="34" t="s">
        <v>81</v>
      </c>
      <c r="G27" s="21" t="s">
        <v>53</v>
      </c>
      <c r="H27" s="24">
        <v>0.05</v>
      </c>
      <c r="I27">
        <v>3.4000000000000002E-2</v>
      </c>
      <c r="J27" s="26" t="s">
        <v>56</v>
      </c>
      <c r="K27" s="9" t="s">
        <v>94</v>
      </c>
      <c r="L27" s="4"/>
      <c r="M27" s="14"/>
      <c r="N27" s="16"/>
      <c r="O27" s="16"/>
    </row>
    <row r="28" spans="1:15" ht="15" x14ac:dyDescent="0.25">
      <c r="C28" s="37"/>
      <c r="D28" s="21"/>
      <c r="E28" s="22"/>
      <c r="F28" s="29"/>
      <c r="G28" s="21"/>
      <c r="H28" s="25"/>
      <c r="J28" s="26"/>
      <c r="K28" s="12"/>
      <c r="L28" s="4"/>
      <c r="M28" s="14"/>
      <c r="N28" s="16"/>
      <c r="O28" s="16"/>
    </row>
    <row r="29" spans="1:15" ht="30" x14ac:dyDescent="0.25">
      <c r="A29" s="31">
        <v>7310</v>
      </c>
      <c r="B29" s="32" t="s">
        <v>73</v>
      </c>
      <c r="C29" s="36">
        <v>190313</v>
      </c>
      <c r="D29" s="7" t="s">
        <v>63</v>
      </c>
      <c r="E29" s="9" t="s">
        <v>65</v>
      </c>
      <c r="F29" s="27" t="s">
        <v>64</v>
      </c>
      <c r="G29" s="21" t="s">
        <v>52</v>
      </c>
      <c r="H29" s="23">
        <v>0.1</v>
      </c>
      <c r="I29" s="35">
        <v>0.05</v>
      </c>
      <c r="J29" s="15" t="s">
        <v>56</v>
      </c>
      <c r="K29" s="9" t="s">
        <v>86</v>
      </c>
      <c r="L29" s="4"/>
      <c r="M29" s="14"/>
      <c r="N29" s="16"/>
      <c r="O29" s="16"/>
    </row>
    <row r="30" spans="1:15" ht="31.5" x14ac:dyDescent="0.35">
      <c r="A30" s="31"/>
      <c r="B30" s="32"/>
      <c r="C30" s="36"/>
      <c r="D30" s="21" t="s">
        <v>48</v>
      </c>
      <c r="E30" s="22" t="s">
        <v>50</v>
      </c>
      <c r="F30" s="34">
        <v>9.6000000000000002E-2</v>
      </c>
      <c r="G30" s="21" t="s">
        <v>52</v>
      </c>
      <c r="H30" s="21">
        <v>6.3E-2</v>
      </c>
      <c r="I30">
        <v>3.2000000000000001E-2</v>
      </c>
      <c r="J30" s="26" t="s">
        <v>56</v>
      </c>
      <c r="K30" s="9"/>
      <c r="L30" s="4"/>
      <c r="M30" s="14"/>
      <c r="N30" s="16"/>
      <c r="O30" s="16"/>
    </row>
    <row r="31" spans="1:15" ht="30" x14ac:dyDescent="0.25">
      <c r="C31" s="37"/>
      <c r="D31" s="21" t="s">
        <v>46</v>
      </c>
      <c r="E31" s="22" t="s">
        <v>49</v>
      </c>
      <c r="F31" s="34">
        <v>0.27300000000000002</v>
      </c>
      <c r="G31" s="21" t="s">
        <v>52</v>
      </c>
      <c r="H31" s="24">
        <v>0.2</v>
      </c>
      <c r="I31" s="33">
        <v>0.11600000000000001</v>
      </c>
      <c r="J31" s="26" t="s">
        <v>56</v>
      </c>
      <c r="K31" s="9"/>
      <c r="L31" s="4"/>
      <c r="M31" s="14"/>
      <c r="N31" s="16"/>
      <c r="O31" s="16"/>
    </row>
    <row r="32" spans="1:15" ht="18" x14ac:dyDescent="0.35">
      <c r="C32" s="37"/>
      <c r="D32" s="21" t="s">
        <v>47</v>
      </c>
      <c r="E32" s="22" t="s">
        <v>51</v>
      </c>
      <c r="F32" s="29">
        <f>F30+F31</f>
        <v>0.36899999999999999</v>
      </c>
      <c r="G32" s="21" t="s">
        <v>52</v>
      </c>
      <c r="H32" s="24">
        <v>0.2</v>
      </c>
      <c r="I32" s="33">
        <v>0.11600000000000001</v>
      </c>
      <c r="J32" s="26" t="s">
        <v>56</v>
      </c>
      <c r="K32" s="9"/>
      <c r="L32" s="4"/>
      <c r="M32" s="14"/>
      <c r="N32" s="16"/>
      <c r="O32" s="16"/>
    </row>
    <row r="33" spans="1:11" ht="17.25" x14ac:dyDescent="0.25">
      <c r="C33" s="37"/>
      <c r="D33" s="21" t="s">
        <v>70</v>
      </c>
      <c r="E33" s="22" t="s">
        <v>71</v>
      </c>
      <c r="F33" s="29">
        <v>0.28089999999999998</v>
      </c>
      <c r="G33" s="21" t="s">
        <v>53</v>
      </c>
      <c r="H33" s="24">
        <v>0.05</v>
      </c>
      <c r="I33">
        <v>3.4000000000000002E-2</v>
      </c>
      <c r="J33" s="26" t="s">
        <v>56</v>
      </c>
      <c r="K33" s="9" t="s">
        <v>95</v>
      </c>
    </row>
    <row r="34" spans="1:11" x14ac:dyDescent="0.2">
      <c r="C34" s="37"/>
      <c r="F34" s="29"/>
      <c r="K34" s="30"/>
    </row>
    <row r="35" spans="1:11" ht="30" x14ac:dyDescent="0.25">
      <c r="A35" s="31">
        <v>7311</v>
      </c>
      <c r="B35" s="32" t="s">
        <v>74</v>
      </c>
      <c r="C35" s="36">
        <v>190314</v>
      </c>
      <c r="D35" s="7" t="s">
        <v>63</v>
      </c>
      <c r="E35" s="9" t="s">
        <v>65</v>
      </c>
      <c r="F35" s="27" t="s">
        <v>64</v>
      </c>
      <c r="G35" s="21" t="s">
        <v>52</v>
      </c>
      <c r="H35" s="23">
        <v>0.1</v>
      </c>
      <c r="I35" s="35">
        <v>0.05</v>
      </c>
      <c r="J35" s="15" t="s">
        <v>56</v>
      </c>
      <c r="K35" s="9" t="s">
        <v>86</v>
      </c>
    </row>
    <row r="36" spans="1:11" ht="31.5" x14ac:dyDescent="0.35">
      <c r="A36" s="31"/>
      <c r="B36" s="32"/>
      <c r="C36" s="36"/>
      <c r="D36" s="21" t="s">
        <v>48</v>
      </c>
      <c r="E36" s="22" t="s">
        <v>50</v>
      </c>
      <c r="F36" s="34">
        <v>9.5000000000000001E-2</v>
      </c>
      <c r="G36" s="21" t="s">
        <v>52</v>
      </c>
      <c r="H36" s="21">
        <v>6.3E-2</v>
      </c>
      <c r="I36">
        <v>3.2000000000000001E-2</v>
      </c>
      <c r="J36" s="26" t="s">
        <v>56</v>
      </c>
      <c r="K36" s="9"/>
    </row>
    <row r="37" spans="1:11" ht="30" x14ac:dyDescent="0.25">
      <c r="C37" s="37"/>
      <c r="D37" s="21" t="s">
        <v>46</v>
      </c>
      <c r="E37" s="22" t="s">
        <v>49</v>
      </c>
      <c r="F37" s="29">
        <v>0.45700000000000002</v>
      </c>
      <c r="G37" s="21" t="s">
        <v>52</v>
      </c>
      <c r="H37" s="24">
        <v>0.2</v>
      </c>
      <c r="I37" s="33">
        <v>0.11600000000000001</v>
      </c>
      <c r="J37" s="26" t="s">
        <v>56</v>
      </c>
      <c r="K37" s="9"/>
    </row>
    <row r="38" spans="1:11" ht="18" x14ac:dyDescent="0.35">
      <c r="C38" s="37"/>
      <c r="D38" s="21" t="s">
        <v>47</v>
      </c>
      <c r="E38" s="22" t="s">
        <v>51</v>
      </c>
      <c r="F38" s="29">
        <f>F36+F37</f>
        <v>0.55200000000000005</v>
      </c>
      <c r="G38" s="21" t="s">
        <v>52</v>
      </c>
      <c r="H38" s="24">
        <v>0.2</v>
      </c>
      <c r="I38" s="33">
        <v>0.11600000000000001</v>
      </c>
      <c r="J38" s="26" t="s">
        <v>56</v>
      </c>
      <c r="K38" s="9"/>
    </row>
    <row r="39" spans="1:11" ht="17.25" x14ac:dyDescent="0.25">
      <c r="C39" s="37"/>
      <c r="D39" s="21" t="s">
        <v>70</v>
      </c>
      <c r="E39" s="22" t="s">
        <v>71</v>
      </c>
      <c r="F39" s="29">
        <v>3.5400000000000001E-2</v>
      </c>
      <c r="G39" s="21" t="s">
        <v>53</v>
      </c>
      <c r="H39" s="24">
        <v>0.05</v>
      </c>
      <c r="I39">
        <v>3.4000000000000002E-2</v>
      </c>
      <c r="J39" s="26" t="s">
        <v>56</v>
      </c>
      <c r="K39" s="9" t="s">
        <v>93</v>
      </c>
    </row>
    <row r="40" spans="1:11" x14ac:dyDescent="0.2">
      <c r="C40" s="38"/>
      <c r="F40" s="29"/>
    </row>
    <row r="41" spans="1:11" ht="30" x14ac:dyDescent="0.25">
      <c r="A41" s="31">
        <v>7312</v>
      </c>
      <c r="B41" s="32" t="s">
        <v>75</v>
      </c>
      <c r="C41" s="36">
        <v>190315</v>
      </c>
      <c r="D41" s="7" t="s">
        <v>63</v>
      </c>
      <c r="E41" s="9" t="s">
        <v>65</v>
      </c>
      <c r="F41" s="27" t="s">
        <v>64</v>
      </c>
      <c r="G41" s="21" t="s">
        <v>52</v>
      </c>
      <c r="H41" s="23">
        <v>0.1</v>
      </c>
      <c r="I41" s="35">
        <v>0.05</v>
      </c>
      <c r="J41" s="15" t="s">
        <v>56</v>
      </c>
      <c r="K41" s="9" t="s">
        <v>86</v>
      </c>
    </row>
    <row r="42" spans="1:11" ht="31.5" x14ac:dyDescent="0.35">
      <c r="A42" s="31"/>
      <c r="B42" s="32"/>
      <c r="C42" s="36"/>
      <c r="D42" s="21" t="s">
        <v>48</v>
      </c>
      <c r="E42" s="22" t="s">
        <v>50</v>
      </c>
      <c r="F42" s="34">
        <v>2.476</v>
      </c>
      <c r="G42" s="21" t="s">
        <v>52</v>
      </c>
      <c r="H42" s="21">
        <v>6.3E-2</v>
      </c>
      <c r="I42">
        <v>3.2000000000000001E-2</v>
      </c>
      <c r="J42" s="26" t="s">
        <v>56</v>
      </c>
      <c r="K42" s="9"/>
    </row>
    <row r="43" spans="1:11" ht="30" x14ac:dyDescent="0.25">
      <c r="C43" s="37"/>
      <c r="D43" s="21" t="s">
        <v>46</v>
      </c>
      <c r="E43" s="22" t="s">
        <v>49</v>
      </c>
      <c r="F43" s="29">
        <v>0.184</v>
      </c>
      <c r="G43" s="21" t="s">
        <v>52</v>
      </c>
      <c r="H43" s="24">
        <v>0.2</v>
      </c>
      <c r="I43" s="33">
        <v>0.11600000000000001</v>
      </c>
      <c r="J43" s="26" t="s">
        <v>56</v>
      </c>
      <c r="K43" s="9" t="s">
        <v>58</v>
      </c>
    </row>
    <row r="44" spans="1:11" ht="18" x14ac:dyDescent="0.35">
      <c r="C44" s="37"/>
      <c r="D44" s="21" t="s">
        <v>47</v>
      </c>
      <c r="E44" s="22" t="s">
        <v>51</v>
      </c>
      <c r="F44" s="29">
        <f>F42+F43</f>
        <v>2.66</v>
      </c>
      <c r="G44" s="21" t="s">
        <v>52</v>
      </c>
      <c r="H44" s="24">
        <v>0.2</v>
      </c>
      <c r="I44" s="33">
        <v>0.11600000000000001</v>
      </c>
      <c r="J44" s="26" t="s">
        <v>56</v>
      </c>
      <c r="K44" s="9"/>
    </row>
    <row r="45" spans="1:11" ht="17.25" x14ac:dyDescent="0.25">
      <c r="C45" s="37"/>
      <c r="D45" s="21" t="s">
        <v>70</v>
      </c>
      <c r="E45" s="22" t="s">
        <v>71</v>
      </c>
      <c r="F45" s="34" t="s">
        <v>81</v>
      </c>
      <c r="G45" s="21" t="s">
        <v>53</v>
      </c>
      <c r="H45" s="24">
        <v>0.05</v>
      </c>
      <c r="I45">
        <v>3.4000000000000002E-2</v>
      </c>
      <c r="J45" s="26" t="s">
        <v>56</v>
      </c>
      <c r="K45" s="9" t="s">
        <v>94</v>
      </c>
    </row>
    <row r="46" spans="1:11" x14ac:dyDescent="0.2">
      <c r="C46" s="38"/>
      <c r="F46" s="29"/>
    </row>
    <row r="47" spans="1:11" ht="30" x14ac:dyDescent="0.25">
      <c r="A47" s="31">
        <v>7313</v>
      </c>
      <c r="B47" s="32" t="s">
        <v>76</v>
      </c>
      <c r="C47" s="36">
        <v>190316</v>
      </c>
      <c r="D47" s="7" t="s">
        <v>63</v>
      </c>
      <c r="E47" s="9" t="s">
        <v>65</v>
      </c>
      <c r="F47" s="27">
        <v>0.1074</v>
      </c>
      <c r="G47" s="21" t="s">
        <v>52</v>
      </c>
      <c r="H47" s="23">
        <v>0.1</v>
      </c>
      <c r="I47" s="35">
        <v>0.05</v>
      </c>
      <c r="J47" s="15" t="s">
        <v>56</v>
      </c>
      <c r="K47" s="9" t="s">
        <v>89</v>
      </c>
    </row>
    <row r="48" spans="1:11" ht="31.5" x14ac:dyDescent="0.35">
      <c r="A48" s="31"/>
      <c r="B48" s="32"/>
      <c r="C48" s="36"/>
      <c r="D48" s="21" t="s">
        <v>48</v>
      </c>
      <c r="E48" s="22" t="s">
        <v>50</v>
      </c>
      <c r="F48" s="34" t="s">
        <v>61</v>
      </c>
      <c r="G48" s="21" t="s">
        <v>52</v>
      </c>
      <c r="H48" s="21">
        <v>6.3E-2</v>
      </c>
      <c r="I48">
        <v>3.2000000000000001E-2</v>
      </c>
      <c r="J48" s="26" t="s">
        <v>56</v>
      </c>
      <c r="K48" s="9"/>
    </row>
    <row r="49" spans="1:11" ht="30" x14ac:dyDescent="0.25">
      <c r="C49" s="37"/>
      <c r="D49" s="21" t="s">
        <v>46</v>
      </c>
      <c r="E49" s="22" t="s">
        <v>49</v>
      </c>
      <c r="F49" s="29">
        <v>0.28999999999999998</v>
      </c>
      <c r="G49" s="21" t="s">
        <v>52</v>
      </c>
      <c r="H49" s="24">
        <v>0.2</v>
      </c>
      <c r="I49" s="33">
        <v>0.11600000000000001</v>
      </c>
      <c r="J49" s="26" t="s">
        <v>56</v>
      </c>
      <c r="K49" s="9"/>
    </row>
    <row r="50" spans="1:11" ht="18" x14ac:dyDescent="0.35">
      <c r="C50" s="37"/>
      <c r="D50" s="21" t="s">
        <v>47</v>
      </c>
      <c r="E50" s="22" t="s">
        <v>51</v>
      </c>
      <c r="F50" s="29">
        <f>0+F49</f>
        <v>0.28999999999999998</v>
      </c>
      <c r="G50" s="21" t="s">
        <v>52</v>
      </c>
      <c r="H50" s="24">
        <v>0.2</v>
      </c>
      <c r="I50" s="33">
        <v>0.11600000000000001</v>
      </c>
      <c r="J50" s="26" t="s">
        <v>56</v>
      </c>
      <c r="K50" s="9"/>
    </row>
    <row r="51" spans="1:11" ht="17.25" x14ac:dyDescent="0.25">
      <c r="C51" s="37"/>
      <c r="D51" s="21" t="s">
        <v>70</v>
      </c>
      <c r="E51" s="22" t="s">
        <v>71</v>
      </c>
      <c r="F51" s="29">
        <v>6.7400000000000002E-2</v>
      </c>
      <c r="G51" s="21" t="s">
        <v>53</v>
      </c>
      <c r="H51" s="24">
        <v>0.05</v>
      </c>
      <c r="I51">
        <v>3.4000000000000002E-2</v>
      </c>
      <c r="J51" s="26" t="s">
        <v>56</v>
      </c>
      <c r="K51" s="9" t="s">
        <v>95</v>
      </c>
    </row>
    <row r="52" spans="1:11" x14ac:dyDescent="0.2">
      <c r="C52" s="38"/>
      <c r="F52" s="29"/>
    </row>
    <row r="53" spans="1:11" ht="30" x14ac:dyDescent="0.25">
      <c r="A53" s="31">
        <v>7314</v>
      </c>
      <c r="B53" s="32" t="s">
        <v>77</v>
      </c>
      <c r="C53" s="36">
        <v>190317</v>
      </c>
      <c r="D53" s="7" t="s">
        <v>63</v>
      </c>
      <c r="E53" s="9" t="s">
        <v>65</v>
      </c>
      <c r="F53" s="27">
        <v>1.4179999999999999</v>
      </c>
      <c r="G53" s="21" t="s">
        <v>52</v>
      </c>
      <c r="H53" s="23">
        <v>0.1</v>
      </c>
      <c r="I53" s="35">
        <v>0.05</v>
      </c>
      <c r="J53" s="15" t="s">
        <v>56</v>
      </c>
      <c r="K53" s="9" t="s">
        <v>88</v>
      </c>
    </row>
    <row r="54" spans="1:11" ht="31.5" x14ac:dyDescent="0.35">
      <c r="A54" s="31"/>
      <c r="B54" s="32"/>
      <c r="C54" s="36"/>
      <c r="D54" s="21" t="s">
        <v>48</v>
      </c>
      <c r="E54" s="22" t="s">
        <v>50</v>
      </c>
      <c r="F54" s="34">
        <v>5.8000000000000003E-2</v>
      </c>
      <c r="G54" s="21" t="s">
        <v>52</v>
      </c>
      <c r="H54" s="21">
        <v>6.3E-2</v>
      </c>
      <c r="I54">
        <v>3.2000000000000001E-2</v>
      </c>
      <c r="J54" s="26" t="s">
        <v>56</v>
      </c>
      <c r="K54" s="9" t="s">
        <v>58</v>
      </c>
    </row>
    <row r="55" spans="1:11" ht="30" x14ac:dyDescent="0.25">
      <c r="C55" s="37"/>
      <c r="D55" s="21" t="s">
        <v>46</v>
      </c>
      <c r="E55" s="22" t="s">
        <v>49</v>
      </c>
      <c r="F55" s="29">
        <v>3.59</v>
      </c>
      <c r="G55" s="21" t="s">
        <v>52</v>
      </c>
      <c r="H55" s="24">
        <v>0.2</v>
      </c>
      <c r="I55" s="33">
        <v>0.11600000000000001</v>
      </c>
      <c r="J55" s="26" t="s">
        <v>56</v>
      </c>
      <c r="K55" s="9"/>
    </row>
    <row r="56" spans="1:11" ht="18" x14ac:dyDescent="0.35">
      <c r="C56" s="37"/>
      <c r="D56" s="21" t="s">
        <v>47</v>
      </c>
      <c r="E56" s="22" t="s">
        <v>51</v>
      </c>
      <c r="F56" s="29">
        <f>F54+F55</f>
        <v>3.6479999999999997</v>
      </c>
      <c r="G56" s="21" t="s">
        <v>52</v>
      </c>
      <c r="H56" s="24">
        <v>0.2</v>
      </c>
      <c r="I56" s="33">
        <v>0.11600000000000001</v>
      </c>
      <c r="J56" s="26" t="s">
        <v>56</v>
      </c>
      <c r="K56" s="9"/>
    </row>
    <row r="57" spans="1:11" ht="17.25" x14ac:dyDescent="0.25">
      <c r="C57" s="37"/>
      <c r="D57" s="21" t="s">
        <v>70</v>
      </c>
      <c r="E57" s="22" t="s">
        <v>71</v>
      </c>
      <c r="F57" s="29">
        <v>1.0274000000000001</v>
      </c>
      <c r="G57" s="21" t="s">
        <v>53</v>
      </c>
      <c r="H57" s="24">
        <v>0.25</v>
      </c>
      <c r="I57" s="33">
        <v>0.17</v>
      </c>
      <c r="J57" s="26" t="s">
        <v>56</v>
      </c>
      <c r="K57" s="9" t="s">
        <v>95</v>
      </c>
    </row>
    <row r="58" spans="1:11" x14ac:dyDescent="0.2">
      <c r="C58" s="38"/>
      <c r="F58" s="29"/>
    </row>
    <row r="59" spans="1:11" ht="30" x14ac:dyDescent="0.25">
      <c r="A59" s="31">
        <v>7315</v>
      </c>
      <c r="B59" s="32" t="s">
        <v>78</v>
      </c>
      <c r="C59" s="36">
        <v>190318</v>
      </c>
      <c r="D59" s="7" t="s">
        <v>63</v>
      </c>
      <c r="E59" s="9" t="s">
        <v>65</v>
      </c>
      <c r="F59" s="27" t="s">
        <v>64</v>
      </c>
      <c r="G59" s="21" t="s">
        <v>52</v>
      </c>
      <c r="H59" s="23">
        <v>0.1</v>
      </c>
      <c r="I59" s="35">
        <v>0.05</v>
      </c>
      <c r="J59" s="15" t="s">
        <v>56</v>
      </c>
      <c r="K59" s="9" t="s">
        <v>86</v>
      </c>
    </row>
    <row r="60" spans="1:11" ht="31.5" x14ac:dyDescent="0.35">
      <c r="A60" s="31"/>
      <c r="B60" s="32"/>
      <c r="C60" s="36"/>
      <c r="D60" s="21" t="s">
        <v>48</v>
      </c>
      <c r="E60" s="22" t="s">
        <v>50</v>
      </c>
      <c r="F60" s="34">
        <v>1.411</v>
      </c>
      <c r="G60" s="21" t="s">
        <v>52</v>
      </c>
      <c r="H60" s="21">
        <v>6.3E-2</v>
      </c>
      <c r="I60">
        <v>3.2000000000000001E-2</v>
      </c>
      <c r="J60" s="26" t="s">
        <v>56</v>
      </c>
      <c r="K60" s="9"/>
    </row>
    <row r="61" spans="1:11" ht="30" x14ac:dyDescent="0.25">
      <c r="C61" s="37"/>
      <c r="D61" s="21" t="s">
        <v>46</v>
      </c>
      <c r="E61" s="22" t="s">
        <v>49</v>
      </c>
      <c r="F61" s="29">
        <v>0.33500000000000002</v>
      </c>
      <c r="G61" s="21" t="s">
        <v>52</v>
      </c>
      <c r="H61" s="24">
        <v>0.2</v>
      </c>
      <c r="I61" s="33">
        <v>0.11600000000000001</v>
      </c>
      <c r="J61" s="26" t="s">
        <v>56</v>
      </c>
      <c r="K61" s="9"/>
    </row>
    <row r="62" spans="1:11" ht="18" x14ac:dyDescent="0.35">
      <c r="C62" s="37"/>
      <c r="D62" s="21" t="s">
        <v>47</v>
      </c>
      <c r="E62" s="22" t="s">
        <v>51</v>
      </c>
      <c r="F62" s="29">
        <f>F60+F61</f>
        <v>1.746</v>
      </c>
      <c r="G62" s="21" t="s">
        <v>52</v>
      </c>
      <c r="H62" s="24">
        <v>0.2</v>
      </c>
      <c r="I62" s="33">
        <v>0.11600000000000001</v>
      </c>
      <c r="J62" s="26" t="s">
        <v>56</v>
      </c>
      <c r="K62" s="9"/>
    </row>
    <row r="63" spans="1:11" ht="17.25" x14ac:dyDescent="0.25">
      <c r="C63" s="37"/>
      <c r="D63" s="21" t="s">
        <v>70</v>
      </c>
      <c r="E63" s="22" t="s">
        <v>71</v>
      </c>
      <c r="F63" s="34" t="s">
        <v>81</v>
      </c>
      <c r="G63" s="21" t="s">
        <v>53</v>
      </c>
      <c r="H63" s="24">
        <v>0.05</v>
      </c>
      <c r="I63">
        <v>3.4000000000000002E-2</v>
      </c>
      <c r="J63" s="26" t="s">
        <v>56</v>
      </c>
      <c r="K63" s="9" t="s">
        <v>94</v>
      </c>
    </row>
    <row r="64" spans="1:11" x14ac:dyDescent="0.2">
      <c r="C64" s="38"/>
      <c r="F64" s="29"/>
    </row>
    <row r="65" spans="1:11" ht="30" x14ac:dyDescent="0.25">
      <c r="A65" s="31">
        <v>7316</v>
      </c>
      <c r="B65" s="32" t="s">
        <v>79</v>
      </c>
      <c r="C65" s="36">
        <v>190319</v>
      </c>
      <c r="D65" s="7" t="s">
        <v>63</v>
      </c>
      <c r="E65" s="9" t="s">
        <v>65</v>
      </c>
      <c r="F65" s="27" t="s">
        <v>64</v>
      </c>
      <c r="G65" s="21" t="s">
        <v>52</v>
      </c>
      <c r="H65" s="23">
        <v>0.1</v>
      </c>
      <c r="I65" s="35">
        <v>0.05</v>
      </c>
      <c r="J65" s="15" t="s">
        <v>56</v>
      </c>
      <c r="K65" s="9" t="s">
        <v>86</v>
      </c>
    </row>
    <row r="66" spans="1:11" ht="31.5" x14ac:dyDescent="0.35">
      <c r="A66" s="31"/>
      <c r="B66" s="32"/>
      <c r="C66" s="36"/>
      <c r="D66" s="21" t="s">
        <v>48</v>
      </c>
      <c r="E66" s="22" t="s">
        <v>50</v>
      </c>
      <c r="F66" s="34" t="s">
        <v>61</v>
      </c>
      <c r="G66" s="21" t="s">
        <v>52</v>
      </c>
      <c r="H66" s="21">
        <v>6.3E-2</v>
      </c>
      <c r="I66">
        <v>3.2000000000000001E-2</v>
      </c>
      <c r="J66" s="26" t="s">
        <v>56</v>
      </c>
      <c r="K66" s="9" t="s">
        <v>57</v>
      </c>
    </row>
    <row r="67" spans="1:11" ht="30" x14ac:dyDescent="0.25">
      <c r="C67" s="37"/>
      <c r="D67" s="21" t="s">
        <v>46</v>
      </c>
      <c r="E67" s="22" t="s">
        <v>49</v>
      </c>
      <c r="F67" s="34" t="s">
        <v>62</v>
      </c>
      <c r="G67" s="21" t="s">
        <v>52</v>
      </c>
      <c r="H67" s="24">
        <v>0.2</v>
      </c>
      <c r="I67" s="33">
        <v>0.11600000000000001</v>
      </c>
      <c r="J67" s="26" t="s">
        <v>56</v>
      </c>
      <c r="K67" s="9" t="s">
        <v>57</v>
      </c>
    </row>
    <row r="68" spans="1:11" ht="18" x14ac:dyDescent="0.35">
      <c r="C68" s="37"/>
      <c r="D68" s="21" t="s">
        <v>47</v>
      </c>
      <c r="E68" s="22" t="s">
        <v>51</v>
      </c>
      <c r="F68" s="34" t="s">
        <v>62</v>
      </c>
      <c r="G68" s="21" t="s">
        <v>52</v>
      </c>
      <c r="H68" s="24">
        <v>0.2</v>
      </c>
      <c r="I68" s="33">
        <v>0.11600000000000001</v>
      </c>
      <c r="J68" s="26" t="s">
        <v>56</v>
      </c>
      <c r="K68" s="9" t="s">
        <v>57</v>
      </c>
    </row>
    <row r="69" spans="1:11" ht="17.25" x14ac:dyDescent="0.25">
      <c r="C69" s="37"/>
      <c r="D69" s="21" t="s">
        <v>70</v>
      </c>
      <c r="E69" s="22" t="s">
        <v>71</v>
      </c>
      <c r="F69" s="34" t="s">
        <v>81</v>
      </c>
      <c r="G69" s="21" t="s">
        <v>53</v>
      </c>
      <c r="H69" s="24">
        <v>0.05</v>
      </c>
      <c r="I69">
        <v>3.4000000000000002E-2</v>
      </c>
      <c r="J69" s="26" t="s">
        <v>56</v>
      </c>
      <c r="K69" s="9" t="s">
        <v>94</v>
      </c>
    </row>
    <row r="70" spans="1:11" x14ac:dyDescent="0.2">
      <c r="C70" s="38"/>
      <c r="F70" s="29"/>
    </row>
    <row r="71" spans="1:11" ht="30" x14ac:dyDescent="0.25">
      <c r="A71" s="31">
        <v>7317</v>
      </c>
      <c r="B71" s="32" t="s">
        <v>80</v>
      </c>
      <c r="C71" s="36">
        <v>190320</v>
      </c>
      <c r="D71" s="7" t="s">
        <v>63</v>
      </c>
      <c r="E71" s="9" t="s">
        <v>65</v>
      </c>
      <c r="F71" s="27" t="s">
        <v>64</v>
      </c>
      <c r="G71" s="21" t="s">
        <v>52</v>
      </c>
      <c r="H71" s="23">
        <v>0.1</v>
      </c>
      <c r="I71" s="35">
        <v>0.05</v>
      </c>
      <c r="J71" s="15" t="s">
        <v>56</v>
      </c>
      <c r="K71" s="9" t="s">
        <v>86</v>
      </c>
    </row>
    <row r="72" spans="1:11" ht="31.5" x14ac:dyDescent="0.35">
      <c r="A72" s="31"/>
      <c r="B72" s="32"/>
      <c r="C72" s="36"/>
      <c r="D72" s="21" t="s">
        <v>48</v>
      </c>
      <c r="E72" s="22" t="s">
        <v>50</v>
      </c>
      <c r="F72" s="34">
        <v>0.26200000000000001</v>
      </c>
      <c r="G72" s="21" t="s">
        <v>52</v>
      </c>
      <c r="H72" s="21">
        <v>6.3E-2</v>
      </c>
      <c r="I72">
        <v>3.2000000000000001E-2</v>
      </c>
      <c r="J72" s="26" t="s">
        <v>56</v>
      </c>
      <c r="K72" s="9"/>
    </row>
    <row r="73" spans="1:11" ht="30" x14ac:dyDescent="0.25">
      <c r="C73" s="37"/>
      <c r="D73" s="21" t="s">
        <v>46</v>
      </c>
      <c r="E73" s="22" t="s">
        <v>49</v>
      </c>
      <c r="F73" s="29">
        <v>1.4039999999999999</v>
      </c>
      <c r="G73" s="21" t="s">
        <v>52</v>
      </c>
      <c r="H73" s="24">
        <v>0.2</v>
      </c>
      <c r="I73" s="33">
        <v>0.11600000000000001</v>
      </c>
      <c r="J73" s="26" t="s">
        <v>56</v>
      </c>
      <c r="K73" s="9"/>
    </row>
    <row r="74" spans="1:11" ht="18" x14ac:dyDescent="0.35">
      <c r="C74" s="37"/>
      <c r="D74" s="21" t="s">
        <v>47</v>
      </c>
      <c r="E74" s="22" t="s">
        <v>51</v>
      </c>
      <c r="F74" s="29">
        <f>F72+F73</f>
        <v>1.6659999999999999</v>
      </c>
      <c r="G74" s="21" t="s">
        <v>52</v>
      </c>
      <c r="H74" s="24">
        <v>0.2</v>
      </c>
      <c r="I74" s="33">
        <v>0.11600000000000001</v>
      </c>
      <c r="J74" s="26" t="s">
        <v>56</v>
      </c>
      <c r="K74" s="9"/>
    </row>
    <row r="75" spans="1:11" ht="17.25" x14ac:dyDescent="0.25">
      <c r="C75" s="37"/>
      <c r="D75" s="21" t="s">
        <v>70</v>
      </c>
      <c r="E75" s="22" t="s">
        <v>71</v>
      </c>
      <c r="F75" s="29">
        <v>0.12609999999999999</v>
      </c>
      <c r="G75" s="21" t="s">
        <v>53</v>
      </c>
      <c r="H75" s="24">
        <v>0.05</v>
      </c>
      <c r="I75">
        <v>3.4000000000000002E-2</v>
      </c>
      <c r="J75" s="26" t="s">
        <v>56</v>
      </c>
      <c r="K75" s="9" t="s">
        <v>95</v>
      </c>
    </row>
    <row r="76" spans="1:11" x14ac:dyDescent="0.2">
      <c r="F76" s="29"/>
    </row>
    <row r="77" spans="1:11" ht="14.25" x14ac:dyDescent="0.2">
      <c r="A77" s="16" t="s">
        <v>90</v>
      </c>
    </row>
    <row r="78" spans="1:11" ht="14.25" x14ac:dyDescent="0.2">
      <c r="A78" s="16" t="s">
        <v>91</v>
      </c>
    </row>
    <row r="79" spans="1:11" x14ac:dyDescent="0.2">
      <c r="A79" s="16" t="s">
        <v>92</v>
      </c>
    </row>
  </sheetData>
  <sheetProtection algorithmName="SHA-512" hashValue="OIGJ2zQPUdUNw9lXZqQx58LQ+yATJ+vJNU1Jz9Sju/9+SBis0dbL8j0n8LaF05EhRbSLyBROc0QVBGfzHnML9A==" saltValue="mUV/OnX+niIs7y2FC85DPg==" spinCount="100000" sheet="1" objects="1" scenarios="1"/>
  <printOptions horizontalCentered="1"/>
  <pageMargins left="0.5" right="0.5" top="0.5" bottom="0.5" header="0.25" footer="0.25"/>
  <pageSetup scale="75" orientation="portrait" r:id="rId1"/>
  <headerFooter alignWithMargins="0">
    <oddHeader>&amp;L&amp;"Arial,Bold"&amp;11Escambia County Water Quality Laboratory&amp;10
&amp;"Arial,Regular"&amp;9EPA ID#: FL01283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4C9B5-0CD0-4574-9EE3-F4928784EB9D}">
  <dimension ref="A1:H48"/>
  <sheetViews>
    <sheetView workbookViewId="0">
      <selection activeCell="J26" sqref="J26"/>
    </sheetView>
  </sheetViews>
  <sheetFormatPr defaultRowHeight="12.75" x14ac:dyDescent="0.2"/>
  <cols>
    <col min="1" max="1" width="20" customWidth="1"/>
  </cols>
  <sheetData>
    <row r="1" spans="1:8" ht="25.5" x14ac:dyDescent="0.2">
      <c r="A1" s="45" t="s">
        <v>115</v>
      </c>
      <c r="B1" s="44" t="s">
        <v>108</v>
      </c>
      <c r="C1" s="44" t="s">
        <v>109</v>
      </c>
      <c r="D1" s="44" t="s">
        <v>110</v>
      </c>
      <c r="E1" s="44" t="s">
        <v>111</v>
      </c>
      <c r="F1" s="44" t="s">
        <v>112</v>
      </c>
      <c r="G1" s="44" t="s">
        <v>113</v>
      </c>
      <c r="H1" s="44" t="s">
        <v>114</v>
      </c>
    </row>
    <row r="2" spans="1:8" x14ac:dyDescent="0.2">
      <c r="A2" s="46" t="s">
        <v>116</v>
      </c>
      <c r="B2" s="13" t="s">
        <v>117</v>
      </c>
      <c r="C2" s="13" t="s">
        <v>118</v>
      </c>
      <c r="D2" s="13" t="s">
        <v>119</v>
      </c>
      <c r="E2" s="13">
        <v>288</v>
      </c>
      <c r="F2" s="13">
        <v>311</v>
      </c>
      <c r="G2" s="13">
        <v>192</v>
      </c>
      <c r="H2" s="13">
        <v>389</v>
      </c>
    </row>
    <row r="3" spans="1:8" x14ac:dyDescent="0.2">
      <c r="A3" s="46" t="s">
        <v>120</v>
      </c>
      <c r="B3" s="13" t="s">
        <v>121</v>
      </c>
      <c r="C3" s="13" t="s">
        <v>122</v>
      </c>
      <c r="D3" s="13" t="s">
        <v>123</v>
      </c>
      <c r="E3" s="13" t="s">
        <v>124</v>
      </c>
      <c r="F3" s="13" t="s">
        <v>125</v>
      </c>
      <c r="G3" s="13">
        <v>16.8</v>
      </c>
      <c r="H3" s="13" t="s">
        <v>123</v>
      </c>
    </row>
    <row r="4" spans="1:8" x14ac:dyDescent="0.2">
      <c r="A4" s="46" t="s">
        <v>126</v>
      </c>
      <c r="B4" s="13" t="s">
        <v>127</v>
      </c>
      <c r="C4" s="13" t="s">
        <v>128</v>
      </c>
      <c r="D4" s="13" t="s">
        <v>129</v>
      </c>
      <c r="E4" s="13" t="s">
        <v>130</v>
      </c>
      <c r="F4" s="13" t="s">
        <v>131</v>
      </c>
      <c r="G4" s="13" t="s">
        <v>132</v>
      </c>
      <c r="H4" s="13" t="s">
        <v>133</v>
      </c>
    </row>
    <row r="5" spans="1:8" x14ac:dyDescent="0.2">
      <c r="A5" s="46" t="s">
        <v>134</v>
      </c>
      <c r="B5" s="13" t="s">
        <v>135</v>
      </c>
      <c r="C5" s="13" t="s">
        <v>136</v>
      </c>
      <c r="D5" s="13" t="s">
        <v>137</v>
      </c>
      <c r="E5" s="13" t="s">
        <v>138</v>
      </c>
      <c r="F5" s="13">
        <v>168</v>
      </c>
      <c r="G5" s="13" t="s">
        <v>139</v>
      </c>
      <c r="H5" s="13" t="s">
        <v>140</v>
      </c>
    </row>
    <row r="6" spans="1:8" x14ac:dyDescent="0.2">
      <c r="A6" s="46" t="s">
        <v>141</v>
      </c>
      <c r="B6" s="13" t="s">
        <v>127</v>
      </c>
      <c r="C6" s="13" t="s">
        <v>128</v>
      </c>
      <c r="D6" s="13" t="s">
        <v>129</v>
      </c>
      <c r="E6" s="13" t="s">
        <v>130</v>
      </c>
      <c r="F6" s="13" t="s">
        <v>131</v>
      </c>
      <c r="G6" s="13" t="s">
        <v>142</v>
      </c>
      <c r="H6" s="13" t="s">
        <v>133</v>
      </c>
    </row>
    <row r="7" spans="1:8" x14ac:dyDescent="0.2">
      <c r="A7" s="46" t="s">
        <v>143</v>
      </c>
      <c r="B7" s="13" t="s">
        <v>127</v>
      </c>
      <c r="C7" s="13" t="s">
        <v>128</v>
      </c>
      <c r="D7" s="13" t="s">
        <v>133</v>
      </c>
      <c r="E7" s="13" t="s">
        <v>130</v>
      </c>
      <c r="F7" s="13" t="s">
        <v>131</v>
      </c>
      <c r="G7" s="13" t="s">
        <v>142</v>
      </c>
      <c r="H7" s="13">
        <v>6.28</v>
      </c>
    </row>
    <row r="8" spans="1:8" x14ac:dyDescent="0.2">
      <c r="A8" s="46" t="s">
        <v>144</v>
      </c>
      <c r="B8" s="13" t="s">
        <v>129</v>
      </c>
      <c r="C8" s="13" t="s">
        <v>129</v>
      </c>
      <c r="D8" s="13" t="s">
        <v>129</v>
      </c>
      <c r="E8" s="13" t="s">
        <v>129</v>
      </c>
      <c r="F8" s="13" t="s">
        <v>129</v>
      </c>
      <c r="G8" s="13" t="s">
        <v>129</v>
      </c>
      <c r="H8" s="13" t="s">
        <v>129</v>
      </c>
    </row>
    <row r="9" spans="1:8" x14ac:dyDescent="0.2">
      <c r="A9" s="46" t="s">
        <v>145</v>
      </c>
      <c r="B9" s="13" t="s">
        <v>129</v>
      </c>
      <c r="C9" s="13" t="s">
        <v>129</v>
      </c>
      <c r="D9" s="13" t="s">
        <v>129</v>
      </c>
      <c r="E9" s="13" t="s">
        <v>129</v>
      </c>
      <c r="F9" s="13" t="s">
        <v>129</v>
      </c>
      <c r="G9" s="13" t="s">
        <v>129</v>
      </c>
      <c r="H9" s="13" t="s">
        <v>146</v>
      </c>
    </row>
    <row r="10" spans="1:8" x14ac:dyDescent="0.2">
      <c r="A10" s="46" t="s">
        <v>147</v>
      </c>
      <c r="B10" s="13" t="s">
        <v>127</v>
      </c>
      <c r="C10" s="13" t="s">
        <v>128</v>
      </c>
      <c r="D10" s="13" t="s">
        <v>133</v>
      </c>
      <c r="E10" s="13" t="s">
        <v>130</v>
      </c>
      <c r="F10" s="13" t="s">
        <v>131</v>
      </c>
      <c r="G10" s="13" t="s">
        <v>142</v>
      </c>
      <c r="H10" s="13" t="s">
        <v>133</v>
      </c>
    </row>
    <row r="11" spans="1:8" x14ac:dyDescent="0.2">
      <c r="A11" s="46" t="s">
        <v>148</v>
      </c>
      <c r="B11" s="13" t="s">
        <v>129</v>
      </c>
      <c r="C11" s="13" t="s">
        <v>129</v>
      </c>
      <c r="D11" s="13" t="s">
        <v>129</v>
      </c>
      <c r="E11" s="13" t="s">
        <v>129</v>
      </c>
      <c r="F11" s="13" t="s">
        <v>129</v>
      </c>
      <c r="G11" s="13" t="s">
        <v>129</v>
      </c>
      <c r="H11" s="13" t="s">
        <v>149</v>
      </c>
    </row>
    <row r="12" spans="1:8" x14ac:dyDescent="0.2">
      <c r="A12" s="46" t="s">
        <v>150</v>
      </c>
      <c r="B12" s="13" t="s">
        <v>151</v>
      </c>
      <c r="C12" s="13" t="s">
        <v>151</v>
      </c>
      <c r="D12" s="13" t="s">
        <v>129</v>
      </c>
      <c r="E12" s="13" t="s">
        <v>152</v>
      </c>
      <c r="F12" s="13" t="s">
        <v>153</v>
      </c>
      <c r="G12" s="13" t="s">
        <v>154</v>
      </c>
      <c r="H12" s="13" t="s">
        <v>155</v>
      </c>
    </row>
    <row r="13" spans="1:8" x14ac:dyDescent="0.2">
      <c r="A13" s="46" t="s">
        <v>156</v>
      </c>
      <c r="B13" s="13" t="s">
        <v>157</v>
      </c>
      <c r="C13" s="13" t="s">
        <v>158</v>
      </c>
      <c r="D13" s="13" t="s">
        <v>129</v>
      </c>
      <c r="E13" s="13" t="s">
        <v>159</v>
      </c>
      <c r="F13" s="13" t="s">
        <v>160</v>
      </c>
      <c r="G13" s="13" t="s">
        <v>161</v>
      </c>
      <c r="H13" s="13" t="s">
        <v>162</v>
      </c>
    </row>
    <row r="14" spans="1:8" x14ac:dyDescent="0.2">
      <c r="A14" s="46" t="s">
        <v>163</v>
      </c>
      <c r="B14" s="13" t="s">
        <v>157</v>
      </c>
      <c r="C14" s="13" t="s">
        <v>158</v>
      </c>
      <c r="D14" s="13" t="s">
        <v>129</v>
      </c>
      <c r="E14" s="13" t="s">
        <v>159</v>
      </c>
      <c r="F14" s="13" t="s">
        <v>160</v>
      </c>
      <c r="G14" s="13" t="s">
        <v>164</v>
      </c>
      <c r="H14" s="13" t="s">
        <v>165</v>
      </c>
    </row>
    <row r="15" spans="1:8" x14ac:dyDescent="0.2">
      <c r="A15" s="46" t="s">
        <v>166</v>
      </c>
      <c r="B15" s="13" t="s">
        <v>167</v>
      </c>
      <c r="C15" s="13" t="s">
        <v>167</v>
      </c>
      <c r="D15" s="13" t="s">
        <v>129</v>
      </c>
      <c r="E15" s="13" t="s">
        <v>168</v>
      </c>
      <c r="F15" s="13" t="s">
        <v>169</v>
      </c>
      <c r="G15" s="13" t="s">
        <v>170</v>
      </c>
      <c r="H15" s="13" t="s">
        <v>171</v>
      </c>
    </row>
    <row r="16" spans="1:8" x14ac:dyDescent="0.2">
      <c r="A16" s="46" t="s">
        <v>172</v>
      </c>
      <c r="B16" s="13" t="s">
        <v>173</v>
      </c>
      <c r="C16" s="13" t="s">
        <v>174</v>
      </c>
      <c r="D16" s="13" t="s">
        <v>129</v>
      </c>
      <c r="E16" s="13" t="s">
        <v>175</v>
      </c>
      <c r="F16" s="13" t="s">
        <v>176</v>
      </c>
      <c r="G16" s="13" t="s">
        <v>177</v>
      </c>
      <c r="H16" s="13" t="s">
        <v>178</v>
      </c>
    </row>
    <row r="17" spans="1:8" x14ac:dyDescent="0.2">
      <c r="A17" s="46" t="s">
        <v>179</v>
      </c>
      <c r="B17" s="13" t="s">
        <v>180</v>
      </c>
      <c r="C17" s="13" t="s">
        <v>181</v>
      </c>
      <c r="D17" s="13" t="s">
        <v>129</v>
      </c>
      <c r="E17" s="13" t="s">
        <v>182</v>
      </c>
      <c r="F17" s="13" t="s">
        <v>183</v>
      </c>
      <c r="G17" s="13" t="s">
        <v>184</v>
      </c>
      <c r="H17" s="13" t="s">
        <v>185</v>
      </c>
    </row>
    <row r="18" spans="1:8" x14ac:dyDescent="0.2">
      <c r="A18" s="46" t="s">
        <v>186</v>
      </c>
      <c r="B18" s="13" t="s">
        <v>129</v>
      </c>
      <c r="C18" s="13" t="s">
        <v>129</v>
      </c>
      <c r="D18" s="13" t="s">
        <v>129</v>
      </c>
      <c r="E18" s="13" t="s">
        <v>129</v>
      </c>
      <c r="F18" s="13" t="s">
        <v>129</v>
      </c>
      <c r="G18" s="13" t="s">
        <v>129</v>
      </c>
      <c r="H18" s="13" t="s">
        <v>187</v>
      </c>
    </row>
    <row r="19" spans="1:8" x14ac:dyDescent="0.2">
      <c r="A19" s="46" t="s">
        <v>188</v>
      </c>
      <c r="B19" s="13" t="s">
        <v>189</v>
      </c>
      <c r="C19" s="13" t="s">
        <v>189</v>
      </c>
      <c r="D19" s="13" t="s">
        <v>129</v>
      </c>
      <c r="E19" s="13" t="s">
        <v>190</v>
      </c>
      <c r="F19" s="13" t="s">
        <v>191</v>
      </c>
      <c r="G19" s="13" t="s">
        <v>192</v>
      </c>
      <c r="H19" s="13" t="s">
        <v>193</v>
      </c>
    </row>
    <row r="20" spans="1:8" x14ac:dyDescent="0.2">
      <c r="A20" s="46" t="s">
        <v>194</v>
      </c>
      <c r="B20" s="13" t="s">
        <v>127</v>
      </c>
      <c r="C20" s="13" t="s">
        <v>128</v>
      </c>
      <c r="D20" s="13" t="s">
        <v>129</v>
      </c>
      <c r="E20" s="13" t="s">
        <v>130</v>
      </c>
      <c r="F20" s="13" t="s">
        <v>195</v>
      </c>
      <c r="G20" s="13" t="s">
        <v>196</v>
      </c>
      <c r="H20" s="13" t="s">
        <v>197</v>
      </c>
    </row>
    <row r="21" spans="1:8" x14ac:dyDescent="0.2">
      <c r="A21" s="46" t="s">
        <v>198</v>
      </c>
      <c r="B21" s="13" t="s">
        <v>199</v>
      </c>
      <c r="C21" s="13" t="s">
        <v>199</v>
      </c>
      <c r="D21" s="13" t="s">
        <v>200</v>
      </c>
      <c r="E21" s="13" t="s">
        <v>201</v>
      </c>
      <c r="F21" s="13" t="s">
        <v>202</v>
      </c>
      <c r="G21" s="13" t="s">
        <v>203</v>
      </c>
      <c r="H21" s="13" t="s">
        <v>204</v>
      </c>
    </row>
    <row r="22" spans="1:8" x14ac:dyDescent="0.2">
      <c r="A22" s="46" t="s">
        <v>205</v>
      </c>
      <c r="B22" s="13" t="s">
        <v>206</v>
      </c>
      <c r="C22" s="13" t="s">
        <v>206</v>
      </c>
      <c r="D22" s="13" t="s">
        <v>129</v>
      </c>
      <c r="E22" s="13" t="s">
        <v>207</v>
      </c>
      <c r="F22" s="13" t="s">
        <v>208</v>
      </c>
      <c r="G22" s="13" t="s">
        <v>209</v>
      </c>
      <c r="H22" s="13" t="s">
        <v>187</v>
      </c>
    </row>
    <row r="23" spans="1:8" x14ac:dyDescent="0.2">
      <c r="A23" s="46" t="s">
        <v>210</v>
      </c>
      <c r="B23" s="13" t="s">
        <v>129</v>
      </c>
      <c r="C23" s="13" t="s">
        <v>129</v>
      </c>
      <c r="D23" s="13" t="s">
        <v>129</v>
      </c>
      <c r="E23" s="13" t="s">
        <v>129</v>
      </c>
      <c r="F23" s="13" t="s">
        <v>129</v>
      </c>
      <c r="G23" s="13" t="s">
        <v>129</v>
      </c>
      <c r="H23" s="13" t="s">
        <v>211</v>
      </c>
    </row>
    <row r="24" spans="1:8" x14ac:dyDescent="0.2">
      <c r="A24" s="46" t="s">
        <v>212</v>
      </c>
      <c r="B24" s="13" t="s">
        <v>127</v>
      </c>
      <c r="C24" s="13" t="s">
        <v>128</v>
      </c>
      <c r="D24" s="13" t="s">
        <v>129</v>
      </c>
      <c r="E24" s="13" t="s">
        <v>130</v>
      </c>
      <c r="F24" s="13" t="s">
        <v>131</v>
      </c>
      <c r="G24" s="13" t="s">
        <v>213</v>
      </c>
      <c r="H24" s="13" t="s">
        <v>133</v>
      </c>
    </row>
    <row r="25" spans="1:8" x14ac:dyDescent="0.2">
      <c r="A25" s="46" t="s">
        <v>214</v>
      </c>
      <c r="B25" s="13" t="s">
        <v>129</v>
      </c>
      <c r="C25" s="13" t="s">
        <v>129</v>
      </c>
      <c r="D25" s="13" t="s">
        <v>129</v>
      </c>
      <c r="E25" s="13" t="s">
        <v>129</v>
      </c>
      <c r="F25" s="13" t="s">
        <v>129</v>
      </c>
      <c r="G25" s="13" t="s">
        <v>129</v>
      </c>
      <c r="H25" s="13" t="s">
        <v>215</v>
      </c>
    </row>
    <row r="26" spans="1:8" x14ac:dyDescent="0.2">
      <c r="A26" s="46" t="s">
        <v>216</v>
      </c>
      <c r="B26" s="13" t="s">
        <v>206</v>
      </c>
      <c r="C26" s="13" t="s">
        <v>206</v>
      </c>
      <c r="D26" s="13" t="s">
        <v>129</v>
      </c>
      <c r="E26" s="13" t="s">
        <v>207</v>
      </c>
      <c r="F26" s="13" t="s">
        <v>208</v>
      </c>
      <c r="G26" s="13" t="s">
        <v>217</v>
      </c>
      <c r="H26" s="13" t="s">
        <v>218</v>
      </c>
    </row>
    <row r="27" spans="1:8" x14ac:dyDescent="0.2">
      <c r="A27" s="46" t="s">
        <v>219</v>
      </c>
      <c r="B27" s="13" t="s">
        <v>129</v>
      </c>
      <c r="C27" s="13" t="s">
        <v>129</v>
      </c>
      <c r="D27" s="13" t="s">
        <v>129</v>
      </c>
      <c r="E27" s="13" t="s">
        <v>129</v>
      </c>
      <c r="F27" s="13" t="s">
        <v>129</v>
      </c>
      <c r="G27" s="13" t="s">
        <v>129</v>
      </c>
      <c r="H27" s="13" t="s">
        <v>133</v>
      </c>
    </row>
    <row r="28" spans="1:8" x14ac:dyDescent="0.2">
      <c r="A28" s="46" t="s">
        <v>220</v>
      </c>
      <c r="B28" s="13" t="s">
        <v>157</v>
      </c>
      <c r="C28" s="13" t="s">
        <v>158</v>
      </c>
      <c r="D28" s="13" t="s">
        <v>129</v>
      </c>
      <c r="E28" s="13" t="s">
        <v>159</v>
      </c>
      <c r="F28" s="13" t="s">
        <v>160</v>
      </c>
      <c r="G28" s="13" t="s">
        <v>164</v>
      </c>
      <c r="H28" s="13" t="s">
        <v>165</v>
      </c>
    </row>
    <row r="29" spans="1:8" x14ac:dyDescent="0.2">
      <c r="A29" s="46" t="s">
        <v>221</v>
      </c>
      <c r="B29" s="13" t="s">
        <v>151</v>
      </c>
      <c r="C29" s="13" t="s">
        <v>151</v>
      </c>
      <c r="D29" s="13" t="s">
        <v>129</v>
      </c>
      <c r="E29" s="13" t="s">
        <v>152</v>
      </c>
      <c r="F29" s="13" t="s">
        <v>153</v>
      </c>
      <c r="G29" s="13" t="s">
        <v>154</v>
      </c>
      <c r="H29" s="13" t="s">
        <v>155</v>
      </c>
    </row>
    <row r="30" spans="1:8" x14ac:dyDescent="0.2">
      <c r="A30" s="46" t="s">
        <v>222</v>
      </c>
      <c r="B30" s="13" t="s">
        <v>223</v>
      </c>
      <c r="C30" s="13" t="s">
        <v>224</v>
      </c>
      <c r="D30" s="13" t="s">
        <v>129</v>
      </c>
      <c r="E30" s="13" t="s">
        <v>225</v>
      </c>
      <c r="F30" s="13" t="s">
        <v>226</v>
      </c>
      <c r="G30" s="13" t="s">
        <v>227</v>
      </c>
      <c r="H30" s="13" t="s">
        <v>131</v>
      </c>
    </row>
    <row r="31" spans="1:8" x14ac:dyDescent="0.2">
      <c r="A31" s="46" t="s">
        <v>228</v>
      </c>
      <c r="B31" s="13" t="s">
        <v>151</v>
      </c>
      <c r="C31" s="13" t="s">
        <v>151</v>
      </c>
      <c r="D31" s="13" t="s">
        <v>129</v>
      </c>
      <c r="E31" s="13" t="s">
        <v>152</v>
      </c>
      <c r="F31" s="13" t="s">
        <v>153</v>
      </c>
      <c r="G31" s="13" t="s">
        <v>154</v>
      </c>
      <c r="H31" s="13" t="s">
        <v>155</v>
      </c>
    </row>
    <row r="32" spans="1:8" x14ac:dyDescent="0.2">
      <c r="A32" s="46" t="s">
        <v>229</v>
      </c>
      <c r="B32" s="13" t="s">
        <v>206</v>
      </c>
      <c r="C32" s="13" t="s">
        <v>206</v>
      </c>
      <c r="D32" s="13" t="s">
        <v>129</v>
      </c>
      <c r="E32" s="13" t="s">
        <v>207</v>
      </c>
      <c r="F32" s="13" t="s">
        <v>208</v>
      </c>
      <c r="G32" s="13" t="s">
        <v>209</v>
      </c>
      <c r="H32" s="13" t="s">
        <v>187</v>
      </c>
    </row>
    <row r="33" spans="1:8" x14ac:dyDescent="0.2">
      <c r="A33" s="46" t="s">
        <v>230</v>
      </c>
      <c r="B33" s="13" t="s">
        <v>167</v>
      </c>
      <c r="C33" s="13" t="s">
        <v>167</v>
      </c>
      <c r="D33" s="13" t="s">
        <v>171</v>
      </c>
      <c r="E33" s="13" t="s">
        <v>231</v>
      </c>
      <c r="F33" s="13" t="s">
        <v>169</v>
      </c>
      <c r="G33" s="13" t="s">
        <v>232</v>
      </c>
      <c r="H33" s="13" t="s">
        <v>233</v>
      </c>
    </row>
    <row r="34" spans="1:8" x14ac:dyDescent="0.2">
      <c r="A34" s="46" t="s">
        <v>234</v>
      </c>
      <c r="B34" s="13" t="s">
        <v>129</v>
      </c>
      <c r="C34" s="13" t="s">
        <v>129</v>
      </c>
      <c r="D34" s="13" t="s">
        <v>129</v>
      </c>
      <c r="E34" s="13" t="s">
        <v>129</v>
      </c>
      <c r="F34" s="13" t="s">
        <v>129</v>
      </c>
      <c r="G34" s="13" t="s">
        <v>129</v>
      </c>
      <c r="H34" s="13" t="s">
        <v>123</v>
      </c>
    </row>
    <row r="35" spans="1:8" x14ac:dyDescent="0.2">
      <c r="A35" s="46" t="s">
        <v>235</v>
      </c>
      <c r="B35" s="13" t="s">
        <v>127</v>
      </c>
      <c r="C35" s="13" t="s">
        <v>128</v>
      </c>
      <c r="D35" s="13" t="s">
        <v>133</v>
      </c>
      <c r="E35" s="13" t="s">
        <v>130</v>
      </c>
      <c r="F35" s="13" t="s">
        <v>131</v>
      </c>
      <c r="G35" s="13" t="s">
        <v>142</v>
      </c>
      <c r="H35" s="13" t="s">
        <v>133</v>
      </c>
    </row>
    <row r="36" spans="1:8" x14ac:dyDescent="0.2">
      <c r="A36" s="46" t="s">
        <v>236</v>
      </c>
      <c r="B36" s="13" t="s">
        <v>127</v>
      </c>
      <c r="C36" s="13" t="s">
        <v>128</v>
      </c>
      <c r="D36" s="13" t="s">
        <v>133</v>
      </c>
      <c r="E36" s="13" t="s">
        <v>130</v>
      </c>
      <c r="F36" s="13" t="s">
        <v>131</v>
      </c>
      <c r="G36" s="13" t="s">
        <v>142</v>
      </c>
      <c r="H36" s="13" t="s">
        <v>133</v>
      </c>
    </row>
    <row r="37" spans="1:8" x14ac:dyDescent="0.2">
      <c r="A37" s="46" t="s">
        <v>237</v>
      </c>
      <c r="B37" s="13" t="s">
        <v>167</v>
      </c>
      <c r="C37" s="13" t="s">
        <v>167</v>
      </c>
      <c r="D37" s="13" t="s">
        <v>171</v>
      </c>
      <c r="E37" s="13" t="s">
        <v>238</v>
      </c>
      <c r="F37" s="13" t="s">
        <v>239</v>
      </c>
      <c r="G37" s="13" t="s">
        <v>240</v>
      </c>
      <c r="H37" s="13" t="s">
        <v>241</v>
      </c>
    </row>
    <row r="38" spans="1:8" x14ac:dyDescent="0.2">
      <c r="A38" s="46" t="s">
        <v>242</v>
      </c>
      <c r="B38" s="13" t="s">
        <v>157</v>
      </c>
      <c r="C38" s="13" t="s">
        <v>158</v>
      </c>
      <c r="D38" s="13" t="s">
        <v>165</v>
      </c>
      <c r="E38" s="13" t="s">
        <v>159</v>
      </c>
      <c r="F38" s="13" t="s">
        <v>160</v>
      </c>
      <c r="G38" s="13" t="s">
        <v>243</v>
      </c>
      <c r="H38" s="13" t="s">
        <v>244</v>
      </c>
    </row>
    <row r="39" spans="1:8" x14ac:dyDescent="0.2">
      <c r="A39" s="46" t="s">
        <v>245</v>
      </c>
      <c r="B39" s="13" t="s">
        <v>246</v>
      </c>
      <c r="C39" s="13" t="s">
        <v>247</v>
      </c>
      <c r="D39" s="13" t="s">
        <v>248</v>
      </c>
      <c r="E39" s="13" t="s">
        <v>249</v>
      </c>
      <c r="F39" s="13" t="s">
        <v>250</v>
      </c>
      <c r="G39" s="13" t="s">
        <v>251</v>
      </c>
      <c r="H39" s="13" t="s">
        <v>252</v>
      </c>
    </row>
    <row r="40" spans="1:8" x14ac:dyDescent="0.2">
      <c r="A40" s="46" t="s">
        <v>253</v>
      </c>
      <c r="B40" s="13" t="s">
        <v>157</v>
      </c>
      <c r="C40" s="13" t="s">
        <v>158</v>
      </c>
      <c r="D40" s="13" t="s">
        <v>165</v>
      </c>
      <c r="E40" s="13" t="s">
        <v>159</v>
      </c>
      <c r="F40" s="13" t="s">
        <v>160</v>
      </c>
      <c r="G40" s="13">
        <v>2.13</v>
      </c>
      <c r="H40" s="13" t="s">
        <v>165</v>
      </c>
    </row>
    <row r="41" spans="1:8" x14ac:dyDescent="0.2">
      <c r="A41" s="46" t="s">
        <v>254</v>
      </c>
      <c r="B41" s="13" t="s">
        <v>157</v>
      </c>
      <c r="C41" s="13" t="s">
        <v>158</v>
      </c>
      <c r="D41" s="13" t="s">
        <v>165</v>
      </c>
      <c r="E41" s="13" t="s">
        <v>159</v>
      </c>
      <c r="F41" s="13" t="s">
        <v>160</v>
      </c>
      <c r="G41" s="13" t="s">
        <v>164</v>
      </c>
      <c r="H41" s="13" t="s">
        <v>165</v>
      </c>
    </row>
    <row r="42" spans="1:8" x14ac:dyDescent="0.2">
      <c r="A42" s="46" t="s">
        <v>255</v>
      </c>
      <c r="B42" s="13" t="s">
        <v>121</v>
      </c>
      <c r="C42" s="13" t="s">
        <v>122</v>
      </c>
      <c r="D42" s="13" t="s">
        <v>123</v>
      </c>
      <c r="E42" s="13" t="s">
        <v>124</v>
      </c>
      <c r="F42" s="13" t="s">
        <v>125</v>
      </c>
      <c r="G42" s="13" t="s">
        <v>256</v>
      </c>
      <c r="H42" s="13" t="s">
        <v>123</v>
      </c>
    </row>
    <row r="43" spans="1:8" x14ac:dyDescent="0.2">
      <c r="A43" s="46" t="s">
        <v>257</v>
      </c>
      <c r="B43" s="13" t="s">
        <v>127</v>
      </c>
      <c r="C43" s="13" t="s">
        <v>128</v>
      </c>
      <c r="D43" s="13" t="s">
        <v>133</v>
      </c>
      <c r="E43" s="13" t="s">
        <v>130</v>
      </c>
      <c r="F43" s="13" t="s">
        <v>131</v>
      </c>
      <c r="G43" s="13" t="s">
        <v>142</v>
      </c>
      <c r="H43" s="13" t="s">
        <v>133</v>
      </c>
    </row>
    <row r="44" spans="1:8" x14ac:dyDescent="0.2">
      <c r="A44" s="46" t="s">
        <v>258</v>
      </c>
      <c r="B44" s="13" t="s">
        <v>127</v>
      </c>
      <c r="C44" s="13" t="s">
        <v>128</v>
      </c>
      <c r="D44" s="13" t="s">
        <v>259</v>
      </c>
      <c r="E44" s="13" t="s">
        <v>130</v>
      </c>
      <c r="F44" s="13">
        <v>3.87</v>
      </c>
      <c r="G44" s="13">
        <v>2.0299999999999998</v>
      </c>
      <c r="H44" s="13">
        <v>1.86</v>
      </c>
    </row>
    <row r="45" spans="1:8" x14ac:dyDescent="0.2">
      <c r="A45" s="46" t="s">
        <v>260</v>
      </c>
      <c r="B45" s="13" t="s">
        <v>127</v>
      </c>
      <c r="C45" s="13" t="s">
        <v>128</v>
      </c>
      <c r="D45" s="13" t="s">
        <v>129</v>
      </c>
      <c r="E45" s="13" t="s">
        <v>130</v>
      </c>
      <c r="F45" s="13" t="s">
        <v>131</v>
      </c>
      <c r="G45" s="13" t="s">
        <v>261</v>
      </c>
      <c r="H45" s="13" t="s">
        <v>262</v>
      </c>
    </row>
    <row r="46" spans="1:8" x14ac:dyDescent="0.2">
      <c r="A46" s="46" t="s">
        <v>263</v>
      </c>
      <c r="B46" s="13" t="s">
        <v>173</v>
      </c>
      <c r="C46" s="13" t="s">
        <v>174</v>
      </c>
      <c r="D46" s="13" t="s">
        <v>264</v>
      </c>
      <c r="E46" s="13" t="s">
        <v>175</v>
      </c>
      <c r="F46" s="13" t="s">
        <v>176</v>
      </c>
      <c r="G46" s="13" t="s">
        <v>265</v>
      </c>
      <c r="H46" s="13" t="s">
        <v>264</v>
      </c>
    </row>
    <row r="47" spans="1:8" x14ac:dyDescent="0.2">
      <c r="A47" s="46" t="s">
        <v>266</v>
      </c>
      <c r="B47" s="13" t="s">
        <v>206</v>
      </c>
      <c r="C47" s="13" t="s">
        <v>206</v>
      </c>
      <c r="D47" s="13" t="s">
        <v>129</v>
      </c>
      <c r="E47" s="13" t="s">
        <v>207</v>
      </c>
      <c r="F47" s="13" t="s">
        <v>208</v>
      </c>
      <c r="G47" s="13" t="s">
        <v>267</v>
      </c>
      <c r="H47" s="13" t="s">
        <v>187</v>
      </c>
    </row>
    <row r="48" spans="1:8" x14ac:dyDescent="0.2">
      <c r="A48" s="47" t="s">
        <v>268</v>
      </c>
      <c r="B48" s="48" t="s">
        <v>269</v>
      </c>
      <c r="C48" s="48">
        <v>65.5</v>
      </c>
      <c r="D48" s="48">
        <v>63.9</v>
      </c>
      <c r="E48" s="48" t="s">
        <v>270</v>
      </c>
      <c r="F48" s="48">
        <v>114</v>
      </c>
      <c r="G48" s="48">
        <v>176</v>
      </c>
      <c r="H48" s="48">
        <v>81.400000000000006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2"/>
  <sheetViews>
    <sheetView tabSelected="1" zoomScaleNormal="100" workbookViewId="0">
      <selection activeCell="E7" sqref="E7"/>
    </sheetView>
  </sheetViews>
  <sheetFormatPr defaultRowHeight="12.75" x14ac:dyDescent="0.2"/>
  <cols>
    <col min="1" max="1" width="10.140625" customWidth="1"/>
    <col min="2" max="2" width="13.7109375" customWidth="1"/>
    <col min="3" max="3" width="9.42578125" customWidth="1"/>
    <col min="4" max="4" width="13.7109375" customWidth="1"/>
    <col min="5" max="5" width="11.42578125" customWidth="1"/>
    <col min="6" max="6" width="12.42578125" style="13" customWidth="1"/>
    <col min="7" max="7" width="11.85546875" customWidth="1"/>
    <col min="8" max="8" width="10.85546875" customWidth="1"/>
    <col min="9" max="9" width="11.28515625" customWidth="1"/>
    <col min="12" max="12" width="10.5703125" style="13" customWidth="1"/>
    <col min="17" max="17" width="9.140625" customWidth="1"/>
  </cols>
  <sheetData>
    <row r="1" spans="1:11" ht="15" x14ac:dyDescent="0.25">
      <c r="A1" s="17"/>
      <c r="E1" s="1" t="s">
        <v>0</v>
      </c>
    </row>
    <row r="2" spans="1:11" ht="15" x14ac:dyDescent="0.25">
      <c r="A2" s="5"/>
      <c r="E2" s="2" t="s">
        <v>1</v>
      </c>
    </row>
    <row r="3" spans="1:11" ht="15" x14ac:dyDescent="0.25">
      <c r="E3" s="2" t="s">
        <v>2</v>
      </c>
    </row>
    <row r="4" spans="1:11" ht="15" x14ac:dyDescent="0.25">
      <c r="E4" s="2" t="s">
        <v>10</v>
      </c>
    </row>
    <row r="5" spans="1:11" ht="15" x14ac:dyDescent="0.25">
      <c r="E5" s="19" t="s">
        <v>44</v>
      </c>
    </row>
    <row r="6" spans="1:11" ht="15" x14ac:dyDescent="0.25">
      <c r="A6" s="3"/>
      <c r="B6" s="4"/>
      <c r="C6" s="5"/>
      <c r="D6" s="4"/>
      <c r="E6" s="4"/>
      <c r="F6" s="2"/>
      <c r="G6" s="4"/>
      <c r="H6" s="4"/>
      <c r="I6" s="4"/>
      <c r="J6" s="4"/>
      <c r="K6" s="4"/>
    </row>
    <row r="7" spans="1:11" ht="15" customHeight="1" x14ac:dyDescent="0.25">
      <c r="A7" s="16"/>
      <c r="B7" s="4"/>
      <c r="C7" s="4"/>
      <c r="D7" s="4"/>
      <c r="E7" s="4"/>
      <c r="F7" s="2"/>
      <c r="G7" s="4"/>
      <c r="H7" s="4"/>
      <c r="I7" s="4"/>
      <c r="J7" s="4"/>
    </row>
    <row r="8" spans="1:11" ht="15" customHeight="1" x14ac:dyDescent="0.25">
      <c r="A8" s="18" t="s">
        <v>20</v>
      </c>
    </row>
    <row r="9" spans="1:11" ht="15" customHeight="1" x14ac:dyDescent="0.25">
      <c r="A9" s="58" t="s">
        <v>21</v>
      </c>
      <c r="B9" s="59"/>
      <c r="C9" s="59"/>
      <c r="D9" s="59"/>
      <c r="E9" s="59"/>
      <c r="F9" s="60"/>
      <c r="G9" s="59"/>
      <c r="H9" s="59"/>
      <c r="I9" s="59"/>
      <c r="J9" s="59"/>
    </row>
    <row r="10" spans="1:11" ht="15" customHeight="1" x14ac:dyDescent="0.25">
      <c r="A10" s="58" t="s">
        <v>14</v>
      </c>
      <c r="B10" s="59"/>
      <c r="C10" s="59"/>
      <c r="D10" s="59"/>
      <c r="E10" s="59"/>
      <c r="F10" s="59"/>
      <c r="G10" s="59"/>
      <c r="H10" s="59"/>
      <c r="I10" s="59"/>
      <c r="J10" s="59"/>
    </row>
    <row r="11" spans="1:11" ht="15" customHeight="1" x14ac:dyDescent="0.25">
      <c r="A11" s="58" t="s">
        <v>15</v>
      </c>
      <c r="B11" s="59"/>
      <c r="C11" s="59"/>
      <c r="D11" s="59"/>
      <c r="E11" s="59"/>
      <c r="F11" s="59"/>
      <c r="G11" s="59"/>
      <c r="H11" s="59"/>
      <c r="I11" s="59"/>
      <c r="J11" s="59"/>
    </row>
    <row r="12" spans="1:11" ht="30" customHeight="1" x14ac:dyDescent="0.25">
      <c r="A12" s="58" t="s">
        <v>22</v>
      </c>
      <c r="B12" s="59"/>
      <c r="C12" s="59"/>
      <c r="D12" s="59"/>
      <c r="E12" s="59"/>
      <c r="F12" s="59"/>
      <c r="G12" s="59"/>
      <c r="H12" s="59"/>
      <c r="I12" s="59"/>
      <c r="J12" s="59"/>
    </row>
    <row r="13" spans="1:11" ht="30" customHeight="1" x14ac:dyDescent="0.25">
      <c r="A13" s="58" t="s">
        <v>23</v>
      </c>
      <c r="B13" s="59"/>
      <c r="C13" s="59"/>
      <c r="D13" s="59"/>
      <c r="E13" s="59"/>
      <c r="F13" s="59"/>
      <c r="G13" s="59"/>
      <c r="H13" s="59"/>
      <c r="I13" s="59"/>
      <c r="J13" s="59"/>
    </row>
    <row r="14" spans="1:11" ht="30" customHeight="1" x14ac:dyDescent="0.25">
      <c r="A14" s="61" t="s">
        <v>24</v>
      </c>
      <c r="B14" s="59"/>
      <c r="C14" s="59"/>
      <c r="D14" s="59"/>
      <c r="E14" s="59"/>
      <c r="F14" s="59"/>
      <c r="G14" s="59"/>
      <c r="H14" s="59"/>
      <c r="I14" s="59"/>
      <c r="J14" s="59"/>
    </row>
    <row r="15" spans="1:11" ht="15" customHeight="1" x14ac:dyDescent="0.25">
      <c r="A15" s="58" t="s">
        <v>60</v>
      </c>
      <c r="B15" s="59"/>
      <c r="C15" s="59"/>
      <c r="D15" s="59"/>
      <c r="E15" s="59"/>
      <c r="F15" s="60"/>
      <c r="G15" s="59"/>
      <c r="H15" s="59"/>
      <c r="I15" s="59"/>
      <c r="J15" s="59"/>
    </row>
    <row r="16" spans="1:11" ht="15" customHeight="1" x14ac:dyDescent="0.25">
      <c r="A16" s="58" t="s">
        <v>25</v>
      </c>
      <c r="B16" s="59"/>
      <c r="C16" s="59"/>
      <c r="D16" s="59"/>
      <c r="E16" s="59"/>
      <c r="F16" s="59"/>
      <c r="G16" s="59"/>
      <c r="H16" s="59"/>
      <c r="I16" s="59"/>
      <c r="J16" s="59"/>
    </row>
    <row r="17" spans="1:10" ht="30" customHeight="1" x14ac:dyDescent="0.25">
      <c r="A17" s="58" t="s">
        <v>40</v>
      </c>
      <c r="B17" s="59"/>
      <c r="C17" s="59"/>
      <c r="D17" s="59"/>
      <c r="E17" s="59"/>
      <c r="F17" s="59"/>
      <c r="G17" s="59"/>
      <c r="H17" s="59"/>
      <c r="I17" s="59"/>
      <c r="J17" s="59"/>
    </row>
    <row r="18" spans="1:10" ht="15" customHeight="1" x14ac:dyDescent="0.25">
      <c r="A18" s="62" t="s">
        <v>26</v>
      </c>
      <c r="B18" s="59"/>
      <c r="C18" s="59"/>
      <c r="D18" s="59"/>
      <c r="E18" s="59"/>
      <c r="F18" s="59"/>
      <c r="G18" s="59"/>
      <c r="H18" s="59"/>
      <c r="I18" s="59"/>
      <c r="J18" s="59"/>
    </row>
    <row r="19" spans="1:10" ht="15" customHeight="1" x14ac:dyDescent="0.25">
      <c r="A19" s="62" t="s">
        <v>27</v>
      </c>
      <c r="B19" s="59"/>
      <c r="C19" s="59"/>
      <c r="D19" s="59"/>
      <c r="E19" s="59"/>
      <c r="F19" s="59"/>
      <c r="G19" s="59"/>
      <c r="H19" s="59"/>
      <c r="I19" s="59"/>
      <c r="J19" s="59"/>
    </row>
    <row r="20" spans="1:10" ht="15" customHeight="1" x14ac:dyDescent="0.25">
      <c r="A20" s="61" t="s">
        <v>28</v>
      </c>
      <c r="B20" s="59"/>
      <c r="C20" s="59"/>
      <c r="D20" s="59"/>
      <c r="E20" s="59"/>
      <c r="F20" s="59"/>
      <c r="G20" s="59"/>
      <c r="H20" s="59"/>
      <c r="I20" s="59"/>
      <c r="J20" s="59"/>
    </row>
    <row r="21" spans="1:10" ht="15" customHeight="1" x14ac:dyDescent="0.25">
      <c r="A21" s="61" t="s">
        <v>29</v>
      </c>
      <c r="B21" s="61"/>
      <c r="C21" s="61"/>
      <c r="D21" s="61"/>
      <c r="E21" s="61"/>
      <c r="F21" s="61"/>
      <c r="G21" s="61"/>
      <c r="H21" s="61"/>
      <c r="I21" s="61"/>
      <c r="J21" s="61"/>
    </row>
    <row r="22" spans="1:10" ht="15" customHeight="1" x14ac:dyDescent="0.25">
      <c r="A22" s="61" t="s">
        <v>30</v>
      </c>
      <c r="B22" s="61"/>
      <c r="C22" s="61"/>
      <c r="D22" s="61"/>
      <c r="E22" s="61"/>
      <c r="F22" s="61"/>
      <c r="G22" s="61"/>
      <c r="H22" s="61"/>
      <c r="I22" s="61"/>
      <c r="J22" s="61"/>
    </row>
    <row r="23" spans="1:10" ht="30" customHeight="1" x14ac:dyDescent="0.25">
      <c r="A23" s="61" t="s">
        <v>31</v>
      </c>
      <c r="B23" s="61"/>
      <c r="C23" s="61"/>
      <c r="D23" s="61"/>
      <c r="E23" s="61"/>
      <c r="F23" s="61"/>
      <c r="G23" s="61"/>
      <c r="H23" s="61"/>
      <c r="I23" s="61"/>
      <c r="J23" s="61"/>
    </row>
    <row r="24" spans="1:10" ht="30" customHeight="1" x14ac:dyDescent="0.25">
      <c r="A24" s="61" t="s">
        <v>32</v>
      </c>
      <c r="B24" s="61"/>
      <c r="C24" s="61"/>
      <c r="D24" s="61"/>
      <c r="E24" s="61"/>
      <c r="F24" s="61"/>
      <c r="G24" s="61"/>
      <c r="H24" s="61"/>
      <c r="I24" s="61"/>
      <c r="J24" s="61"/>
    </row>
    <row r="25" spans="1:10" ht="15" customHeight="1" x14ac:dyDescent="0.25">
      <c r="A25" s="61" t="s">
        <v>33</v>
      </c>
      <c r="B25" s="61"/>
      <c r="C25" s="61"/>
      <c r="D25" s="61"/>
      <c r="E25" s="61"/>
      <c r="F25" s="61"/>
      <c r="G25" s="61"/>
      <c r="H25" s="61"/>
      <c r="I25" s="61"/>
      <c r="J25" s="61"/>
    </row>
    <row r="26" spans="1:10" ht="15" customHeight="1" x14ac:dyDescent="0.25">
      <c r="A26" s="58" t="s">
        <v>34</v>
      </c>
      <c r="B26" s="58"/>
      <c r="C26" s="58"/>
      <c r="D26" s="58"/>
      <c r="E26" s="58"/>
      <c r="F26" s="58"/>
      <c r="G26" s="58"/>
      <c r="H26" s="58"/>
      <c r="I26" s="58"/>
      <c r="J26" s="58"/>
    </row>
    <row r="27" spans="1:10" ht="15" customHeight="1" x14ac:dyDescent="0.25">
      <c r="A27" s="58" t="s">
        <v>35</v>
      </c>
      <c r="B27" s="58"/>
      <c r="C27" s="58"/>
      <c r="D27" s="58"/>
      <c r="E27" s="58"/>
      <c r="F27" s="58"/>
      <c r="G27" s="58"/>
      <c r="H27" s="58"/>
      <c r="I27" s="58"/>
      <c r="J27" s="58"/>
    </row>
    <row r="28" spans="1:10" ht="15" customHeight="1" x14ac:dyDescent="0.25">
      <c r="A28" s="58" t="s">
        <v>41</v>
      </c>
      <c r="B28" s="58"/>
      <c r="C28" s="58"/>
      <c r="D28" s="58"/>
      <c r="E28" s="58"/>
      <c r="F28" s="58"/>
      <c r="G28" s="58"/>
      <c r="H28" s="58"/>
      <c r="I28" s="58"/>
      <c r="J28" s="58"/>
    </row>
    <row r="29" spans="1:10" ht="15" customHeight="1" x14ac:dyDescent="0.25">
      <c r="A29" s="62" t="s">
        <v>36</v>
      </c>
      <c r="B29" s="62"/>
      <c r="C29" s="62"/>
      <c r="D29" s="62"/>
      <c r="E29" s="62"/>
      <c r="F29" s="62"/>
      <c r="G29" s="62"/>
      <c r="H29" s="62"/>
      <c r="I29" s="62"/>
      <c r="J29" s="62"/>
    </row>
    <row r="30" spans="1:10" ht="30" customHeight="1" x14ac:dyDescent="0.25">
      <c r="A30" s="62" t="s">
        <v>37</v>
      </c>
      <c r="B30" s="62"/>
      <c r="C30" s="62"/>
      <c r="D30" s="62"/>
      <c r="E30" s="62"/>
      <c r="F30" s="62"/>
      <c r="G30" s="62"/>
      <c r="H30" s="62"/>
      <c r="I30" s="62"/>
      <c r="J30" s="62"/>
    </row>
    <row r="31" spans="1:10" ht="15" customHeight="1" x14ac:dyDescent="0.25">
      <c r="A31" s="58" t="s">
        <v>38</v>
      </c>
      <c r="B31" s="58"/>
      <c r="C31" s="58"/>
      <c r="D31" s="58"/>
      <c r="E31" s="58"/>
      <c r="F31" s="58"/>
      <c r="G31" s="58"/>
      <c r="H31" s="58"/>
      <c r="I31" s="58"/>
      <c r="J31" s="58"/>
    </row>
    <row r="32" spans="1:10" ht="15" x14ac:dyDescent="0.25">
      <c r="A32" s="62" t="s">
        <v>39</v>
      </c>
      <c r="B32" s="62"/>
      <c r="C32" s="62"/>
      <c r="D32" s="62"/>
      <c r="E32" s="62"/>
      <c r="F32" s="62"/>
      <c r="G32" s="62"/>
      <c r="H32" s="62"/>
      <c r="I32" s="62"/>
      <c r="J32" s="62"/>
    </row>
  </sheetData>
  <sheetProtection algorithmName="SHA-512" hashValue="4atSuaCVf/YZkKrF+DNzUtsK37+2ij7NEpSVMOBrnBHQTSbveyncn6YUvLFwsWWinHBjkXAKZwrM1Q0kDkgiRA==" saltValue="vAkC+hqg4FpTRtaYVgKGwA==" spinCount="100000" sheet="1" objects="1" scenarios="1"/>
  <mergeCells count="24">
    <mergeCell ref="A32:J32"/>
    <mergeCell ref="A26:J26"/>
    <mergeCell ref="A27:J27"/>
    <mergeCell ref="A28:J28"/>
    <mergeCell ref="A29:J29"/>
    <mergeCell ref="A30:J30"/>
    <mergeCell ref="A31:J31"/>
    <mergeCell ref="A25:J25"/>
    <mergeCell ref="A14:J14"/>
    <mergeCell ref="A15:J15"/>
    <mergeCell ref="A16:J16"/>
    <mergeCell ref="A17:J17"/>
    <mergeCell ref="A18:J18"/>
    <mergeCell ref="A19:J19"/>
    <mergeCell ref="A20:J20"/>
    <mergeCell ref="A21:J21"/>
    <mergeCell ref="A22:J22"/>
    <mergeCell ref="A23:J23"/>
    <mergeCell ref="A24:J24"/>
    <mergeCell ref="A9:J9"/>
    <mergeCell ref="A10:J10"/>
    <mergeCell ref="A11:J11"/>
    <mergeCell ref="A12:J12"/>
    <mergeCell ref="A13:J13"/>
  </mergeCells>
  <printOptions horizontalCentered="1"/>
  <pageMargins left="0.5" right="0.5" top="0.5" bottom="0.5" header="0.25" footer="0.25"/>
  <pageSetup scale="75" orientation="portrait" r:id="rId1"/>
  <headerFooter alignWithMargins="0">
    <oddHeader>&amp;L&amp;"Arial,Bold"&amp;11Escambia County Water Quality Laboratory&amp;10
&amp;"Arial,Regular"&amp;9EPA ID#: FL01283</oddHeader>
    <oddFooter>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29f62856-1543-49d4-a736-4569d363f533" ContentTypeId="0x0101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http://schemas.microsoft.com/sharepoint/v3/fields" xsi:nil="true"/>
    <Language xmlns="http://schemas.microsoft.com/sharepoint/v3">English</Language>
    <j747ac98061d40f0aa7bd47e1db5675d xmlns="4ffa91fb-a0ff-4ac5-b2db-65c790d184a4">
      <Terms xmlns="http://schemas.microsoft.com/office/infopath/2007/PartnerControls"/>
    </j747ac98061d40f0aa7bd47e1db5675d>
    <External_x0020_Contributor xmlns="4ffa91fb-a0ff-4ac5-b2db-65c790d184a4" xsi:nil="true"/>
    <TaxKeywordTaxHTField xmlns="4ffa91fb-a0ff-4ac5-b2db-65c790d184a4">
      <Terms xmlns="http://schemas.microsoft.com/office/infopath/2007/PartnerControls"/>
    </TaxKeywordTaxHTField>
    <Record xmlns="4ffa91fb-a0ff-4ac5-b2db-65c790d184a4">Shared</Record>
    <Records_x0020_Date xmlns="b25fbbcd-5294-4bd1-b126-1ca1033541c2" xsi:nil="true"/>
    <Rights xmlns="4ffa91fb-a0ff-4ac5-b2db-65c790d184a4" xsi:nil="true"/>
    <Document_x0020_Creation_x0020_Date xmlns="4ffa91fb-a0ff-4ac5-b2db-65c790d184a4">2019-08-13T21:33:09+00:00</Document_x0020_Creation_x0020_Date>
    <EPA_x0020_Office xmlns="4ffa91fb-a0ff-4ac5-b2db-65c790d184a4" xsi:nil="true"/>
    <CategoryDescription xmlns="http://schemas.microsoft.com/sharepoint.v3" xsi:nil="true"/>
    <Identifier xmlns="4ffa91fb-a0ff-4ac5-b2db-65c790d184a4" xsi:nil="true"/>
    <_Coverage xmlns="http://schemas.microsoft.com/sharepoint/v3/fields" xsi:nil="true"/>
    <Records_x0020_Status xmlns="b25fbbcd-5294-4bd1-b126-1ca1033541c2">Pending</Records_x0020_Status>
    <Creator xmlns="4ffa91fb-a0ff-4ac5-b2db-65c790d184a4">
      <UserInfo>
        <DisplayName/>
        <AccountId xsi:nil="true"/>
        <AccountType/>
      </UserInfo>
    </Creator>
    <EPA_x0020_Related_x0020_Documents xmlns="4ffa91fb-a0ff-4ac5-b2db-65c790d184a4" xsi:nil="true"/>
    <EPA_x0020_Contributor xmlns="4ffa91fb-a0ff-4ac5-b2db-65c790d184a4">
      <UserInfo>
        <DisplayName/>
        <AccountId xsi:nil="true"/>
        <AccountType/>
      </UserInfo>
    </EPA_x0020_Contributor>
    <TaxCatchAll xmlns="4ffa91fb-a0ff-4ac5-b2db-65c790d184a4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241B83D2449444A861772347465B15" ma:contentTypeVersion="20" ma:contentTypeDescription="Create a new document." ma:contentTypeScope="" ma:versionID="b84918a3d8f52bc43b330763d4060847">
  <xsd:schema xmlns:xsd="http://www.w3.org/2001/XMLSchema" xmlns:xs="http://www.w3.org/2001/XMLSchema" xmlns:p="http://schemas.microsoft.com/office/2006/metadata/properties" xmlns:ns1="http://schemas.microsoft.com/sharepoint/v3" xmlns:ns3="4ffa91fb-a0ff-4ac5-b2db-65c790d184a4" xmlns:ns4="http://schemas.microsoft.com/sharepoint.v3" xmlns:ns5="http://schemas.microsoft.com/sharepoint/v3/fields" xmlns:ns6="b25fbbcd-5294-4bd1-b126-1ca1033541c2" xmlns:ns7="205ee2c4-7787-4806-ab20-661eb159846a" targetNamespace="http://schemas.microsoft.com/office/2006/metadata/properties" ma:root="true" ma:fieldsID="2a679d1e68fd39a65f397855effa8c18" ns1:_="" ns3:_="" ns4:_="" ns5:_="" ns6:_="" ns7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import namespace="b25fbbcd-5294-4bd1-b126-1ca1033541c2"/>
    <xsd:import namespace="205ee2c4-7787-4806-ab20-661eb159846a"/>
    <xsd:element name="properties">
      <xsd:complexType>
        <xsd:sequence>
          <xsd:element name="documentManagement">
            <xsd:complexType>
              <xsd:all>
                <xsd:element ref="ns3:Document_x0020_Creation_x0020_Date" minOccurs="0"/>
                <xsd:element ref="ns3:Creator" minOccurs="0"/>
                <xsd:element ref="ns3:EPA_x0020_Office" minOccurs="0"/>
                <xsd:element ref="ns3:Record" minOccurs="0"/>
                <xsd:element ref="ns4:CategoryDescription" minOccurs="0"/>
                <xsd:element ref="ns3:Identifier" minOccurs="0"/>
                <xsd:element ref="ns3:EPA_x0020_Contributor" minOccurs="0"/>
                <xsd:element ref="ns3:External_x0020_Contributor" minOccurs="0"/>
                <xsd:element ref="ns5:_Coverage" minOccurs="0"/>
                <xsd:element ref="ns3:EPA_x0020_Related_x0020_Documents" minOccurs="0"/>
                <xsd:element ref="ns5:_Source" minOccurs="0"/>
                <xsd:element ref="ns3:Rights" minOccurs="0"/>
                <xsd:element ref="ns1:Language" minOccurs="0"/>
                <xsd:element ref="ns3:j747ac98061d40f0aa7bd47e1db5675d" minOccurs="0"/>
                <xsd:element ref="ns3:TaxKeywordTaxHTField" minOccurs="0"/>
                <xsd:element ref="ns3:TaxCatchAllLabel" minOccurs="0"/>
                <xsd:element ref="ns3:TaxCatchAll" minOccurs="0"/>
                <xsd:element ref="ns6:Records_x0020_Status" minOccurs="0"/>
                <xsd:element ref="ns6:Records_x0020_Date" minOccurs="0"/>
                <xsd:element ref="ns7:MediaServiceMetadata" minOccurs="0"/>
                <xsd:element ref="ns7:MediaServiceFastMetadata" minOccurs="0"/>
                <xsd:element ref="ns7:MediaServiceDateTaken" minOccurs="0"/>
                <xsd:element ref="ns7:MediaServiceAutoTags" minOccurs="0"/>
                <xsd:element ref="ns7:MediaServiceOCR" minOccurs="0"/>
                <xsd:element ref="ns7:MediaServiceLocation" minOccurs="0"/>
                <xsd:element ref="ns7:MediaServiceGenerationTime" minOccurs="0"/>
                <xsd:element ref="ns7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7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2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3" nillable="true" ma:displayName="Creator" ma:description="Enter the person primarily responsible for the document. The name of the person uploading the document has been entered by default." ma:list="UserInfo" ma:SharePointGroup="0" ma:internalName="Crea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4" nillable="true" ma:displayName="EPA Office" ma:description="Enter the EPA organization primarily responsible for the document. The office of the person uploading the document has been entered by default." ma:internalName="EPA_x0020_Office">
      <xsd:simpleType>
        <xsd:restriction base="dms:Text">
          <xsd:maxLength value="255"/>
        </xsd:restriction>
      </xsd:simpleType>
    </xsd:element>
    <xsd:element name="Record" ma:index="5" nillable="true" ma:displayName="Record" ma:default="Shared" ma:description="For documents that provide evidence of EPA decisions and actions, select &quot;Shared&quot; (open access) or &quot;Private&quot; (restricted access)." ma:format="Dropdown" ma:internalName="Record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9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1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2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14" nillable="true" ma:displayName="Other Related Documents" ma:description="Enter any related document." ma:internalName="EPA_x0020_Related_x0020_Documents">
      <xsd:simpleType>
        <xsd:restriction base="dms:Note">
          <xsd:maxLength value="255"/>
        </xsd:restriction>
      </xsd:simpleType>
    </xsd:element>
    <xsd:element name="Rights" ma:index="16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19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3" nillable="true" ma:displayName="Taxonomy Catch All Column1" ma:hidden="true" ma:list="{aa7c35c8-266d-44fd-8a10-034c2c02c469}" ma:internalName="TaxCatchAllLabel" ma:readOnly="true" ma:showField="CatchAllDataLabel" ma:web="b25fbbcd-5294-4bd1-b126-1ca1033541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4" nillable="true" ma:displayName="Taxonomy Catch All Column" ma:hidden="true" ma:list="{aa7c35c8-266d-44fd-8a10-034c2c02c469}" ma:internalName="TaxCatchAll" ma:showField="CatchAllData" ma:web="b25fbbcd-5294-4bd1-b126-1ca1033541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3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15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5fbbcd-5294-4bd1-b126-1ca1033541c2" elementFormDefault="qualified">
    <xsd:import namespace="http://schemas.microsoft.com/office/2006/documentManagement/types"/>
    <xsd:import namespace="http://schemas.microsoft.com/office/infopath/2007/PartnerControls"/>
    <xsd:element name="Records_x0020_Status" ma:index="28" nillable="true" ma:displayName="Records Status" ma:default="Pending" ma:internalName="Records_x0020_Status">
      <xsd:simpleType>
        <xsd:restriction base="dms:Text"/>
      </xsd:simpleType>
    </xsd:element>
    <xsd:element name="Records_x0020_Date" ma:index="29" nillable="true" ma:displayName="Records Date" ma:hidden="true" ma:internalName="Records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5ee2c4-7787-4806-ab20-661eb15984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3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3" nillable="true" ma:displayName="Tags" ma:internalName="MediaServiceAutoTags" ma:readOnly="true">
      <xsd:simpleType>
        <xsd:restriction base="dms:Text"/>
      </xsd:simpleType>
    </xsd:element>
    <xsd:element name="MediaServiceOCR" ma:index="3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35" nillable="true" ma:displayName="Location" ma:internalName="MediaServiceLocation" ma:readOnly="true">
      <xsd:simpleType>
        <xsd:restriction base="dms:Text"/>
      </xsd:simpleType>
    </xsd:element>
    <xsd:element name="MediaServiceGenerationTime" ma:index="3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667D08-1880-4C18-AC4D-665FF47425F3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0CDAFAE2-829D-4351-B03B-13EA17E297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ABD05B-4134-439B-BA20-93C57665A391}">
  <ds:schemaRefs>
    <ds:schemaRef ds:uri="http://schemas.microsoft.com/office/2006/metadata/properties"/>
    <ds:schemaRef ds:uri="http://schemas.microsoft.com/sharepoint/v3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205ee2c4-7787-4806-ab20-661eb159846a"/>
    <ds:schemaRef ds:uri="http://schemas.microsoft.com/office/2006/documentManagement/types"/>
    <ds:schemaRef ds:uri="b25fbbcd-5294-4bd1-b126-1ca1033541c2"/>
    <ds:schemaRef ds:uri="http://schemas.microsoft.com/sharepoint/v3/fields"/>
    <ds:schemaRef ds:uri="http://schemas.microsoft.com/sharepoint.v3"/>
    <ds:schemaRef ds:uri="http://purl.org/dc/elements/1.1/"/>
    <ds:schemaRef ds:uri="4ffa91fb-a0ff-4ac5-b2db-65c790d184a4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6F9B8174-1C16-487E-ACA1-D17684954F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fa91fb-a0ff-4ac5-b2db-65c790d184a4"/>
    <ds:schemaRef ds:uri="http://schemas.microsoft.com/sharepoint.v3"/>
    <ds:schemaRef ds:uri="http://schemas.microsoft.com/sharepoint/v3/fields"/>
    <ds:schemaRef ds:uri="b25fbbcd-5294-4bd1-b126-1ca1033541c2"/>
    <ds:schemaRef ds:uri="205ee2c4-7787-4806-ab20-661eb15984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 Dictionary</vt:lpstr>
      <vt:lpstr>EPA</vt:lpstr>
      <vt:lpstr>SGS AXYS Groundwater</vt:lpstr>
      <vt:lpstr>Attachment A</vt:lpstr>
    </vt:vector>
  </TitlesOfParts>
  <Company>Escambia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cjdraper</dc:creator>
  <cp:lastModifiedBy>Vivian, Deborah</cp:lastModifiedBy>
  <cp:lastPrinted>2017-07-31T20:35:15Z</cp:lastPrinted>
  <dcterms:created xsi:type="dcterms:W3CDTF">2012-06-12T18:47:50Z</dcterms:created>
  <dcterms:modified xsi:type="dcterms:W3CDTF">2019-12-03T21:41:21Z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0x010100BB241B83D2449444A861772347465B15</vt:lpwstr>
  </property>
</Properties>
</file>